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13"/>
  <workbookPr date1904="1" showInkAnnotation="0" autoCompressPictures="0"/>
  <mc:AlternateContent xmlns:mc="http://schemas.openxmlformats.org/markup-compatibility/2006">
    <mc:Choice Requires="x15">
      <x15ac:absPath xmlns:x15ac="http://schemas.microsoft.com/office/spreadsheetml/2010/11/ac" url="/Users/andreas 1/Documents/Documents/PLM Advisors/Services/PLM Consulting/"/>
    </mc:Choice>
  </mc:AlternateContent>
  <xr:revisionPtr revIDLastSave="0" documentId="8_{B157C0B6-454B-6846-BF23-2D06E63F7385}" xr6:coauthVersionLast="34" xr6:coauthVersionMax="34" xr10:uidLastSave="{00000000-0000-0000-0000-000000000000}"/>
  <bookViews>
    <workbookView xWindow="0" yWindow="460" windowWidth="28800" windowHeight="16620" tabRatio="634" activeTab="3" xr2:uid="{00000000-000D-0000-FFFF-FFFF00000000}"/>
  </bookViews>
  <sheets>
    <sheet name="User Instructions" sheetId="14" r:id="rId1"/>
    <sheet name="Vendor Instructions" sheetId="4" r:id="rId2"/>
    <sheet name="Maturity Levels" sheetId="5" r:id="rId3"/>
    <sheet name="Requirements" sheetId="1" r:id="rId4"/>
    <sheet name="Requirements Analysis" sheetId="8" r:id="rId5"/>
    <sheet name="Requirements Chart" sheetId="6" r:id="rId6"/>
    <sheet name="Maturity Chart" sheetId="15" r:id="rId7"/>
  </sheets>
  <definedNames>
    <definedName name="ReqSum">OFFSET(Requirements!A2,0,0,Requirements!$G1,1)</definedName>
    <definedName name="SumI111">OFFSET(Requirements!$I$14,0,0,Requirements!$G$13,1)</definedName>
  </definedNames>
  <calcPr calcId="179017" iterate="1"/>
  <extLst>
    <ext xmlns:mx="http://schemas.microsoft.com/office/mac/excel/2008/main" uri="{7523E5D3-25F3-A5E0-1632-64F254C22452}">
      <mx:ArchID Flags="2"/>
    </ext>
  </extLst>
</workbook>
</file>

<file path=xl/calcChain.xml><?xml version="1.0" encoding="utf-8"?>
<calcChain xmlns="http://schemas.openxmlformats.org/spreadsheetml/2006/main">
  <c r="BS1475" i="1" l="1"/>
  <c r="BQ1475" i="1"/>
  <c r="BO1475" i="1"/>
  <c r="BM1475" i="1"/>
  <c r="BK1475" i="1"/>
  <c r="BI1475" i="1"/>
  <c r="BF1475" i="1"/>
  <c r="BD1475" i="1"/>
  <c r="BB1475" i="1"/>
  <c r="AZ1475" i="1"/>
  <c r="AX1475" i="1"/>
  <c r="AV1475" i="1"/>
  <c r="AS1475" i="1"/>
  <c r="AQ1475" i="1"/>
  <c r="AO1475" i="1"/>
  <c r="AM1475" i="1"/>
  <c r="AK1475" i="1"/>
  <c r="AI1475" i="1"/>
  <c r="AF1475" i="1"/>
  <c r="AD1475" i="1"/>
  <c r="AB1475" i="1"/>
  <c r="Z1475" i="1"/>
  <c r="X1475" i="1"/>
  <c r="V1475" i="1"/>
  <c r="S1475" i="1"/>
  <c r="Q1475" i="1"/>
  <c r="O1475" i="1"/>
  <c r="M1475" i="1"/>
  <c r="K1475" i="1"/>
  <c r="I1475" i="1"/>
  <c r="F1475" i="1"/>
  <c r="BS1474" i="1"/>
  <c r="BQ1474" i="1"/>
  <c r="BO1474" i="1"/>
  <c r="BM1474" i="1"/>
  <c r="BK1474" i="1"/>
  <c r="BI1474" i="1"/>
  <c r="BF1474" i="1"/>
  <c r="BD1474" i="1"/>
  <c r="BB1474" i="1"/>
  <c r="AZ1474" i="1"/>
  <c r="AX1474" i="1"/>
  <c r="AV1474" i="1"/>
  <c r="AS1474" i="1"/>
  <c r="AQ1474" i="1"/>
  <c r="AO1474" i="1"/>
  <c r="AM1474" i="1"/>
  <c r="AK1474" i="1"/>
  <c r="AI1474" i="1"/>
  <c r="AF1474" i="1"/>
  <c r="AD1474" i="1"/>
  <c r="AB1474" i="1"/>
  <c r="Z1474" i="1"/>
  <c r="X1474" i="1"/>
  <c r="V1474" i="1"/>
  <c r="S1474" i="1"/>
  <c r="Q1474" i="1"/>
  <c r="O1474" i="1"/>
  <c r="M1474" i="1"/>
  <c r="K1474" i="1"/>
  <c r="I1474" i="1"/>
  <c r="F1474" i="1"/>
  <c r="BS1473" i="1"/>
  <c r="BQ1473" i="1"/>
  <c r="BO1473" i="1"/>
  <c r="BM1473" i="1"/>
  <c r="BK1473" i="1"/>
  <c r="BI1473" i="1"/>
  <c r="BF1473" i="1"/>
  <c r="BD1473" i="1"/>
  <c r="BB1473" i="1"/>
  <c r="AZ1473" i="1"/>
  <c r="AX1473" i="1"/>
  <c r="AV1473" i="1"/>
  <c r="AS1473" i="1"/>
  <c r="AQ1473" i="1"/>
  <c r="AO1473" i="1"/>
  <c r="AM1473" i="1"/>
  <c r="AK1473" i="1"/>
  <c r="AI1473" i="1"/>
  <c r="AF1473" i="1"/>
  <c r="AD1473" i="1"/>
  <c r="AB1473" i="1"/>
  <c r="Z1473" i="1"/>
  <c r="X1473" i="1"/>
  <c r="V1473" i="1"/>
  <c r="S1473" i="1"/>
  <c r="Q1473" i="1"/>
  <c r="O1473" i="1"/>
  <c r="M1473" i="1"/>
  <c r="K1473" i="1"/>
  <c r="I1473" i="1"/>
  <c r="F1473" i="1"/>
  <c r="BS1472" i="1"/>
  <c r="BQ1472" i="1"/>
  <c r="BO1472" i="1"/>
  <c r="BM1472" i="1"/>
  <c r="BK1472" i="1"/>
  <c r="BI1472" i="1"/>
  <c r="BF1472" i="1"/>
  <c r="BD1472" i="1"/>
  <c r="BB1472" i="1"/>
  <c r="AZ1472" i="1"/>
  <c r="AX1472" i="1"/>
  <c r="AV1472" i="1"/>
  <c r="AS1472" i="1"/>
  <c r="AQ1472" i="1"/>
  <c r="AO1472" i="1"/>
  <c r="AM1472" i="1"/>
  <c r="AK1472" i="1"/>
  <c r="AI1472" i="1"/>
  <c r="AI1466" i="1" s="1"/>
  <c r="AF1472" i="1"/>
  <c r="AD1472" i="1"/>
  <c r="AB1472" i="1"/>
  <c r="Z1472" i="1"/>
  <c r="X1472" i="1"/>
  <c r="V1472" i="1"/>
  <c r="S1472" i="1"/>
  <c r="Q1472" i="1"/>
  <c r="O1472" i="1"/>
  <c r="M1472" i="1"/>
  <c r="K1472" i="1"/>
  <c r="I1472" i="1"/>
  <c r="F1472" i="1"/>
  <c r="BS1471" i="1"/>
  <c r="BQ1471" i="1"/>
  <c r="BO1471" i="1"/>
  <c r="BM1471" i="1"/>
  <c r="BK1471" i="1"/>
  <c r="BI1471" i="1"/>
  <c r="BF1471" i="1"/>
  <c r="BD1471" i="1"/>
  <c r="BB1471" i="1"/>
  <c r="AZ1471" i="1"/>
  <c r="AX1471" i="1"/>
  <c r="AV1471" i="1"/>
  <c r="AS1471" i="1"/>
  <c r="AQ1471" i="1"/>
  <c r="AO1471" i="1"/>
  <c r="AM1471" i="1"/>
  <c r="AK1471" i="1"/>
  <c r="AI1471" i="1"/>
  <c r="AF1471" i="1"/>
  <c r="AD1471" i="1"/>
  <c r="AB1471" i="1"/>
  <c r="Z1471" i="1"/>
  <c r="X1471" i="1"/>
  <c r="V1471" i="1"/>
  <c r="S1471" i="1"/>
  <c r="Q1471" i="1"/>
  <c r="O1471" i="1"/>
  <c r="M1471" i="1"/>
  <c r="M1466" i="1" s="1"/>
  <c r="K1471" i="1"/>
  <c r="I1471" i="1"/>
  <c r="F1471" i="1"/>
  <c r="BS1470" i="1"/>
  <c r="BQ1470" i="1"/>
  <c r="BO1470" i="1"/>
  <c r="BM1470" i="1"/>
  <c r="BK1470" i="1"/>
  <c r="BI1470" i="1"/>
  <c r="BF1470" i="1"/>
  <c r="BD1470" i="1"/>
  <c r="BB1470" i="1"/>
  <c r="AZ1470" i="1"/>
  <c r="AX1470" i="1"/>
  <c r="AV1470" i="1"/>
  <c r="AS1470" i="1"/>
  <c r="AQ1470" i="1"/>
  <c r="AO1470" i="1"/>
  <c r="AM1470" i="1"/>
  <c r="AK1470" i="1"/>
  <c r="AI1470" i="1"/>
  <c r="AF1470" i="1"/>
  <c r="AD1470" i="1"/>
  <c r="AB1470" i="1"/>
  <c r="Z1470" i="1"/>
  <c r="X1470" i="1"/>
  <c r="V1470" i="1"/>
  <c r="S1470" i="1"/>
  <c r="Q1470" i="1"/>
  <c r="O1470" i="1"/>
  <c r="M1470" i="1"/>
  <c r="K1470" i="1"/>
  <c r="I1470" i="1"/>
  <c r="F1470" i="1"/>
  <c r="BS1469" i="1"/>
  <c r="BQ1469" i="1"/>
  <c r="BO1469" i="1"/>
  <c r="BM1469" i="1"/>
  <c r="BK1469" i="1"/>
  <c r="BI1469" i="1"/>
  <c r="BF1469" i="1"/>
  <c r="BD1469" i="1"/>
  <c r="BB1469" i="1"/>
  <c r="AZ1469" i="1"/>
  <c r="AX1469" i="1"/>
  <c r="AV1469" i="1"/>
  <c r="AS1469" i="1"/>
  <c r="AQ1469" i="1"/>
  <c r="AO1469" i="1"/>
  <c r="AM1469" i="1"/>
  <c r="AK1469" i="1"/>
  <c r="AI1469" i="1"/>
  <c r="AF1469" i="1"/>
  <c r="AD1469" i="1"/>
  <c r="AB1469" i="1"/>
  <c r="Z1469" i="1"/>
  <c r="X1469" i="1"/>
  <c r="V1469" i="1"/>
  <c r="S1469" i="1"/>
  <c r="Q1469" i="1"/>
  <c r="O1469" i="1"/>
  <c r="M1469" i="1"/>
  <c r="K1469" i="1"/>
  <c r="I1469" i="1"/>
  <c r="I1466" i="1" s="1"/>
  <c r="F1469" i="1"/>
  <c r="G1466" i="1"/>
  <c r="BS1467" i="1"/>
  <c r="BS1468" i="1"/>
  <c r="BS1476" i="1"/>
  <c r="BQ1467" i="1"/>
  <c r="BQ1466" i="1" s="1"/>
  <c r="BQ1468" i="1"/>
  <c r="BQ1476" i="1"/>
  <c r="BO1467" i="1"/>
  <c r="BO1468" i="1"/>
  <c r="BO1476" i="1"/>
  <c r="BM1467" i="1"/>
  <c r="BM1468" i="1"/>
  <c r="BM1476" i="1"/>
  <c r="BK1467" i="1"/>
  <c r="BK1468" i="1"/>
  <c r="BK1476" i="1"/>
  <c r="BI1467" i="1"/>
  <c r="BI1468" i="1"/>
  <c r="BI1476" i="1"/>
  <c r="BF1467" i="1"/>
  <c r="BF1468" i="1"/>
  <c r="BF1476" i="1"/>
  <c r="BD1467" i="1"/>
  <c r="BD1466" i="1" s="1"/>
  <c r="BD1468" i="1"/>
  <c r="BD1476" i="1"/>
  <c r="BB1467" i="1"/>
  <c r="BB1468" i="1"/>
  <c r="BB1476" i="1"/>
  <c r="AZ1467" i="1"/>
  <c r="AZ1466" i="1" s="1"/>
  <c r="AZ1468" i="1"/>
  <c r="AZ1476" i="1"/>
  <c r="AX1467" i="1"/>
  <c r="AX1468" i="1"/>
  <c r="AX1476" i="1"/>
  <c r="AV1467" i="1"/>
  <c r="AV1466" i="1" s="1"/>
  <c r="AV1468" i="1"/>
  <c r="AV1476" i="1"/>
  <c r="AS1467" i="1"/>
  <c r="AS1468" i="1"/>
  <c r="AS1476" i="1"/>
  <c r="AQ1467" i="1"/>
  <c r="AQ1466" i="1" s="1"/>
  <c r="AQ1468" i="1"/>
  <c r="AQ1476" i="1"/>
  <c r="AO1467" i="1"/>
  <c r="AO1468" i="1"/>
  <c r="AO1476" i="1"/>
  <c r="AM1467" i="1"/>
  <c r="AM1468" i="1"/>
  <c r="AM1476" i="1"/>
  <c r="AK1467" i="1"/>
  <c r="AK1468" i="1"/>
  <c r="AK1476" i="1"/>
  <c r="AI1467" i="1"/>
  <c r="AI1468" i="1"/>
  <c r="AI1476" i="1"/>
  <c r="AF1467" i="1"/>
  <c r="AF1468" i="1"/>
  <c r="AF1476" i="1"/>
  <c r="AD1467" i="1"/>
  <c r="AD1468" i="1"/>
  <c r="AD1476" i="1"/>
  <c r="AB1467" i="1"/>
  <c r="AB1468" i="1"/>
  <c r="AB1476" i="1"/>
  <c r="Z1467" i="1"/>
  <c r="Z1468" i="1"/>
  <c r="Z1476" i="1"/>
  <c r="X1467" i="1"/>
  <c r="X1468" i="1"/>
  <c r="X1476" i="1"/>
  <c r="V1467" i="1"/>
  <c r="V1466" i="1" s="1"/>
  <c r="V1468" i="1"/>
  <c r="V1476" i="1"/>
  <c r="S1467" i="1"/>
  <c r="S1468" i="1"/>
  <c r="S1476" i="1"/>
  <c r="Q1467" i="1"/>
  <c r="Q1468" i="1"/>
  <c r="Q1476" i="1"/>
  <c r="Q1466" i="1"/>
  <c r="O1467" i="1"/>
  <c r="O1468" i="1"/>
  <c r="O1476" i="1"/>
  <c r="M1467" i="1"/>
  <c r="M1468" i="1"/>
  <c r="M1476" i="1"/>
  <c r="K1467" i="1"/>
  <c r="K1468" i="1"/>
  <c r="K1476" i="1"/>
  <c r="I1467" i="1"/>
  <c r="I1468" i="1"/>
  <c r="I1476" i="1"/>
  <c r="F1467" i="1"/>
  <c r="F1468" i="1"/>
  <c r="F1476" i="1"/>
  <c r="BS1463" i="1"/>
  <c r="BQ1463" i="1"/>
  <c r="BO1463" i="1"/>
  <c r="BM1463" i="1"/>
  <c r="BK1463" i="1"/>
  <c r="BI1463" i="1"/>
  <c r="BF1463" i="1"/>
  <c r="BD1463" i="1"/>
  <c r="BB1463" i="1"/>
  <c r="AZ1463" i="1"/>
  <c r="AX1463" i="1"/>
  <c r="AV1463" i="1"/>
  <c r="AS1463" i="1"/>
  <c r="AQ1463" i="1"/>
  <c r="AO1463" i="1"/>
  <c r="AM1463" i="1"/>
  <c r="AK1463" i="1"/>
  <c r="AI1463" i="1"/>
  <c r="AF1463" i="1"/>
  <c r="AD1463" i="1"/>
  <c r="AB1463" i="1"/>
  <c r="Z1463" i="1"/>
  <c r="X1463" i="1"/>
  <c r="V1463" i="1"/>
  <c r="S1463" i="1"/>
  <c r="Q1463" i="1"/>
  <c r="O1463" i="1"/>
  <c r="M1463" i="1"/>
  <c r="K1463" i="1"/>
  <c r="I1463" i="1"/>
  <c r="F1463" i="1"/>
  <c r="BS1433" i="1"/>
  <c r="BQ1433" i="1"/>
  <c r="BO1433" i="1"/>
  <c r="BM1433" i="1"/>
  <c r="BK1433" i="1"/>
  <c r="BI1433" i="1"/>
  <c r="BF1433" i="1"/>
  <c r="BD1433" i="1"/>
  <c r="BB1433" i="1"/>
  <c r="AZ1433" i="1"/>
  <c r="AX1433" i="1"/>
  <c r="AV1433" i="1"/>
  <c r="AS1433" i="1"/>
  <c r="AQ1433" i="1"/>
  <c r="AO1433" i="1"/>
  <c r="AM1433" i="1"/>
  <c r="AK1433" i="1"/>
  <c r="AI1433" i="1"/>
  <c r="AF1433" i="1"/>
  <c r="AD1433" i="1"/>
  <c r="AB1433" i="1"/>
  <c r="Z1433" i="1"/>
  <c r="X1433" i="1"/>
  <c r="V1433" i="1"/>
  <c r="S1433" i="1"/>
  <c r="Q1433" i="1"/>
  <c r="O1433" i="1"/>
  <c r="M1433" i="1"/>
  <c r="K1433" i="1"/>
  <c r="I1433" i="1"/>
  <c r="F1433" i="1"/>
  <c r="BS1306" i="1"/>
  <c r="BQ1306" i="1"/>
  <c r="BO1306" i="1"/>
  <c r="BM1306" i="1"/>
  <c r="BK1306" i="1"/>
  <c r="BI1306" i="1"/>
  <c r="BF1306" i="1"/>
  <c r="BD1306" i="1"/>
  <c r="BB1306" i="1"/>
  <c r="AZ1306" i="1"/>
  <c r="AX1306" i="1"/>
  <c r="AV1306" i="1"/>
  <c r="AS1306" i="1"/>
  <c r="AQ1306" i="1"/>
  <c r="AO1306" i="1"/>
  <c r="AM1306" i="1"/>
  <c r="AK1306" i="1"/>
  <c r="AI1306" i="1"/>
  <c r="AF1306" i="1"/>
  <c r="AD1306" i="1"/>
  <c r="AB1306" i="1"/>
  <c r="Z1306" i="1"/>
  <c r="X1306" i="1"/>
  <c r="V1306" i="1"/>
  <c r="S1306" i="1"/>
  <c r="Q1306" i="1"/>
  <c r="O1306" i="1"/>
  <c r="M1306" i="1"/>
  <c r="K1306" i="1"/>
  <c r="I1306" i="1"/>
  <c r="F1306" i="1"/>
  <c r="BS1305" i="1"/>
  <c r="BQ1305" i="1"/>
  <c r="BO1305" i="1"/>
  <c r="BM1305" i="1"/>
  <c r="BK1305" i="1"/>
  <c r="BI1305" i="1"/>
  <c r="BF1305" i="1"/>
  <c r="BD1305" i="1"/>
  <c r="BB1305" i="1"/>
  <c r="AZ1305" i="1"/>
  <c r="AX1305" i="1"/>
  <c r="AV1305" i="1"/>
  <c r="AS1305" i="1"/>
  <c r="AQ1305" i="1"/>
  <c r="AO1305" i="1"/>
  <c r="AM1305" i="1"/>
  <c r="AK1305" i="1"/>
  <c r="AI1305" i="1"/>
  <c r="AF1305" i="1"/>
  <c r="AD1305" i="1"/>
  <c r="AB1305" i="1"/>
  <c r="Z1305" i="1"/>
  <c r="X1305" i="1"/>
  <c r="V1305" i="1"/>
  <c r="S1305" i="1"/>
  <c r="Q1305" i="1"/>
  <c r="O1305" i="1"/>
  <c r="M1305" i="1"/>
  <c r="K1305" i="1"/>
  <c r="I1305" i="1"/>
  <c r="F1305" i="1"/>
  <c r="BS1304" i="1"/>
  <c r="BQ1304" i="1"/>
  <c r="BO1304" i="1"/>
  <c r="BM1304" i="1"/>
  <c r="BK1304" i="1"/>
  <c r="BI1304" i="1"/>
  <c r="BF1304" i="1"/>
  <c r="BD1304" i="1"/>
  <c r="BB1304" i="1"/>
  <c r="AZ1304" i="1"/>
  <c r="AX1304" i="1"/>
  <c r="AV1304" i="1"/>
  <c r="AS1304" i="1"/>
  <c r="AQ1304" i="1"/>
  <c r="AO1304" i="1"/>
  <c r="AM1304" i="1"/>
  <c r="AK1304" i="1"/>
  <c r="AI1304" i="1"/>
  <c r="AF1304" i="1"/>
  <c r="AD1304" i="1"/>
  <c r="AB1304" i="1"/>
  <c r="Z1304" i="1"/>
  <c r="X1304" i="1"/>
  <c r="V1304" i="1"/>
  <c r="S1304" i="1"/>
  <c r="Q1304" i="1"/>
  <c r="O1304" i="1"/>
  <c r="M1304" i="1"/>
  <c r="K1304" i="1"/>
  <c r="I1304" i="1"/>
  <c r="F1304" i="1"/>
  <c r="BS1303" i="1"/>
  <c r="BQ1303" i="1"/>
  <c r="BO1303" i="1"/>
  <c r="BM1303" i="1"/>
  <c r="BK1303" i="1"/>
  <c r="BI1303" i="1"/>
  <c r="BF1303" i="1"/>
  <c r="BD1303" i="1"/>
  <c r="BB1303" i="1"/>
  <c r="AZ1303" i="1"/>
  <c r="AX1303" i="1"/>
  <c r="AV1303" i="1"/>
  <c r="AS1303" i="1"/>
  <c r="AQ1303" i="1"/>
  <c r="AO1303" i="1"/>
  <c r="AM1303" i="1"/>
  <c r="AK1303" i="1"/>
  <c r="AI1303" i="1"/>
  <c r="AF1303" i="1"/>
  <c r="AD1303" i="1"/>
  <c r="AB1303" i="1"/>
  <c r="Z1303" i="1"/>
  <c r="X1303" i="1"/>
  <c r="V1303" i="1"/>
  <c r="S1303" i="1"/>
  <c r="Q1303" i="1"/>
  <c r="O1303" i="1"/>
  <c r="M1303" i="1"/>
  <c r="K1303" i="1"/>
  <c r="I1303" i="1"/>
  <c r="F1303" i="1"/>
  <c r="BS1302" i="1"/>
  <c r="BQ1302" i="1"/>
  <c r="BO1302" i="1"/>
  <c r="BM1302" i="1"/>
  <c r="BK1302" i="1"/>
  <c r="BI1302" i="1"/>
  <c r="BF1302" i="1"/>
  <c r="BD1302" i="1"/>
  <c r="BB1302" i="1"/>
  <c r="AZ1302" i="1"/>
  <c r="AX1302" i="1"/>
  <c r="AV1302" i="1"/>
  <c r="AS1302" i="1"/>
  <c r="AQ1302" i="1"/>
  <c r="AO1302" i="1"/>
  <c r="AM1302" i="1"/>
  <c r="AK1302" i="1"/>
  <c r="AI1302" i="1"/>
  <c r="AF1302" i="1"/>
  <c r="AD1302" i="1"/>
  <c r="AB1302" i="1"/>
  <c r="Z1302" i="1"/>
  <c r="X1302" i="1"/>
  <c r="V1302" i="1"/>
  <c r="S1302" i="1"/>
  <c r="Q1302" i="1"/>
  <c r="O1302" i="1"/>
  <c r="M1302" i="1"/>
  <c r="K1302" i="1"/>
  <c r="I1302" i="1"/>
  <c r="F1302" i="1"/>
  <c r="BS1301" i="1"/>
  <c r="BQ1301" i="1"/>
  <c r="BO1301" i="1"/>
  <c r="BM1301" i="1"/>
  <c r="BK1301" i="1"/>
  <c r="BI1301" i="1"/>
  <c r="BF1301" i="1"/>
  <c r="BD1301" i="1"/>
  <c r="BB1301" i="1"/>
  <c r="AZ1301" i="1"/>
  <c r="AX1301" i="1"/>
  <c r="AV1301" i="1"/>
  <c r="AS1301" i="1"/>
  <c r="AQ1301" i="1"/>
  <c r="AO1301" i="1"/>
  <c r="AM1301" i="1"/>
  <c r="AK1301" i="1"/>
  <c r="AI1301" i="1"/>
  <c r="AF1301" i="1"/>
  <c r="AD1301" i="1"/>
  <c r="AB1301" i="1"/>
  <c r="Z1301" i="1"/>
  <c r="X1301" i="1"/>
  <c r="V1301" i="1"/>
  <c r="S1301" i="1"/>
  <c r="Q1301" i="1"/>
  <c r="O1301" i="1"/>
  <c r="M1301" i="1"/>
  <c r="K1301" i="1"/>
  <c r="I1301" i="1"/>
  <c r="F1301" i="1"/>
  <c r="BS1143" i="1"/>
  <c r="BQ1143" i="1"/>
  <c r="BO1143" i="1"/>
  <c r="BM1143" i="1"/>
  <c r="BK1143" i="1"/>
  <c r="BI1143" i="1"/>
  <c r="BF1143" i="1"/>
  <c r="BD1143" i="1"/>
  <c r="BB1143" i="1"/>
  <c r="AZ1143" i="1"/>
  <c r="AX1143" i="1"/>
  <c r="AV1143" i="1"/>
  <c r="AS1143" i="1"/>
  <c r="AQ1143" i="1"/>
  <c r="AO1143" i="1"/>
  <c r="AM1143" i="1"/>
  <c r="AK1143" i="1"/>
  <c r="AI1143" i="1"/>
  <c r="AF1143" i="1"/>
  <c r="AD1143" i="1"/>
  <c r="AB1143" i="1"/>
  <c r="Z1143" i="1"/>
  <c r="X1143" i="1"/>
  <c r="V1143" i="1"/>
  <c r="S1143" i="1"/>
  <c r="Q1143" i="1"/>
  <c r="O1143" i="1"/>
  <c r="M1143" i="1"/>
  <c r="K1143" i="1"/>
  <c r="I1143" i="1"/>
  <c r="F1143" i="1"/>
  <c r="BS1142" i="1"/>
  <c r="BQ1142" i="1"/>
  <c r="BO1142" i="1"/>
  <c r="BM1142" i="1"/>
  <c r="BK1142" i="1"/>
  <c r="BI1142" i="1"/>
  <c r="BF1142" i="1"/>
  <c r="BD1142" i="1"/>
  <c r="BB1142" i="1"/>
  <c r="AZ1142" i="1"/>
  <c r="AX1142" i="1"/>
  <c r="AV1142" i="1"/>
  <c r="AS1142" i="1"/>
  <c r="AQ1142" i="1"/>
  <c r="AO1142" i="1"/>
  <c r="AM1142" i="1"/>
  <c r="AK1142" i="1"/>
  <c r="AI1142" i="1"/>
  <c r="AF1142" i="1"/>
  <c r="AD1142" i="1"/>
  <c r="AB1142" i="1"/>
  <c r="Z1142" i="1"/>
  <c r="X1142" i="1"/>
  <c r="V1142" i="1"/>
  <c r="S1142" i="1"/>
  <c r="Q1142" i="1"/>
  <c r="O1142" i="1"/>
  <c r="M1142" i="1"/>
  <c r="K1142" i="1"/>
  <c r="I1142" i="1"/>
  <c r="F1142" i="1"/>
  <c r="BS1047" i="1"/>
  <c r="BQ1047" i="1"/>
  <c r="BO1047" i="1"/>
  <c r="BM1047" i="1"/>
  <c r="BK1047" i="1"/>
  <c r="BI1047" i="1"/>
  <c r="BF1047" i="1"/>
  <c r="BD1047" i="1"/>
  <c r="BB1047" i="1"/>
  <c r="AZ1047" i="1"/>
  <c r="AX1047" i="1"/>
  <c r="AV1047" i="1"/>
  <c r="AS1047" i="1"/>
  <c r="AQ1047" i="1"/>
  <c r="AO1047" i="1"/>
  <c r="AM1047" i="1"/>
  <c r="AK1047" i="1"/>
  <c r="AI1047" i="1"/>
  <c r="AF1047" i="1"/>
  <c r="AD1047" i="1"/>
  <c r="AB1047" i="1"/>
  <c r="Z1047" i="1"/>
  <c r="X1047" i="1"/>
  <c r="V1047" i="1"/>
  <c r="S1047" i="1"/>
  <c r="Q1047" i="1"/>
  <c r="O1047" i="1"/>
  <c r="M1047" i="1"/>
  <c r="K1047" i="1"/>
  <c r="I1047" i="1"/>
  <c r="F1047" i="1"/>
  <c r="BS1059" i="1"/>
  <c r="BQ1059" i="1"/>
  <c r="BO1059" i="1"/>
  <c r="BM1059" i="1"/>
  <c r="BK1059" i="1"/>
  <c r="BI1059" i="1"/>
  <c r="BF1059" i="1"/>
  <c r="BD1059" i="1"/>
  <c r="BB1059" i="1"/>
  <c r="AZ1059" i="1"/>
  <c r="AX1059" i="1"/>
  <c r="AV1059" i="1"/>
  <c r="AS1059" i="1"/>
  <c r="AQ1059" i="1"/>
  <c r="AO1059" i="1"/>
  <c r="AM1059" i="1"/>
  <c r="AK1059" i="1"/>
  <c r="AI1059" i="1"/>
  <c r="AF1059" i="1"/>
  <c r="AD1059" i="1"/>
  <c r="AB1059" i="1"/>
  <c r="Z1059" i="1"/>
  <c r="X1059" i="1"/>
  <c r="V1059" i="1"/>
  <c r="S1059" i="1"/>
  <c r="Q1059" i="1"/>
  <c r="O1059" i="1"/>
  <c r="M1059" i="1"/>
  <c r="K1059" i="1"/>
  <c r="I1059" i="1"/>
  <c r="F1059" i="1"/>
  <c r="BS1061" i="1"/>
  <c r="BQ1061" i="1"/>
  <c r="BO1061" i="1"/>
  <c r="BM1061" i="1"/>
  <c r="BK1061" i="1"/>
  <c r="BI1061" i="1"/>
  <c r="BF1061" i="1"/>
  <c r="BD1061" i="1"/>
  <c r="BB1061" i="1"/>
  <c r="AZ1061" i="1"/>
  <c r="AX1061" i="1"/>
  <c r="AV1061" i="1"/>
  <c r="AS1061" i="1"/>
  <c r="AQ1061" i="1"/>
  <c r="AO1061" i="1"/>
  <c r="AM1061" i="1"/>
  <c r="AK1061" i="1"/>
  <c r="AI1061" i="1"/>
  <c r="AF1061" i="1"/>
  <c r="AD1061" i="1"/>
  <c r="AB1061" i="1"/>
  <c r="Z1061" i="1"/>
  <c r="X1061" i="1"/>
  <c r="V1061" i="1"/>
  <c r="S1061" i="1"/>
  <c r="Q1061" i="1"/>
  <c r="O1061" i="1"/>
  <c r="M1061" i="1"/>
  <c r="K1061" i="1"/>
  <c r="I1061" i="1"/>
  <c r="F1061" i="1"/>
  <c r="BS1060" i="1"/>
  <c r="BQ1060" i="1"/>
  <c r="BO1060" i="1"/>
  <c r="BM1060" i="1"/>
  <c r="BK1060" i="1"/>
  <c r="BI1060" i="1"/>
  <c r="BF1060" i="1"/>
  <c r="BD1060" i="1"/>
  <c r="BB1060" i="1"/>
  <c r="AZ1060" i="1"/>
  <c r="AX1060" i="1"/>
  <c r="AV1060" i="1"/>
  <c r="AS1060" i="1"/>
  <c r="AQ1060" i="1"/>
  <c r="AO1060" i="1"/>
  <c r="AM1060" i="1"/>
  <c r="AK1060" i="1"/>
  <c r="AI1060" i="1"/>
  <c r="AF1060" i="1"/>
  <c r="AD1060" i="1"/>
  <c r="AB1060" i="1"/>
  <c r="Z1060" i="1"/>
  <c r="X1060" i="1"/>
  <c r="V1060" i="1"/>
  <c r="S1060" i="1"/>
  <c r="Q1060" i="1"/>
  <c r="O1060" i="1"/>
  <c r="M1060" i="1"/>
  <c r="K1060" i="1"/>
  <c r="I1060" i="1"/>
  <c r="F1060" i="1"/>
  <c r="BS1058" i="1"/>
  <c r="BQ1058" i="1"/>
  <c r="BO1058" i="1"/>
  <c r="BM1058" i="1"/>
  <c r="BK1058" i="1"/>
  <c r="BI1058" i="1"/>
  <c r="BF1058" i="1"/>
  <c r="BD1058" i="1"/>
  <c r="BB1058" i="1"/>
  <c r="AZ1058" i="1"/>
  <c r="AX1058" i="1"/>
  <c r="AV1058" i="1"/>
  <c r="AS1058" i="1"/>
  <c r="AQ1058" i="1"/>
  <c r="AO1058" i="1"/>
  <c r="AM1058" i="1"/>
  <c r="AK1058" i="1"/>
  <c r="AI1058" i="1"/>
  <c r="AF1058" i="1"/>
  <c r="AD1058" i="1"/>
  <c r="AB1058" i="1"/>
  <c r="Z1058" i="1"/>
  <c r="X1058" i="1"/>
  <c r="V1058" i="1"/>
  <c r="S1058" i="1"/>
  <c r="Q1058" i="1"/>
  <c r="O1058" i="1"/>
  <c r="M1058" i="1"/>
  <c r="K1058" i="1"/>
  <c r="I1058" i="1"/>
  <c r="F1058" i="1"/>
  <c r="BS1057" i="1"/>
  <c r="BQ1057" i="1"/>
  <c r="BO1057" i="1"/>
  <c r="BM1057" i="1"/>
  <c r="BK1057" i="1"/>
  <c r="BI1057" i="1"/>
  <c r="BF1057" i="1"/>
  <c r="BD1057" i="1"/>
  <c r="BB1057" i="1"/>
  <c r="AZ1057" i="1"/>
  <c r="AX1057" i="1"/>
  <c r="AV1057" i="1"/>
  <c r="AS1057" i="1"/>
  <c r="AQ1057" i="1"/>
  <c r="AO1057" i="1"/>
  <c r="AM1057" i="1"/>
  <c r="AK1057" i="1"/>
  <c r="AI1057" i="1"/>
  <c r="AF1057" i="1"/>
  <c r="AD1057" i="1"/>
  <c r="AB1057" i="1"/>
  <c r="Z1057" i="1"/>
  <c r="X1057" i="1"/>
  <c r="V1057" i="1"/>
  <c r="S1057" i="1"/>
  <c r="Q1057" i="1"/>
  <c r="O1057" i="1"/>
  <c r="M1057" i="1"/>
  <c r="K1057" i="1"/>
  <c r="I1057" i="1"/>
  <c r="F1057" i="1"/>
  <c r="BS1056" i="1"/>
  <c r="BQ1056" i="1"/>
  <c r="BO1056" i="1"/>
  <c r="BM1056" i="1"/>
  <c r="BK1056" i="1"/>
  <c r="BI1056" i="1"/>
  <c r="BF1056" i="1"/>
  <c r="BD1056" i="1"/>
  <c r="BB1056" i="1"/>
  <c r="AZ1056" i="1"/>
  <c r="AX1056" i="1"/>
  <c r="AV1056" i="1"/>
  <c r="AS1056" i="1"/>
  <c r="AQ1056" i="1"/>
  <c r="AO1056" i="1"/>
  <c r="AM1056" i="1"/>
  <c r="AK1056" i="1"/>
  <c r="AI1056" i="1"/>
  <c r="AF1056" i="1"/>
  <c r="AD1056" i="1"/>
  <c r="AB1056" i="1"/>
  <c r="Z1056" i="1"/>
  <c r="X1056" i="1"/>
  <c r="V1056" i="1"/>
  <c r="S1056" i="1"/>
  <c r="Q1056" i="1"/>
  <c r="O1056" i="1"/>
  <c r="M1056" i="1"/>
  <c r="K1056" i="1"/>
  <c r="I1056" i="1"/>
  <c r="F1056" i="1"/>
  <c r="BS1055" i="1"/>
  <c r="BQ1055" i="1"/>
  <c r="BO1055" i="1"/>
  <c r="BM1055" i="1"/>
  <c r="BK1055" i="1"/>
  <c r="BI1055" i="1"/>
  <c r="BF1055" i="1"/>
  <c r="BD1055" i="1"/>
  <c r="BB1055" i="1"/>
  <c r="AZ1055" i="1"/>
  <c r="AX1055" i="1"/>
  <c r="AV1055" i="1"/>
  <c r="AS1055" i="1"/>
  <c r="AQ1055" i="1"/>
  <c r="AO1055" i="1"/>
  <c r="AM1055" i="1"/>
  <c r="AK1055" i="1"/>
  <c r="AI1055" i="1"/>
  <c r="AF1055" i="1"/>
  <c r="AD1055" i="1"/>
  <c r="AB1055" i="1"/>
  <c r="Z1055" i="1"/>
  <c r="X1055" i="1"/>
  <c r="V1055" i="1"/>
  <c r="S1055" i="1"/>
  <c r="Q1055" i="1"/>
  <c r="O1055" i="1"/>
  <c r="M1055" i="1"/>
  <c r="K1055" i="1"/>
  <c r="I1055" i="1"/>
  <c r="F1055" i="1"/>
  <c r="BS1054" i="1"/>
  <c r="BQ1054" i="1"/>
  <c r="BO1054" i="1"/>
  <c r="BM1054" i="1"/>
  <c r="BK1054" i="1"/>
  <c r="BI1054" i="1"/>
  <c r="BF1054" i="1"/>
  <c r="BD1054" i="1"/>
  <c r="BB1054" i="1"/>
  <c r="AZ1054" i="1"/>
  <c r="AX1054" i="1"/>
  <c r="AV1054" i="1"/>
  <c r="AS1054" i="1"/>
  <c r="AQ1054" i="1"/>
  <c r="AO1054" i="1"/>
  <c r="AM1054" i="1"/>
  <c r="AK1054" i="1"/>
  <c r="AI1054" i="1"/>
  <c r="AF1054" i="1"/>
  <c r="AD1054" i="1"/>
  <c r="AB1054" i="1"/>
  <c r="Z1054" i="1"/>
  <c r="X1054" i="1"/>
  <c r="V1054" i="1"/>
  <c r="S1054" i="1"/>
  <c r="Q1054" i="1"/>
  <c r="O1054" i="1"/>
  <c r="M1054" i="1"/>
  <c r="K1054" i="1"/>
  <c r="I1054" i="1"/>
  <c r="F1054" i="1"/>
  <c r="BS1029" i="1"/>
  <c r="BQ1029" i="1"/>
  <c r="BO1029" i="1"/>
  <c r="BM1029" i="1"/>
  <c r="BK1029" i="1"/>
  <c r="BI1029" i="1"/>
  <c r="BF1029" i="1"/>
  <c r="BD1029" i="1"/>
  <c r="BB1029" i="1"/>
  <c r="AZ1029" i="1"/>
  <c r="AX1029" i="1"/>
  <c r="AV1029" i="1"/>
  <c r="AS1029" i="1"/>
  <c r="AQ1029" i="1"/>
  <c r="AO1029" i="1"/>
  <c r="AM1029" i="1"/>
  <c r="AK1029" i="1"/>
  <c r="AI1029" i="1"/>
  <c r="AF1029" i="1"/>
  <c r="AD1029" i="1"/>
  <c r="AB1029" i="1"/>
  <c r="Z1029" i="1"/>
  <c r="X1029" i="1"/>
  <c r="V1029" i="1"/>
  <c r="S1029" i="1"/>
  <c r="Q1029" i="1"/>
  <c r="O1029" i="1"/>
  <c r="M1029" i="1"/>
  <c r="K1029" i="1"/>
  <c r="I1029" i="1"/>
  <c r="F1029" i="1"/>
  <c r="BS1028" i="1"/>
  <c r="BQ1028" i="1"/>
  <c r="BO1028" i="1"/>
  <c r="BM1028" i="1"/>
  <c r="BK1028" i="1"/>
  <c r="BI1028" i="1"/>
  <c r="BF1028" i="1"/>
  <c r="BD1028" i="1"/>
  <c r="BB1028" i="1"/>
  <c r="AZ1028" i="1"/>
  <c r="AX1028" i="1"/>
  <c r="AV1028" i="1"/>
  <c r="AS1028" i="1"/>
  <c r="AQ1028" i="1"/>
  <c r="AO1028" i="1"/>
  <c r="AM1028" i="1"/>
  <c r="AK1028" i="1"/>
  <c r="AI1028" i="1"/>
  <c r="AF1028" i="1"/>
  <c r="AD1028" i="1"/>
  <c r="AB1028" i="1"/>
  <c r="Z1028" i="1"/>
  <c r="X1028" i="1"/>
  <c r="V1028" i="1"/>
  <c r="S1028" i="1"/>
  <c r="Q1028" i="1"/>
  <c r="O1028" i="1"/>
  <c r="M1028" i="1"/>
  <c r="K1028" i="1"/>
  <c r="I1028" i="1"/>
  <c r="F1028" i="1"/>
  <c r="BS1027" i="1"/>
  <c r="BQ1027" i="1"/>
  <c r="BO1027" i="1"/>
  <c r="BM1027" i="1"/>
  <c r="BK1027" i="1"/>
  <c r="BI1027" i="1"/>
  <c r="BF1027" i="1"/>
  <c r="BD1027" i="1"/>
  <c r="BB1027" i="1"/>
  <c r="AZ1027" i="1"/>
  <c r="AX1027" i="1"/>
  <c r="AV1027" i="1"/>
  <c r="AS1027" i="1"/>
  <c r="AQ1027" i="1"/>
  <c r="AO1027" i="1"/>
  <c r="AM1027" i="1"/>
  <c r="AK1027" i="1"/>
  <c r="AI1027" i="1"/>
  <c r="AF1027" i="1"/>
  <c r="AD1027" i="1"/>
  <c r="AB1027" i="1"/>
  <c r="Z1027" i="1"/>
  <c r="X1027" i="1"/>
  <c r="V1027" i="1"/>
  <c r="S1027" i="1"/>
  <c r="Q1027" i="1"/>
  <c r="O1027" i="1"/>
  <c r="M1027" i="1"/>
  <c r="K1027" i="1"/>
  <c r="I1027" i="1"/>
  <c r="F1027" i="1"/>
  <c r="BS1026" i="1"/>
  <c r="BQ1026" i="1"/>
  <c r="BO1026" i="1"/>
  <c r="BM1026" i="1"/>
  <c r="BK1026" i="1"/>
  <c r="BI1026" i="1"/>
  <c r="BF1026" i="1"/>
  <c r="BD1026" i="1"/>
  <c r="BB1026" i="1"/>
  <c r="AZ1026" i="1"/>
  <c r="AX1026" i="1"/>
  <c r="AV1026" i="1"/>
  <c r="AS1026" i="1"/>
  <c r="AQ1026" i="1"/>
  <c r="AO1026" i="1"/>
  <c r="AM1026" i="1"/>
  <c r="AK1026" i="1"/>
  <c r="AI1026" i="1"/>
  <c r="AF1026" i="1"/>
  <c r="AD1026" i="1"/>
  <c r="AB1026" i="1"/>
  <c r="Z1026" i="1"/>
  <c r="X1026" i="1"/>
  <c r="V1026" i="1"/>
  <c r="S1026" i="1"/>
  <c r="Q1026" i="1"/>
  <c r="O1026" i="1"/>
  <c r="M1026" i="1"/>
  <c r="K1026" i="1"/>
  <c r="I1026" i="1"/>
  <c r="F1026" i="1"/>
  <c r="BS1042" i="1"/>
  <c r="BQ1042" i="1"/>
  <c r="BO1042" i="1"/>
  <c r="BM1042" i="1"/>
  <c r="BK1042" i="1"/>
  <c r="BI1042" i="1"/>
  <c r="BF1042" i="1"/>
  <c r="BD1042" i="1"/>
  <c r="BB1042" i="1"/>
  <c r="AZ1042" i="1"/>
  <c r="AX1042" i="1"/>
  <c r="AV1042" i="1"/>
  <c r="AS1042" i="1"/>
  <c r="AQ1042" i="1"/>
  <c r="AO1042" i="1"/>
  <c r="AM1042" i="1"/>
  <c r="AK1042" i="1"/>
  <c r="AI1042" i="1"/>
  <c r="AF1042" i="1"/>
  <c r="AD1042" i="1"/>
  <c r="AB1042" i="1"/>
  <c r="Z1042" i="1"/>
  <c r="X1042" i="1"/>
  <c r="V1042" i="1"/>
  <c r="S1042" i="1"/>
  <c r="Q1042" i="1"/>
  <c r="O1042" i="1"/>
  <c r="M1042" i="1"/>
  <c r="K1042" i="1"/>
  <c r="I1042" i="1"/>
  <c r="F1042" i="1"/>
  <c r="BS1041" i="1"/>
  <c r="BQ1041" i="1"/>
  <c r="BO1041" i="1"/>
  <c r="BM1041" i="1"/>
  <c r="BK1041" i="1"/>
  <c r="BI1041" i="1"/>
  <c r="BF1041" i="1"/>
  <c r="BD1041" i="1"/>
  <c r="BB1041" i="1"/>
  <c r="AZ1041" i="1"/>
  <c r="AX1041" i="1"/>
  <c r="AV1041" i="1"/>
  <c r="AS1041" i="1"/>
  <c r="AQ1041" i="1"/>
  <c r="AO1041" i="1"/>
  <c r="AM1041" i="1"/>
  <c r="AK1041" i="1"/>
  <c r="AI1041" i="1"/>
  <c r="AF1041" i="1"/>
  <c r="AD1041" i="1"/>
  <c r="AB1041" i="1"/>
  <c r="Z1041" i="1"/>
  <c r="X1041" i="1"/>
  <c r="V1041" i="1"/>
  <c r="S1041" i="1"/>
  <c r="Q1041" i="1"/>
  <c r="O1041" i="1"/>
  <c r="M1041" i="1"/>
  <c r="K1041" i="1"/>
  <c r="I1041" i="1"/>
  <c r="F1041" i="1"/>
  <c r="BS1040" i="1"/>
  <c r="BQ1040" i="1"/>
  <c r="BO1040" i="1"/>
  <c r="BM1040" i="1"/>
  <c r="BK1040" i="1"/>
  <c r="BI1040" i="1"/>
  <c r="BF1040" i="1"/>
  <c r="BD1040" i="1"/>
  <c r="BB1040" i="1"/>
  <c r="AZ1040" i="1"/>
  <c r="AX1040" i="1"/>
  <c r="AV1040" i="1"/>
  <c r="AS1040" i="1"/>
  <c r="AQ1040" i="1"/>
  <c r="AO1040" i="1"/>
  <c r="AM1040" i="1"/>
  <c r="AK1040" i="1"/>
  <c r="AI1040" i="1"/>
  <c r="AF1040" i="1"/>
  <c r="AD1040" i="1"/>
  <c r="AB1040" i="1"/>
  <c r="Z1040" i="1"/>
  <c r="X1040" i="1"/>
  <c r="V1040" i="1"/>
  <c r="S1040" i="1"/>
  <c r="Q1040" i="1"/>
  <c r="O1040" i="1"/>
  <c r="M1040" i="1"/>
  <c r="K1040" i="1"/>
  <c r="I1040" i="1"/>
  <c r="F1040" i="1"/>
  <c r="BS1025" i="1"/>
  <c r="BQ1025" i="1"/>
  <c r="BO1025" i="1"/>
  <c r="BM1025" i="1"/>
  <c r="BK1025" i="1"/>
  <c r="BI1025" i="1"/>
  <c r="BF1025" i="1"/>
  <c r="BD1025" i="1"/>
  <c r="BB1025" i="1"/>
  <c r="AZ1025" i="1"/>
  <c r="AX1025" i="1"/>
  <c r="AV1025" i="1"/>
  <c r="AS1025" i="1"/>
  <c r="AQ1025" i="1"/>
  <c r="AO1025" i="1"/>
  <c r="AM1025" i="1"/>
  <c r="AK1025" i="1"/>
  <c r="AI1025" i="1"/>
  <c r="AF1025" i="1"/>
  <c r="AD1025" i="1"/>
  <c r="AB1025" i="1"/>
  <c r="Z1025" i="1"/>
  <c r="X1025" i="1"/>
  <c r="V1025" i="1"/>
  <c r="S1025" i="1"/>
  <c r="Q1025" i="1"/>
  <c r="O1025" i="1"/>
  <c r="M1025" i="1"/>
  <c r="K1025" i="1"/>
  <c r="I1025" i="1"/>
  <c r="F1025" i="1"/>
  <c r="BS1083" i="1"/>
  <c r="BQ1083" i="1"/>
  <c r="BO1083" i="1"/>
  <c r="BM1083" i="1"/>
  <c r="BK1083" i="1"/>
  <c r="BI1083" i="1"/>
  <c r="BF1083" i="1"/>
  <c r="BD1083" i="1"/>
  <c r="BB1083" i="1"/>
  <c r="AZ1083" i="1"/>
  <c r="AX1083" i="1"/>
  <c r="AV1083" i="1"/>
  <c r="AS1083" i="1"/>
  <c r="AQ1083" i="1"/>
  <c r="AO1083" i="1"/>
  <c r="AM1083" i="1"/>
  <c r="AK1083" i="1"/>
  <c r="AI1083" i="1"/>
  <c r="AF1083" i="1"/>
  <c r="AD1083" i="1"/>
  <c r="AB1083" i="1"/>
  <c r="Z1083" i="1"/>
  <c r="X1083" i="1"/>
  <c r="V1083" i="1"/>
  <c r="S1083" i="1"/>
  <c r="Q1083" i="1"/>
  <c r="O1083" i="1"/>
  <c r="M1083" i="1"/>
  <c r="K1083" i="1"/>
  <c r="I1083" i="1"/>
  <c r="F1083" i="1"/>
  <c r="BS1082" i="1"/>
  <c r="BQ1082" i="1"/>
  <c r="BO1082" i="1"/>
  <c r="BM1082" i="1"/>
  <c r="BK1082" i="1"/>
  <c r="BI1082" i="1"/>
  <c r="BF1082" i="1"/>
  <c r="BD1082" i="1"/>
  <c r="BB1082" i="1"/>
  <c r="AZ1082" i="1"/>
  <c r="AX1082" i="1"/>
  <c r="AV1082" i="1"/>
  <c r="AS1082" i="1"/>
  <c r="AQ1082" i="1"/>
  <c r="AO1082" i="1"/>
  <c r="AM1082" i="1"/>
  <c r="AK1082" i="1"/>
  <c r="AI1082" i="1"/>
  <c r="AF1082" i="1"/>
  <c r="AD1082" i="1"/>
  <c r="AB1082" i="1"/>
  <c r="Z1082" i="1"/>
  <c r="X1082" i="1"/>
  <c r="V1082" i="1"/>
  <c r="S1082" i="1"/>
  <c r="Q1082" i="1"/>
  <c r="O1082" i="1"/>
  <c r="M1082" i="1"/>
  <c r="K1082" i="1"/>
  <c r="I1082" i="1"/>
  <c r="F1082" i="1"/>
  <c r="G805" i="1"/>
  <c r="F806" i="1"/>
  <c r="F807" i="1"/>
  <c r="F808" i="1"/>
  <c r="F809" i="1"/>
  <c r="F810" i="1"/>
  <c r="G812" i="1"/>
  <c r="F813" i="1"/>
  <c r="F814" i="1"/>
  <c r="F815" i="1"/>
  <c r="F816" i="1"/>
  <c r="F817" i="1"/>
  <c r="I806" i="1"/>
  <c r="I807" i="1"/>
  <c r="I808" i="1"/>
  <c r="I809" i="1"/>
  <c r="I810" i="1"/>
  <c r="I813" i="1"/>
  <c r="I814" i="1"/>
  <c r="I815" i="1"/>
  <c r="I816" i="1"/>
  <c r="I817" i="1"/>
  <c r="K806" i="1"/>
  <c r="K807" i="1"/>
  <c r="K808" i="1"/>
  <c r="K809" i="1"/>
  <c r="K810" i="1"/>
  <c r="K805" i="1"/>
  <c r="K813" i="1"/>
  <c r="K814" i="1"/>
  <c r="K815" i="1"/>
  <c r="K816" i="1"/>
  <c r="K817" i="1"/>
  <c r="M806" i="1"/>
  <c r="M807" i="1"/>
  <c r="M808" i="1"/>
  <c r="M809" i="1"/>
  <c r="M810" i="1"/>
  <c r="M813" i="1"/>
  <c r="M814" i="1"/>
  <c r="M815" i="1"/>
  <c r="M816" i="1"/>
  <c r="M817" i="1"/>
  <c r="O806" i="1"/>
  <c r="O807" i="1"/>
  <c r="O808" i="1"/>
  <c r="O809" i="1"/>
  <c r="O810" i="1"/>
  <c r="O813" i="1"/>
  <c r="O814" i="1"/>
  <c r="O815" i="1"/>
  <c r="O816" i="1"/>
  <c r="O817" i="1"/>
  <c r="Q806" i="1"/>
  <c r="Q807" i="1"/>
  <c r="Q808" i="1"/>
  <c r="Q809" i="1"/>
  <c r="Q810" i="1"/>
  <c r="Q813" i="1"/>
  <c r="Q814" i="1"/>
  <c r="Q815" i="1"/>
  <c r="Q816" i="1"/>
  <c r="Q817" i="1"/>
  <c r="S806" i="1"/>
  <c r="S807" i="1"/>
  <c r="S805" i="1" s="1"/>
  <c r="S808" i="1"/>
  <c r="S809" i="1"/>
  <c r="S810" i="1"/>
  <c r="S813" i="1"/>
  <c r="S814" i="1"/>
  <c r="S815" i="1"/>
  <c r="S816" i="1"/>
  <c r="S817" i="1"/>
  <c r="S812" i="1"/>
  <c r="V806" i="1"/>
  <c r="V807" i="1"/>
  <c r="V808" i="1"/>
  <c r="V809" i="1"/>
  <c r="V810" i="1"/>
  <c r="V813" i="1"/>
  <c r="V814" i="1"/>
  <c r="V815" i="1"/>
  <c r="V816" i="1"/>
  <c r="V817" i="1"/>
  <c r="X806" i="1"/>
  <c r="X807" i="1"/>
  <c r="X808" i="1"/>
  <c r="X809" i="1"/>
  <c r="X810" i="1"/>
  <c r="X813" i="1"/>
  <c r="X814" i="1"/>
  <c r="X815" i="1"/>
  <c r="X816" i="1"/>
  <c r="X817" i="1"/>
  <c r="Z806" i="1"/>
  <c r="Z807" i="1"/>
  <c r="Z805" i="1" s="1"/>
  <c r="Z808" i="1"/>
  <c r="Z809" i="1"/>
  <c r="Z810" i="1"/>
  <c r="Z813" i="1"/>
  <c r="Z814" i="1"/>
  <c r="Z815" i="1"/>
  <c r="Z816" i="1"/>
  <c r="Z817" i="1"/>
  <c r="AB806" i="1"/>
  <c r="AB807" i="1"/>
  <c r="AB808" i="1"/>
  <c r="AB809" i="1"/>
  <c r="AB810" i="1"/>
  <c r="AB813" i="1"/>
  <c r="AB814" i="1"/>
  <c r="AB815" i="1"/>
  <c r="AB816" i="1"/>
  <c r="AB817" i="1"/>
  <c r="AD806" i="1"/>
  <c r="AD807" i="1"/>
  <c r="AD808" i="1"/>
  <c r="AD809" i="1"/>
  <c r="AD810" i="1"/>
  <c r="AD813" i="1"/>
  <c r="AD814" i="1"/>
  <c r="AD815" i="1"/>
  <c r="AD816" i="1"/>
  <c r="AD817" i="1"/>
  <c r="AF806" i="1"/>
  <c r="AF807" i="1"/>
  <c r="AF808" i="1"/>
  <c r="AF809" i="1"/>
  <c r="AF810" i="1"/>
  <c r="AF813" i="1"/>
  <c r="AF814" i="1"/>
  <c r="AF815" i="1"/>
  <c r="AF816" i="1"/>
  <c r="AF817" i="1"/>
  <c r="AI806" i="1"/>
  <c r="AI807" i="1"/>
  <c r="AI808" i="1"/>
  <c r="AI809" i="1"/>
  <c r="AI810" i="1"/>
  <c r="AI813" i="1"/>
  <c r="AI814" i="1"/>
  <c r="AI815" i="1"/>
  <c r="AI816" i="1"/>
  <c r="AI817" i="1"/>
  <c r="AI812" i="1"/>
  <c r="AK806" i="1"/>
  <c r="AK805" i="1" s="1"/>
  <c r="AK807" i="1"/>
  <c r="AK808" i="1"/>
  <c r="AK809" i="1"/>
  <c r="AK810" i="1"/>
  <c r="AK813" i="1"/>
  <c r="AK814" i="1"/>
  <c r="AK815" i="1"/>
  <c r="AK816" i="1"/>
  <c r="AK817" i="1"/>
  <c r="AM806" i="1"/>
  <c r="AM807" i="1"/>
  <c r="AM808" i="1"/>
  <c r="AM809" i="1"/>
  <c r="AM810" i="1"/>
  <c r="AM813" i="1"/>
  <c r="AM812" i="1" s="1"/>
  <c r="AM814" i="1"/>
  <c r="AM815" i="1"/>
  <c r="AM816" i="1"/>
  <c r="AM817" i="1"/>
  <c r="AO806" i="1"/>
  <c r="AO805" i="1" s="1"/>
  <c r="AO807" i="1"/>
  <c r="AO808" i="1"/>
  <c r="AO809" i="1"/>
  <c r="AO810" i="1"/>
  <c r="AO813" i="1"/>
  <c r="AO814" i="1"/>
  <c r="AO815" i="1"/>
  <c r="AO816" i="1"/>
  <c r="AO817" i="1"/>
  <c r="AQ806" i="1"/>
  <c r="AQ807" i="1"/>
  <c r="AQ808" i="1"/>
  <c r="AQ809" i="1"/>
  <c r="AQ810" i="1"/>
  <c r="AQ813" i="1"/>
  <c r="AQ814" i="1"/>
  <c r="AQ815" i="1"/>
  <c r="AQ816" i="1"/>
  <c r="AQ817" i="1"/>
  <c r="AS806" i="1"/>
  <c r="AS807" i="1"/>
  <c r="AS808" i="1"/>
  <c r="AS809" i="1"/>
  <c r="AS810" i="1"/>
  <c r="AS813" i="1"/>
  <c r="AS814" i="1"/>
  <c r="AS815" i="1"/>
  <c r="AS816" i="1"/>
  <c r="AS817" i="1"/>
  <c r="AV806" i="1"/>
  <c r="AV805" i="1" s="1"/>
  <c r="AV807" i="1"/>
  <c r="AV808" i="1"/>
  <c r="AV809" i="1"/>
  <c r="AV810" i="1"/>
  <c r="AV813" i="1"/>
  <c r="AV814" i="1"/>
  <c r="AV815" i="1"/>
  <c r="AV816" i="1"/>
  <c r="AV817" i="1"/>
  <c r="AX806" i="1"/>
  <c r="AX807" i="1"/>
  <c r="AX808" i="1"/>
  <c r="AX809" i="1"/>
  <c r="AX810" i="1"/>
  <c r="AX813" i="1"/>
  <c r="AX814" i="1"/>
  <c r="AX815" i="1"/>
  <c r="AX816" i="1"/>
  <c r="AX812" i="1" s="1"/>
  <c r="AX817" i="1"/>
  <c r="AZ806" i="1"/>
  <c r="AZ807" i="1"/>
  <c r="AZ808" i="1"/>
  <c r="AZ809" i="1"/>
  <c r="AZ810" i="1"/>
  <c r="AZ805" i="1"/>
  <c r="AZ813" i="1"/>
  <c r="AZ814" i="1"/>
  <c r="AZ815" i="1"/>
  <c r="AZ816" i="1"/>
  <c r="AZ817" i="1"/>
  <c r="BB806" i="1"/>
  <c r="BB807" i="1"/>
  <c r="BB808" i="1"/>
  <c r="BB809" i="1"/>
  <c r="BB810" i="1"/>
  <c r="BB813" i="1"/>
  <c r="BB814" i="1"/>
  <c r="BB815" i="1"/>
  <c r="BB816" i="1"/>
  <c r="BB817" i="1"/>
  <c r="BD806" i="1"/>
  <c r="BD807" i="1"/>
  <c r="BD808" i="1"/>
  <c r="BD809" i="1"/>
  <c r="BD810" i="1"/>
  <c r="BD813" i="1"/>
  <c r="BD814" i="1"/>
  <c r="BD815" i="1"/>
  <c r="BD816" i="1"/>
  <c r="BD817" i="1"/>
  <c r="BF806" i="1"/>
  <c r="BF807" i="1"/>
  <c r="BF808" i="1"/>
  <c r="BF809" i="1"/>
  <c r="BF810" i="1"/>
  <c r="BF813" i="1"/>
  <c r="BF814" i="1"/>
  <c r="BF815" i="1"/>
  <c r="BF816" i="1"/>
  <c r="BF817" i="1"/>
  <c r="BI806" i="1"/>
  <c r="BI807" i="1"/>
  <c r="BI808" i="1"/>
  <c r="BI809" i="1"/>
  <c r="BI810" i="1"/>
  <c r="BI813" i="1"/>
  <c r="BI814" i="1"/>
  <c r="BI815" i="1"/>
  <c r="BI816" i="1"/>
  <c r="BI817" i="1"/>
  <c r="BK806" i="1"/>
  <c r="BK805" i="1" s="1"/>
  <c r="BK807" i="1"/>
  <c r="BK808" i="1"/>
  <c r="BK809" i="1"/>
  <c r="BK810" i="1"/>
  <c r="BK813" i="1"/>
  <c r="BK814" i="1"/>
  <c r="BK815" i="1"/>
  <c r="BK816" i="1"/>
  <c r="BK817" i="1"/>
  <c r="BM806" i="1"/>
  <c r="BM807" i="1"/>
  <c r="BM808" i="1"/>
  <c r="BM809" i="1"/>
  <c r="BM810" i="1"/>
  <c r="BM813" i="1"/>
  <c r="BM814" i="1"/>
  <c r="BM815" i="1"/>
  <c r="BM816" i="1"/>
  <c r="BM817" i="1"/>
  <c r="BO806" i="1"/>
  <c r="BO807" i="1"/>
  <c r="BO808" i="1"/>
  <c r="BO809" i="1"/>
  <c r="BO810" i="1"/>
  <c r="BO805" i="1"/>
  <c r="BO813" i="1"/>
  <c r="BO814" i="1"/>
  <c r="BO815" i="1"/>
  <c r="BO816" i="1"/>
  <c r="BO817" i="1"/>
  <c r="BQ806" i="1"/>
  <c r="BQ807" i="1"/>
  <c r="BQ808" i="1"/>
  <c r="BQ809" i="1"/>
  <c r="BQ810" i="1"/>
  <c r="BQ813" i="1"/>
  <c r="BQ814" i="1"/>
  <c r="BQ815" i="1"/>
  <c r="BQ816" i="1"/>
  <c r="BQ817" i="1"/>
  <c r="BS806" i="1"/>
  <c r="BS805" i="1" s="1"/>
  <c r="BS807" i="1"/>
  <c r="BS808" i="1"/>
  <c r="BS809" i="1"/>
  <c r="BS810" i="1"/>
  <c r="BS813" i="1"/>
  <c r="BS814" i="1"/>
  <c r="BS815" i="1"/>
  <c r="BS816" i="1"/>
  <c r="BS817" i="1"/>
  <c r="G821" i="1"/>
  <c r="F822" i="1"/>
  <c r="F823" i="1"/>
  <c r="F824" i="1"/>
  <c r="F825" i="1"/>
  <c r="F826" i="1"/>
  <c r="G828" i="1"/>
  <c r="F829" i="1"/>
  <c r="F830" i="1"/>
  <c r="F831" i="1"/>
  <c r="F832" i="1"/>
  <c r="F833" i="1"/>
  <c r="I822" i="1"/>
  <c r="I823" i="1"/>
  <c r="I824" i="1"/>
  <c r="I825" i="1"/>
  <c r="I826" i="1"/>
  <c r="I829" i="1"/>
  <c r="I830" i="1"/>
  <c r="I831" i="1"/>
  <c r="I832" i="1"/>
  <c r="I833" i="1"/>
  <c r="I828" i="1"/>
  <c r="K822" i="1"/>
  <c r="K823" i="1"/>
  <c r="K824" i="1"/>
  <c r="K825" i="1"/>
  <c r="K826" i="1"/>
  <c r="K829" i="1"/>
  <c r="K830" i="1"/>
  <c r="K831" i="1"/>
  <c r="K832" i="1"/>
  <c r="K833" i="1"/>
  <c r="M822" i="1"/>
  <c r="M823" i="1"/>
  <c r="M824" i="1"/>
  <c r="M825" i="1"/>
  <c r="M826" i="1"/>
  <c r="M821" i="1"/>
  <c r="M829" i="1"/>
  <c r="M830" i="1"/>
  <c r="M831" i="1"/>
  <c r="M832" i="1"/>
  <c r="M833" i="1"/>
  <c r="O822" i="1"/>
  <c r="O823" i="1"/>
  <c r="O824" i="1"/>
  <c r="O825" i="1"/>
  <c r="O826" i="1"/>
  <c r="O829" i="1"/>
  <c r="O830" i="1"/>
  <c r="O831" i="1"/>
  <c r="O832" i="1"/>
  <c r="O833" i="1"/>
  <c r="Q822" i="1"/>
  <c r="Q821" i="1" s="1"/>
  <c r="Q823" i="1"/>
  <c r="Q824" i="1"/>
  <c r="Q825" i="1"/>
  <c r="Q826" i="1"/>
  <c r="Q829" i="1"/>
  <c r="Q830" i="1"/>
  <c r="Q831" i="1"/>
  <c r="Q832" i="1"/>
  <c r="Q833" i="1"/>
  <c r="S822" i="1"/>
  <c r="S823" i="1"/>
  <c r="S824" i="1"/>
  <c r="S825" i="1"/>
  <c r="S826" i="1"/>
  <c r="S829" i="1"/>
  <c r="S830" i="1"/>
  <c r="S831" i="1"/>
  <c r="S832" i="1"/>
  <c r="S833" i="1"/>
  <c r="V822" i="1"/>
  <c r="V823" i="1"/>
  <c r="V824" i="1"/>
  <c r="V825" i="1"/>
  <c r="V821" i="1" s="1"/>
  <c r="V826" i="1"/>
  <c r="V829" i="1"/>
  <c r="V830" i="1"/>
  <c r="V831" i="1"/>
  <c r="V832" i="1"/>
  <c r="V833" i="1"/>
  <c r="V828" i="1"/>
  <c r="X822" i="1"/>
  <c r="X823" i="1"/>
  <c r="X824" i="1"/>
  <c r="X825" i="1"/>
  <c r="X826" i="1"/>
  <c r="X829" i="1"/>
  <c r="X830" i="1"/>
  <c r="X831" i="1"/>
  <c r="X832" i="1"/>
  <c r="X833" i="1"/>
  <c r="Z822" i="1"/>
  <c r="Z823" i="1"/>
  <c r="Z824" i="1"/>
  <c r="Z825" i="1"/>
  <c r="Z826" i="1"/>
  <c r="Z829" i="1"/>
  <c r="Z828" i="1" s="1"/>
  <c r="Z830" i="1"/>
  <c r="Z831" i="1"/>
  <c r="Z832" i="1"/>
  <c r="Z833" i="1"/>
  <c r="AB822" i="1"/>
  <c r="AB823" i="1"/>
  <c r="AB824" i="1"/>
  <c r="AB825" i="1"/>
  <c r="AB826" i="1"/>
  <c r="AB829" i="1"/>
  <c r="AB830" i="1"/>
  <c r="AB831" i="1"/>
  <c r="AB832" i="1"/>
  <c r="AB833" i="1"/>
  <c r="AD822" i="1"/>
  <c r="AD823" i="1"/>
  <c r="AD824" i="1"/>
  <c r="AD825" i="1"/>
  <c r="AD826" i="1"/>
  <c r="AD829" i="1"/>
  <c r="AD828" i="1" s="1"/>
  <c r="AD830" i="1"/>
  <c r="AD831" i="1"/>
  <c r="AD832" i="1"/>
  <c r="AD833" i="1"/>
  <c r="AF822" i="1"/>
  <c r="AF823" i="1"/>
  <c r="AF824" i="1"/>
  <c r="AF825" i="1"/>
  <c r="AF826" i="1"/>
  <c r="AF829" i="1"/>
  <c r="AF830" i="1"/>
  <c r="AF831" i="1"/>
  <c r="AF832" i="1"/>
  <c r="AF833" i="1"/>
  <c r="AI822" i="1"/>
  <c r="AI823" i="1"/>
  <c r="AI824" i="1"/>
  <c r="AI825" i="1"/>
  <c r="AI826" i="1"/>
  <c r="AI829" i="1"/>
  <c r="AI830" i="1"/>
  <c r="AI831" i="1"/>
  <c r="AI832" i="1"/>
  <c r="AI833" i="1"/>
  <c r="AK822" i="1"/>
  <c r="AK823" i="1"/>
  <c r="AK824" i="1"/>
  <c r="AK825" i="1"/>
  <c r="AK826" i="1"/>
  <c r="AK829" i="1"/>
  <c r="AK830" i="1"/>
  <c r="AK831" i="1"/>
  <c r="AK832" i="1"/>
  <c r="AK833" i="1"/>
  <c r="AK828" i="1"/>
  <c r="AM822" i="1"/>
  <c r="AM823" i="1"/>
  <c r="AM824" i="1"/>
  <c r="AM825" i="1"/>
  <c r="AM826" i="1"/>
  <c r="AM821" i="1"/>
  <c r="AM829" i="1"/>
  <c r="AM830" i="1"/>
  <c r="AM831" i="1"/>
  <c r="AM832" i="1"/>
  <c r="AM833" i="1"/>
  <c r="AO822" i="1"/>
  <c r="AO823" i="1"/>
  <c r="AO824" i="1"/>
  <c r="AO825" i="1"/>
  <c r="AO826" i="1"/>
  <c r="AO829" i="1"/>
  <c r="AO830" i="1"/>
  <c r="AO831" i="1"/>
  <c r="AO832" i="1"/>
  <c r="AO833" i="1"/>
  <c r="AQ822" i="1"/>
  <c r="AQ821" i="1" s="1"/>
  <c r="AQ823" i="1"/>
  <c r="AQ824" i="1"/>
  <c r="AQ825" i="1"/>
  <c r="AQ826" i="1"/>
  <c r="AQ829" i="1"/>
  <c r="AQ830" i="1"/>
  <c r="AQ831" i="1"/>
  <c r="AQ832" i="1"/>
  <c r="AQ833" i="1"/>
  <c r="AS822" i="1"/>
  <c r="AS823" i="1"/>
  <c r="AS824" i="1"/>
  <c r="AS825" i="1"/>
  <c r="AS826" i="1"/>
  <c r="AS829" i="1"/>
  <c r="AS830" i="1"/>
  <c r="AS831" i="1"/>
  <c r="AS832" i="1"/>
  <c r="AS833" i="1"/>
  <c r="AV822" i="1"/>
  <c r="AV823" i="1"/>
  <c r="AV824" i="1"/>
  <c r="AV825" i="1"/>
  <c r="AV826" i="1"/>
  <c r="AV829" i="1"/>
  <c r="AV828" i="1" s="1"/>
  <c r="AV830" i="1"/>
  <c r="AV831" i="1"/>
  <c r="AV832" i="1"/>
  <c r="AV833" i="1"/>
  <c r="AX822" i="1"/>
  <c r="AX823" i="1"/>
  <c r="AX824" i="1"/>
  <c r="AX825" i="1"/>
  <c r="AX826" i="1"/>
  <c r="AX829" i="1"/>
  <c r="AX830" i="1"/>
  <c r="AX831" i="1"/>
  <c r="AX832" i="1"/>
  <c r="AX833" i="1"/>
  <c r="AZ822" i="1"/>
  <c r="AZ823" i="1"/>
  <c r="AZ824" i="1"/>
  <c r="AZ825" i="1"/>
  <c r="AZ826" i="1"/>
  <c r="AZ829" i="1"/>
  <c r="AZ830" i="1"/>
  <c r="AZ831" i="1"/>
  <c r="AZ832" i="1"/>
  <c r="AZ833" i="1"/>
  <c r="BB822" i="1"/>
  <c r="BB823" i="1"/>
  <c r="BB824" i="1"/>
  <c r="BB825" i="1"/>
  <c r="BB826" i="1"/>
  <c r="BB829" i="1"/>
  <c r="BB830" i="1"/>
  <c r="BB831" i="1"/>
  <c r="BB832" i="1"/>
  <c r="BB833" i="1"/>
  <c r="BD822" i="1"/>
  <c r="BD823" i="1"/>
  <c r="BD824" i="1"/>
  <c r="BD825" i="1"/>
  <c r="BD826" i="1"/>
  <c r="BD829" i="1"/>
  <c r="BD830" i="1"/>
  <c r="BD831" i="1"/>
  <c r="BD832" i="1"/>
  <c r="BD828" i="1" s="1"/>
  <c r="BD833" i="1"/>
  <c r="BF822" i="1"/>
  <c r="BF823" i="1"/>
  <c r="BF824" i="1"/>
  <c r="BF825" i="1"/>
  <c r="BF826" i="1"/>
  <c r="BF829" i="1"/>
  <c r="BF830" i="1"/>
  <c r="BF831" i="1"/>
  <c r="BF832" i="1"/>
  <c r="BF833" i="1"/>
  <c r="BI822" i="1"/>
  <c r="BI823" i="1"/>
  <c r="BI824" i="1"/>
  <c r="BI825" i="1"/>
  <c r="BI826" i="1"/>
  <c r="BI829" i="1"/>
  <c r="BI830" i="1"/>
  <c r="BI831" i="1"/>
  <c r="BI832" i="1"/>
  <c r="BI833" i="1"/>
  <c r="BK822" i="1"/>
  <c r="BK823" i="1"/>
  <c r="BK824" i="1"/>
  <c r="BK825" i="1"/>
  <c r="BK826" i="1"/>
  <c r="BK829" i="1"/>
  <c r="BK828" i="1" s="1"/>
  <c r="BK830" i="1"/>
  <c r="BK831" i="1"/>
  <c r="BK832" i="1"/>
  <c r="BK833" i="1"/>
  <c r="BM822" i="1"/>
  <c r="BM823" i="1"/>
  <c r="BM824" i="1"/>
  <c r="BM825" i="1"/>
  <c r="BM826" i="1"/>
  <c r="BM829" i="1"/>
  <c r="BM830" i="1"/>
  <c r="BM831" i="1"/>
  <c r="BM832" i="1"/>
  <c r="BM833" i="1"/>
  <c r="BO822" i="1"/>
  <c r="BO823" i="1"/>
  <c r="BO824" i="1"/>
  <c r="BO825" i="1"/>
  <c r="BO826" i="1"/>
  <c r="BO829" i="1"/>
  <c r="BO830" i="1"/>
  <c r="BO831" i="1"/>
  <c r="BO832" i="1"/>
  <c r="BO833" i="1"/>
  <c r="BQ822" i="1"/>
  <c r="BQ823" i="1"/>
  <c r="BQ824" i="1"/>
  <c r="BQ825" i="1"/>
  <c r="BQ826" i="1"/>
  <c r="BQ821" i="1"/>
  <c r="BQ829" i="1"/>
  <c r="BQ830" i="1"/>
  <c r="BQ828" i="1" s="1"/>
  <c r="BQ831" i="1"/>
  <c r="BQ832" i="1"/>
  <c r="BQ833" i="1"/>
  <c r="BS822" i="1"/>
  <c r="BS823" i="1"/>
  <c r="BS824" i="1"/>
  <c r="BS825" i="1"/>
  <c r="BS826" i="1"/>
  <c r="BS829" i="1"/>
  <c r="BS830" i="1"/>
  <c r="BS831" i="1"/>
  <c r="BS832" i="1"/>
  <c r="BS828" i="1" s="1"/>
  <c r="BS833" i="1"/>
  <c r="G837" i="1"/>
  <c r="F838" i="1"/>
  <c r="F839" i="1"/>
  <c r="F840" i="1"/>
  <c r="F841" i="1"/>
  <c r="F837" i="1" s="1"/>
  <c r="F842" i="1"/>
  <c r="G844" i="1"/>
  <c r="F845" i="1"/>
  <c r="F846" i="1"/>
  <c r="F847" i="1"/>
  <c r="F844" i="1" s="1"/>
  <c r="F848" i="1"/>
  <c r="F849" i="1"/>
  <c r="I838" i="1"/>
  <c r="I839" i="1"/>
  <c r="I840" i="1"/>
  <c r="I841" i="1"/>
  <c r="I842" i="1"/>
  <c r="I837" i="1"/>
  <c r="I845" i="1"/>
  <c r="I846" i="1"/>
  <c r="I847" i="1"/>
  <c r="I848" i="1"/>
  <c r="I849" i="1"/>
  <c r="K838" i="1"/>
  <c r="K839" i="1"/>
  <c r="K840" i="1"/>
  <c r="K841" i="1"/>
  <c r="K842" i="1"/>
  <c r="K845" i="1"/>
  <c r="K846" i="1"/>
  <c r="K847" i="1"/>
  <c r="K848" i="1"/>
  <c r="K849" i="1"/>
  <c r="M838" i="1"/>
  <c r="M839" i="1"/>
  <c r="M840" i="1"/>
  <c r="M841" i="1"/>
  <c r="M842" i="1"/>
  <c r="M845" i="1"/>
  <c r="M844" i="1" s="1"/>
  <c r="M846" i="1"/>
  <c r="M847" i="1"/>
  <c r="M848" i="1"/>
  <c r="M849" i="1"/>
  <c r="O838" i="1"/>
  <c r="O839" i="1"/>
  <c r="O840" i="1"/>
  <c r="O841" i="1"/>
  <c r="O842" i="1"/>
  <c r="O845" i="1"/>
  <c r="O846" i="1"/>
  <c r="O847" i="1"/>
  <c r="O848" i="1"/>
  <c r="O849" i="1"/>
  <c r="Q838" i="1"/>
  <c r="Q839" i="1"/>
  <c r="Q840" i="1"/>
  <c r="Q841" i="1"/>
  <c r="Q842" i="1"/>
  <c r="Q845" i="1"/>
  <c r="Q846" i="1"/>
  <c r="Q847" i="1"/>
  <c r="Q848" i="1"/>
  <c r="Q844" i="1" s="1"/>
  <c r="Q849" i="1"/>
  <c r="S838" i="1"/>
  <c r="S839" i="1"/>
  <c r="S840" i="1"/>
  <c r="S841" i="1"/>
  <c r="S842" i="1"/>
  <c r="S845" i="1"/>
  <c r="S846" i="1"/>
  <c r="S847" i="1"/>
  <c r="S848" i="1"/>
  <c r="S849" i="1"/>
  <c r="V838" i="1"/>
  <c r="V839" i="1"/>
  <c r="V840" i="1"/>
  <c r="V841" i="1"/>
  <c r="V842" i="1"/>
  <c r="V845" i="1"/>
  <c r="V846" i="1"/>
  <c r="V847" i="1"/>
  <c r="V848" i="1"/>
  <c r="V849" i="1"/>
  <c r="X838" i="1"/>
  <c r="X839" i="1"/>
  <c r="X840" i="1"/>
  <c r="X841" i="1"/>
  <c r="X842" i="1"/>
  <c r="X845" i="1"/>
  <c r="X846" i="1"/>
  <c r="X847" i="1"/>
  <c r="X848" i="1"/>
  <c r="X849" i="1"/>
  <c r="Z838" i="1"/>
  <c r="Z837" i="1" s="1"/>
  <c r="Z839" i="1"/>
  <c r="Z840" i="1"/>
  <c r="Z841" i="1"/>
  <c r="Z842" i="1"/>
  <c r="Z845" i="1"/>
  <c r="Z846" i="1"/>
  <c r="Z847" i="1"/>
  <c r="Z848" i="1"/>
  <c r="Z849" i="1"/>
  <c r="AB838" i="1"/>
  <c r="AB839" i="1"/>
  <c r="AB840" i="1"/>
  <c r="AB841" i="1"/>
  <c r="AB842" i="1"/>
  <c r="AB845" i="1"/>
  <c r="AB846" i="1"/>
  <c r="AB847" i="1"/>
  <c r="AB848" i="1"/>
  <c r="AB849" i="1"/>
  <c r="AD838" i="1"/>
  <c r="AD839" i="1"/>
  <c r="AD840" i="1"/>
  <c r="AD841" i="1"/>
  <c r="AD837" i="1" s="1"/>
  <c r="AD842" i="1"/>
  <c r="AD845" i="1"/>
  <c r="AD844" i="1" s="1"/>
  <c r="AD846" i="1"/>
  <c r="AD847" i="1"/>
  <c r="AD848" i="1"/>
  <c r="AD849" i="1"/>
  <c r="AF838" i="1"/>
  <c r="AF839" i="1"/>
  <c r="AF840" i="1"/>
  <c r="AF841" i="1"/>
  <c r="AF842" i="1"/>
  <c r="AF845" i="1"/>
  <c r="AF846" i="1"/>
  <c r="AF847" i="1"/>
  <c r="AF848" i="1"/>
  <c r="AF849" i="1"/>
  <c r="AI838" i="1"/>
  <c r="AI839" i="1"/>
  <c r="AI840" i="1"/>
  <c r="AI841" i="1"/>
  <c r="AI842" i="1"/>
  <c r="AI845" i="1"/>
  <c r="AI846" i="1"/>
  <c r="AI847" i="1"/>
  <c r="AI848" i="1"/>
  <c r="AI849" i="1"/>
  <c r="AK838" i="1"/>
  <c r="AK839" i="1"/>
  <c r="AK840" i="1"/>
  <c r="AK841" i="1"/>
  <c r="AK842" i="1"/>
  <c r="AK845" i="1"/>
  <c r="AK846" i="1"/>
  <c r="AK847" i="1"/>
  <c r="AK848" i="1"/>
  <c r="AK849" i="1"/>
  <c r="AM838" i="1"/>
  <c r="AM839" i="1"/>
  <c r="AM840" i="1"/>
  <c r="AM841" i="1"/>
  <c r="AM842" i="1"/>
  <c r="AM845" i="1"/>
  <c r="AM846" i="1"/>
  <c r="AM847" i="1"/>
  <c r="AM848" i="1"/>
  <c r="AM849" i="1"/>
  <c r="AO838" i="1"/>
  <c r="AO839" i="1"/>
  <c r="AO840" i="1"/>
  <c r="AO841" i="1"/>
  <c r="AO842" i="1"/>
  <c r="AO845" i="1"/>
  <c r="AO846" i="1"/>
  <c r="AO847" i="1"/>
  <c r="AO848" i="1"/>
  <c r="AO849" i="1"/>
  <c r="AQ838" i="1"/>
  <c r="AQ837" i="1" s="1"/>
  <c r="AQ839" i="1"/>
  <c r="AQ840" i="1"/>
  <c r="AQ841" i="1"/>
  <c r="AQ842" i="1"/>
  <c r="AQ845" i="1"/>
  <c r="AQ846" i="1"/>
  <c r="AQ847" i="1"/>
  <c r="AQ848" i="1"/>
  <c r="AQ849" i="1"/>
  <c r="AS838" i="1"/>
  <c r="AS839" i="1"/>
  <c r="AS840" i="1"/>
  <c r="AS841" i="1"/>
  <c r="AS842" i="1"/>
  <c r="AS845" i="1"/>
  <c r="AS846" i="1"/>
  <c r="AS847" i="1"/>
  <c r="AS848" i="1"/>
  <c r="AS849" i="1"/>
  <c r="AV838" i="1"/>
  <c r="AV839" i="1"/>
  <c r="AV840" i="1"/>
  <c r="AV841" i="1"/>
  <c r="AV842" i="1"/>
  <c r="AV845" i="1"/>
  <c r="AV844" i="1" s="1"/>
  <c r="AV846" i="1"/>
  <c r="AV847" i="1"/>
  <c r="AV848" i="1"/>
  <c r="AV849" i="1"/>
  <c r="AX838" i="1"/>
  <c r="AX839" i="1"/>
  <c r="AX840" i="1"/>
  <c r="AX841" i="1"/>
  <c r="AX842" i="1"/>
  <c r="AX845" i="1"/>
  <c r="AX846" i="1"/>
  <c r="AX847" i="1"/>
  <c r="AX848" i="1"/>
  <c r="AX849" i="1"/>
  <c r="AZ838" i="1"/>
  <c r="AZ837" i="1" s="1"/>
  <c r="AZ839" i="1"/>
  <c r="AZ840" i="1"/>
  <c r="AZ841" i="1"/>
  <c r="AZ842" i="1"/>
  <c r="AZ845" i="1"/>
  <c r="AZ846" i="1"/>
  <c r="AZ847" i="1"/>
  <c r="AZ848" i="1"/>
  <c r="AZ844" i="1" s="1"/>
  <c r="AZ849" i="1"/>
  <c r="BB838" i="1"/>
  <c r="BB839" i="1"/>
  <c r="BB840" i="1"/>
  <c r="BB841" i="1"/>
  <c r="BB842" i="1"/>
  <c r="BB845" i="1"/>
  <c r="BB846" i="1"/>
  <c r="BB847" i="1"/>
  <c r="BB848" i="1"/>
  <c r="BB849" i="1"/>
  <c r="BD838" i="1"/>
  <c r="BD839" i="1"/>
  <c r="BD840" i="1"/>
  <c r="BD841" i="1"/>
  <c r="BD842" i="1"/>
  <c r="BD845" i="1"/>
  <c r="BD846" i="1"/>
  <c r="BD847" i="1"/>
  <c r="BD848" i="1"/>
  <c r="BD849" i="1"/>
  <c r="BF838" i="1"/>
  <c r="BF839" i="1"/>
  <c r="BF840" i="1"/>
  <c r="BF841" i="1"/>
  <c r="BF842" i="1"/>
  <c r="BF845" i="1"/>
  <c r="BF846" i="1"/>
  <c r="BF847" i="1"/>
  <c r="BF848" i="1"/>
  <c r="BF849" i="1"/>
  <c r="BI838" i="1"/>
  <c r="BI837" i="1" s="1"/>
  <c r="BI839" i="1"/>
  <c r="BI840" i="1"/>
  <c r="BI841" i="1"/>
  <c r="BI842" i="1"/>
  <c r="BI845" i="1"/>
  <c r="BI846" i="1"/>
  <c r="BI847" i="1"/>
  <c r="BI848" i="1"/>
  <c r="BI849" i="1"/>
  <c r="BK838" i="1"/>
  <c r="BK839" i="1"/>
  <c r="BK840" i="1"/>
  <c r="BK841" i="1"/>
  <c r="BK842" i="1"/>
  <c r="BK845" i="1"/>
  <c r="BK846" i="1"/>
  <c r="BK847" i="1"/>
  <c r="BK848" i="1"/>
  <c r="BK849" i="1"/>
  <c r="BM838" i="1"/>
  <c r="BM839" i="1"/>
  <c r="BM840" i="1"/>
  <c r="BM841" i="1"/>
  <c r="BM837" i="1" s="1"/>
  <c r="BM842" i="1"/>
  <c r="BM845" i="1"/>
  <c r="BM846" i="1"/>
  <c r="BM847" i="1"/>
  <c r="BM848" i="1"/>
  <c r="BM849" i="1"/>
  <c r="BM844" i="1"/>
  <c r="BO838" i="1"/>
  <c r="BO837" i="1" s="1"/>
  <c r="BO839" i="1"/>
  <c r="BO840" i="1"/>
  <c r="BO841" i="1"/>
  <c r="BO842" i="1"/>
  <c r="BO845" i="1"/>
  <c r="BO846" i="1"/>
  <c r="BO847" i="1"/>
  <c r="BO848" i="1"/>
  <c r="BO849" i="1"/>
  <c r="BQ838" i="1"/>
  <c r="BQ839" i="1"/>
  <c r="BQ840" i="1"/>
  <c r="BQ841" i="1"/>
  <c r="BQ842" i="1"/>
  <c r="BQ845" i="1"/>
  <c r="BQ846" i="1"/>
  <c r="BQ847" i="1"/>
  <c r="BQ848" i="1"/>
  <c r="BQ849" i="1"/>
  <c r="BS838" i="1"/>
  <c r="BS839" i="1"/>
  <c r="BS840" i="1"/>
  <c r="BS841" i="1"/>
  <c r="BS842" i="1"/>
  <c r="BS845" i="1"/>
  <c r="BS846" i="1"/>
  <c r="BS847" i="1"/>
  <c r="BS848" i="1"/>
  <c r="BS849" i="1"/>
  <c r="G853" i="1"/>
  <c r="F854" i="1"/>
  <c r="F853" i="1" s="1"/>
  <c r="F855" i="1"/>
  <c r="F856" i="1"/>
  <c r="F857" i="1"/>
  <c r="F858" i="1"/>
  <c r="G860" i="1"/>
  <c r="F861" i="1"/>
  <c r="F862" i="1"/>
  <c r="F863" i="1"/>
  <c r="F864" i="1"/>
  <c r="F865" i="1"/>
  <c r="I854" i="1"/>
  <c r="I855" i="1"/>
  <c r="I856" i="1"/>
  <c r="I857" i="1"/>
  <c r="I858" i="1"/>
  <c r="I861" i="1"/>
  <c r="I862" i="1"/>
  <c r="I863" i="1"/>
  <c r="I864" i="1"/>
  <c r="I865" i="1"/>
  <c r="K854" i="1"/>
  <c r="K855" i="1"/>
  <c r="K856" i="1"/>
  <c r="K857" i="1"/>
  <c r="K858" i="1"/>
  <c r="K861" i="1"/>
  <c r="K862" i="1"/>
  <c r="K863" i="1"/>
  <c r="K864" i="1"/>
  <c r="K865" i="1"/>
  <c r="K860" i="1"/>
  <c r="M854" i="1"/>
  <c r="M855" i="1"/>
  <c r="M856" i="1"/>
  <c r="M857" i="1"/>
  <c r="M858" i="1"/>
  <c r="M861" i="1"/>
  <c r="M862" i="1"/>
  <c r="M863" i="1"/>
  <c r="M864" i="1"/>
  <c r="M865" i="1"/>
  <c r="O854" i="1"/>
  <c r="O855" i="1"/>
  <c r="O856" i="1"/>
  <c r="O857" i="1"/>
  <c r="O858" i="1"/>
  <c r="O861" i="1"/>
  <c r="O862" i="1"/>
  <c r="O863" i="1"/>
  <c r="O864" i="1"/>
  <c r="O865" i="1"/>
  <c r="Q854" i="1"/>
  <c r="Q855" i="1"/>
  <c r="Q856" i="1"/>
  <c r="Q857" i="1"/>
  <c r="Q858" i="1"/>
  <c r="Q861" i="1"/>
  <c r="Q862" i="1"/>
  <c r="Q863" i="1"/>
  <c r="Q864" i="1"/>
  <c r="Q865" i="1"/>
  <c r="S854" i="1"/>
  <c r="S855" i="1"/>
  <c r="S856" i="1"/>
  <c r="S857" i="1"/>
  <c r="S858" i="1"/>
  <c r="S861" i="1"/>
  <c r="S862" i="1"/>
  <c r="S863" i="1"/>
  <c r="S864" i="1"/>
  <c r="S865" i="1"/>
  <c r="V854" i="1"/>
  <c r="V855" i="1"/>
  <c r="V856" i="1"/>
  <c r="V857" i="1"/>
  <c r="V858" i="1"/>
  <c r="V861" i="1"/>
  <c r="V862" i="1"/>
  <c r="V863" i="1"/>
  <c r="V864" i="1"/>
  <c r="V865" i="1"/>
  <c r="X854" i="1"/>
  <c r="X855" i="1"/>
  <c r="X856" i="1"/>
  <c r="X857" i="1"/>
  <c r="X858" i="1"/>
  <c r="X853" i="1"/>
  <c r="X861" i="1"/>
  <c r="X862" i="1"/>
  <c r="X863" i="1"/>
  <c r="X864" i="1"/>
  <c r="X865" i="1"/>
  <c r="Z854" i="1"/>
  <c r="Z855" i="1"/>
  <c r="Z856" i="1"/>
  <c r="Z857" i="1"/>
  <c r="Z858" i="1"/>
  <c r="Z861" i="1"/>
  <c r="Z862" i="1"/>
  <c r="Z863" i="1"/>
  <c r="Z864" i="1"/>
  <c r="Z865" i="1"/>
  <c r="AB854" i="1"/>
  <c r="AB855" i="1"/>
  <c r="AB856" i="1"/>
  <c r="AB857" i="1"/>
  <c r="AB858" i="1"/>
  <c r="AB861" i="1"/>
  <c r="AB862" i="1"/>
  <c r="AB863" i="1"/>
  <c r="AB864" i="1"/>
  <c r="AB865" i="1"/>
  <c r="AB860" i="1"/>
  <c r="AD854" i="1"/>
  <c r="AD855" i="1"/>
  <c r="AD856" i="1"/>
  <c r="AD857" i="1"/>
  <c r="AD858" i="1"/>
  <c r="AD861" i="1"/>
  <c r="AD862" i="1"/>
  <c r="AD863" i="1"/>
  <c r="AD864" i="1"/>
  <c r="AD865" i="1"/>
  <c r="AF854" i="1"/>
  <c r="AF855" i="1"/>
  <c r="AF856" i="1"/>
  <c r="AF857" i="1"/>
  <c r="AF858" i="1"/>
  <c r="AF861" i="1"/>
  <c r="AF862" i="1"/>
  <c r="AF863" i="1"/>
  <c r="AF864" i="1"/>
  <c r="AF865" i="1"/>
  <c r="AI854" i="1"/>
  <c r="AI855" i="1"/>
  <c r="AI856" i="1"/>
  <c r="AI857" i="1"/>
  <c r="AI853" i="1" s="1"/>
  <c r="AI858" i="1"/>
  <c r="AI861" i="1"/>
  <c r="AI862" i="1"/>
  <c r="AI863" i="1"/>
  <c r="AI864" i="1"/>
  <c r="AI865" i="1"/>
  <c r="AK854" i="1"/>
  <c r="AK855" i="1"/>
  <c r="AK856" i="1"/>
  <c r="AK857" i="1"/>
  <c r="AK858" i="1"/>
  <c r="AK861" i="1"/>
  <c r="AK862" i="1"/>
  <c r="AK863" i="1"/>
  <c r="AK864" i="1"/>
  <c r="AK865" i="1"/>
  <c r="AM854" i="1"/>
  <c r="AM855" i="1"/>
  <c r="AM856" i="1"/>
  <c r="AM857" i="1"/>
  <c r="AM858" i="1"/>
  <c r="AM861" i="1"/>
  <c r="AM862" i="1"/>
  <c r="AM863" i="1"/>
  <c r="AM864" i="1"/>
  <c r="AM865" i="1"/>
  <c r="AO854" i="1"/>
  <c r="AO855" i="1"/>
  <c r="AO856" i="1"/>
  <c r="AO857" i="1"/>
  <c r="AO858" i="1"/>
  <c r="AO853" i="1"/>
  <c r="AO861" i="1"/>
  <c r="AO862" i="1"/>
  <c r="AO863" i="1"/>
  <c r="AO864" i="1"/>
  <c r="AO865" i="1"/>
  <c r="AQ854" i="1"/>
  <c r="AQ855" i="1"/>
  <c r="AQ856" i="1"/>
  <c r="AQ857" i="1"/>
  <c r="AQ858" i="1"/>
  <c r="AQ861" i="1"/>
  <c r="AQ862" i="1"/>
  <c r="AQ863" i="1"/>
  <c r="AQ864" i="1"/>
  <c r="AQ865" i="1"/>
  <c r="AS854" i="1"/>
  <c r="AS855" i="1"/>
  <c r="AS856" i="1"/>
  <c r="AS857" i="1"/>
  <c r="AS858" i="1"/>
  <c r="AS861" i="1"/>
  <c r="AS860" i="1" s="1"/>
  <c r="AS862" i="1"/>
  <c r="AS863" i="1"/>
  <c r="AS864" i="1"/>
  <c r="AS865" i="1"/>
  <c r="AV854" i="1"/>
  <c r="AV855" i="1"/>
  <c r="AV856" i="1"/>
  <c r="AV857" i="1"/>
  <c r="AV858" i="1"/>
  <c r="AV861" i="1"/>
  <c r="AV862" i="1"/>
  <c r="AV863" i="1"/>
  <c r="AV864" i="1"/>
  <c r="AV865" i="1"/>
  <c r="AX854" i="1"/>
  <c r="AX855" i="1"/>
  <c r="AX856" i="1"/>
  <c r="AX857" i="1"/>
  <c r="AX858" i="1"/>
  <c r="AX861" i="1"/>
  <c r="AX862" i="1"/>
  <c r="AX863" i="1"/>
  <c r="AX864" i="1"/>
  <c r="AX865" i="1"/>
  <c r="AZ854" i="1"/>
  <c r="AZ855" i="1"/>
  <c r="AZ856" i="1"/>
  <c r="AZ857" i="1"/>
  <c r="AZ858" i="1"/>
  <c r="AZ861" i="1"/>
  <c r="AZ862" i="1"/>
  <c r="AZ863" i="1"/>
  <c r="AZ864" i="1"/>
  <c r="AZ865" i="1"/>
  <c r="BB854" i="1"/>
  <c r="BB855" i="1"/>
  <c r="BB856" i="1"/>
  <c r="BB857" i="1"/>
  <c r="BB858" i="1"/>
  <c r="BB861" i="1"/>
  <c r="BB862" i="1"/>
  <c r="BB863" i="1"/>
  <c r="BB864" i="1"/>
  <c r="BB865" i="1"/>
  <c r="BD854" i="1"/>
  <c r="BD855" i="1"/>
  <c r="BD856" i="1"/>
  <c r="BD857" i="1"/>
  <c r="BD858" i="1"/>
  <c r="BD861" i="1"/>
  <c r="BD862" i="1"/>
  <c r="BD863" i="1"/>
  <c r="BD864" i="1"/>
  <c r="BD865" i="1"/>
  <c r="BF854" i="1"/>
  <c r="BF853" i="1" s="1"/>
  <c r="BF855" i="1"/>
  <c r="BF856" i="1"/>
  <c r="BF857" i="1"/>
  <c r="BF858" i="1"/>
  <c r="BF861" i="1"/>
  <c r="BF862" i="1"/>
  <c r="BF863" i="1"/>
  <c r="BF864" i="1"/>
  <c r="BF865" i="1"/>
  <c r="BI854" i="1"/>
  <c r="BI855" i="1"/>
  <c r="BI856" i="1"/>
  <c r="BI857" i="1"/>
  <c r="BI858" i="1"/>
  <c r="BI861" i="1"/>
  <c r="BI862" i="1"/>
  <c r="BI863" i="1"/>
  <c r="BI864" i="1"/>
  <c r="BI865" i="1"/>
  <c r="BK854" i="1"/>
  <c r="BK855" i="1"/>
  <c r="BK856" i="1"/>
  <c r="BK857" i="1"/>
  <c r="BK858" i="1"/>
  <c r="BK861" i="1"/>
  <c r="BK860" i="1" s="1"/>
  <c r="BK862" i="1"/>
  <c r="BK863" i="1"/>
  <c r="BK864" i="1"/>
  <c r="BK865" i="1"/>
  <c r="BM854" i="1"/>
  <c r="BM855" i="1"/>
  <c r="BM856" i="1"/>
  <c r="BM857" i="1"/>
  <c r="BM858" i="1"/>
  <c r="BM861" i="1"/>
  <c r="BM862" i="1"/>
  <c r="BM863" i="1"/>
  <c r="BM864" i="1"/>
  <c r="BM865" i="1"/>
  <c r="BO854" i="1"/>
  <c r="BO855" i="1"/>
  <c r="BO856" i="1"/>
  <c r="BO857" i="1"/>
  <c r="BO858" i="1"/>
  <c r="BO861" i="1"/>
  <c r="BO862" i="1"/>
  <c r="BO863" i="1"/>
  <c r="BO864" i="1"/>
  <c r="BO865" i="1"/>
  <c r="BQ854" i="1"/>
  <c r="BQ855" i="1"/>
  <c r="BQ856" i="1"/>
  <c r="BQ857" i="1"/>
  <c r="BQ858" i="1"/>
  <c r="BQ861" i="1"/>
  <c r="BQ862" i="1"/>
  <c r="BQ863" i="1"/>
  <c r="BQ864" i="1"/>
  <c r="BQ865" i="1"/>
  <c r="BS854" i="1"/>
  <c r="BS855" i="1"/>
  <c r="BS856" i="1"/>
  <c r="BS857" i="1"/>
  <c r="BS858" i="1"/>
  <c r="BS861" i="1"/>
  <c r="BS862" i="1"/>
  <c r="BS863" i="1"/>
  <c r="BS864" i="1"/>
  <c r="BS865" i="1"/>
  <c r="BS793" i="1"/>
  <c r="BQ793" i="1"/>
  <c r="BO793" i="1"/>
  <c r="BM793" i="1"/>
  <c r="BK793" i="1"/>
  <c r="BI793" i="1"/>
  <c r="BF793" i="1"/>
  <c r="BD793" i="1"/>
  <c r="BB793" i="1"/>
  <c r="AZ793" i="1"/>
  <c r="AX793" i="1"/>
  <c r="AV793" i="1"/>
  <c r="AS793" i="1"/>
  <c r="AQ793" i="1"/>
  <c r="AO793" i="1"/>
  <c r="AM793" i="1"/>
  <c r="AK793" i="1"/>
  <c r="AI793" i="1"/>
  <c r="AF793" i="1"/>
  <c r="AD793" i="1"/>
  <c r="AB793" i="1"/>
  <c r="Z793" i="1"/>
  <c r="X793" i="1"/>
  <c r="V793" i="1"/>
  <c r="S793" i="1"/>
  <c r="Q793" i="1"/>
  <c r="O793" i="1"/>
  <c r="M793" i="1"/>
  <c r="K793" i="1"/>
  <c r="I793" i="1"/>
  <c r="F793" i="1"/>
  <c r="BS792" i="1"/>
  <c r="BQ792" i="1"/>
  <c r="BO792" i="1"/>
  <c r="BM792" i="1"/>
  <c r="BK792" i="1"/>
  <c r="BI792" i="1"/>
  <c r="BF792" i="1"/>
  <c r="BD792" i="1"/>
  <c r="BB792" i="1"/>
  <c r="AZ792" i="1"/>
  <c r="AX792" i="1"/>
  <c r="AV792" i="1"/>
  <c r="AS792" i="1"/>
  <c r="AQ792" i="1"/>
  <c r="AO792" i="1"/>
  <c r="AM792" i="1"/>
  <c r="AK792" i="1"/>
  <c r="AI792" i="1"/>
  <c r="AF792" i="1"/>
  <c r="AD792" i="1"/>
  <c r="AB792" i="1"/>
  <c r="Z792" i="1"/>
  <c r="X792" i="1"/>
  <c r="V792" i="1"/>
  <c r="S792" i="1"/>
  <c r="Q792" i="1"/>
  <c r="O792" i="1"/>
  <c r="M792" i="1"/>
  <c r="K792" i="1"/>
  <c r="I792" i="1"/>
  <c r="F792" i="1"/>
  <c r="BS754" i="1"/>
  <c r="BQ754" i="1"/>
  <c r="BO754" i="1"/>
  <c r="BM754" i="1"/>
  <c r="BK754" i="1"/>
  <c r="BI754" i="1"/>
  <c r="BF754" i="1"/>
  <c r="BD754" i="1"/>
  <c r="BB754" i="1"/>
  <c r="AZ754" i="1"/>
  <c r="AX754" i="1"/>
  <c r="AV754" i="1"/>
  <c r="AS754" i="1"/>
  <c r="AQ754" i="1"/>
  <c r="AO754" i="1"/>
  <c r="AM754" i="1"/>
  <c r="AK754" i="1"/>
  <c r="AI754" i="1"/>
  <c r="AF754" i="1"/>
  <c r="AD754" i="1"/>
  <c r="AB754" i="1"/>
  <c r="Z754" i="1"/>
  <c r="X754" i="1"/>
  <c r="V754" i="1"/>
  <c r="S754" i="1"/>
  <c r="Q754" i="1"/>
  <c r="O754" i="1"/>
  <c r="M754" i="1"/>
  <c r="K754" i="1"/>
  <c r="I754" i="1"/>
  <c r="F754" i="1"/>
  <c r="BS753" i="1"/>
  <c r="BQ753" i="1"/>
  <c r="BO753" i="1"/>
  <c r="BM753" i="1"/>
  <c r="BK753" i="1"/>
  <c r="BI753" i="1"/>
  <c r="BF753" i="1"/>
  <c r="BD753" i="1"/>
  <c r="BB753" i="1"/>
  <c r="AZ753" i="1"/>
  <c r="AX753" i="1"/>
  <c r="AV753" i="1"/>
  <c r="AS753" i="1"/>
  <c r="AQ753" i="1"/>
  <c r="AO753" i="1"/>
  <c r="AM753" i="1"/>
  <c r="AK753" i="1"/>
  <c r="AI753" i="1"/>
  <c r="AF753" i="1"/>
  <c r="AD753" i="1"/>
  <c r="AB753" i="1"/>
  <c r="Z753" i="1"/>
  <c r="X753" i="1"/>
  <c r="V753" i="1"/>
  <c r="S753" i="1"/>
  <c r="Q753" i="1"/>
  <c r="O753" i="1"/>
  <c r="M753" i="1"/>
  <c r="K753" i="1"/>
  <c r="I753" i="1"/>
  <c r="F753" i="1"/>
  <c r="BS752" i="1"/>
  <c r="BQ752" i="1"/>
  <c r="BO752" i="1"/>
  <c r="BM752" i="1"/>
  <c r="BK752" i="1"/>
  <c r="BI752" i="1"/>
  <c r="BF752" i="1"/>
  <c r="BD752" i="1"/>
  <c r="BB752" i="1"/>
  <c r="AZ752" i="1"/>
  <c r="AX752" i="1"/>
  <c r="AV752" i="1"/>
  <c r="AS752" i="1"/>
  <c r="AQ752" i="1"/>
  <c r="AO752" i="1"/>
  <c r="AM752" i="1"/>
  <c r="AK752" i="1"/>
  <c r="AI752" i="1"/>
  <c r="AF752" i="1"/>
  <c r="AD752" i="1"/>
  <c r="AB752" i="1"/>
  <c r="Z752" i="1"/>
  <c r="X752" i="1"/>
  <c r="V752" i="1"/>
  <c r="S752" i="1"/>
  <c r="Q752" i="1"/>
  <c r="O752" i="1"/>
  <c r="M752" i="1"/>
  <c r="K752" i="1"/>
  <c r="I752" i="1"/>
  <c r="F752" i="1"/>
  <c r="BS613" i="1"/>
  <c r="BQ613" i="1"/>
  <c r="BO613" i="1"/>
  <c r="BM613" i="1"/>
  <c r="BK613" i="1"/>
  <c r="BI613" i="1"/>
  <c r="BF613" i="1"/>
  <c r="BD613" i="1"/>
  <c r="BB613" i="1"/>
  <c r="AZ613" i="1"/>
  <c r="AX613" i="1"/>
  <c r="AV613" i="1"/>
  <c r="AS613" i="1"/>
  <c r="AQ613" i="1"/>
  <c r="AO613" i="1"/>
  <c r="AM613" i="1"/>
  <c r="AK613" i="1"/>
  <c r="AI613" i="1"/>
  <c r="AF613" i="1"/>
  <c r="AD613" i="1"/>
  <c r="AB613" i="1"/>
  <c r="Z613" i="1"/>
  <c r="X613" i="1"/>
  <c r="V613" i="1"/>
  <c r="S613" i="1"/>
  <c r="Q613" i="1"/>
  <c r="O613" i="1"/>
  <c r="M613" i="1"/>
  <c r="K613" i="1"/>
  <c r="I613" i="1"/>
  <c r="F613" i="1"/>
  <c r="BS612" i="1"/>
  <c r="BQ612" i="1"/>
  <c r="BO612" i="1"/>
  <c r="BM612" i="1"/>
  <c r="BK612" i="1"/>
  <c r="BI612" i="1"/>
  <c r="BF612" i="1"/>
  <c r="BD612" i="1"/>
  <c r="BB612" i="1"/>
  <c r="AZ612" i="1"/>
  <c r="AX612" i="1"/>
  <c r="AV612" i="1"/>
  <c r="AS612" i="1"/>
  <c r="AQ612" i="1"/>
  <c r="AO612" i="1"/>
  <c r="AM612" i="1"/>
  <c r="AK612" i="1"/>
  <c r="AI612" i="1"/>
  <c r="AF612" i="1"/>
  <c r="AD612" i="1"/>
  <c r="AB612" i="1"/>
  <c r="Z612" i="1"/>
  <c r="X612" i="1"/>
  <c r="V612" i="1"/>
  <c r="S612" i="1"/>
  <c r="Q612" i="1"/>
  <c r="O612" i="1"/>
  <c r="M612" i="1"/>
  <c r="K612" i="1"/>
  <c r="I612" i="1"/>
  <c r="F612" i="1"/>
  <c r="BS611" i="1"/>
  <c r="BQ611" i="1"/>
  <c r="BO611" i="1"/>
  <c r="BM611" i="1"/>
  <c r="BK611" i="1"/>
  <c r="BI611" i="1"/>
  <c r="BF611" i="1"/>
  <c r="BD611" i="1"/>
  <c r="BB611" i="1"/>
  <c r="AZ611" i="1"/>
  <c r="AX611" i="1"/>
  <c r="AV611" i="1"/>
  <c r="AS611" i="1"/>
  <c r="AQ611" i="1"/>
  <c r="AO611" i="1"/>
  <c r="AM611" i="1"/>
  <c r="AK611" i="1"/>
  <c r="AI611" i="1"/>
  <c r="AF611" i="1"/>
  <c r="AD611" i="1"/>
  <c r="AB611" i="1"/>
  <c r="Z611" i="1"/>
  <c r="X611" i="1"/>
  <c r="V611" i="1"/>
  <c r="S611" i="1"/>
  <c r="Q611" i="1"/>
  <c r="O611" i="1"/>
  <c r="M611" i="1"/>
  <c r="K611" i="1"/>
  <c r="I611" i="1"/>
  <c r="F611" i="1"/>
  <c r="BS610" i="1"/>
  <c r="BQ610" i="1"/>
  <c r="BO610" i="1"/>
  <c r="BM610" i="1"/>
  <c r="BK610" i="1"/>
  <c r="BI610" i="1"/>
  <c r="BF610" i="1"/>
  <c r="BD610" i="1"/>
  <c r="BB610" i="1"/>
  <c r="AZ610" i="1"/>
  <c r="AX610" i="1"/>
  <c r="AV610" i="1"/>
  <c r="AS610" i="1"/>
  <c r="AQ610" i="1"/>
  <c r="AO610" i="1"/>
  <c r="AM610" i="1"/>
  <c r="AK610" i="1"/>
  <c r="AI610" i="1"/>
  <c r="AF610" i="1"/>
  <c r="AD610" i="1"/>
  <c r="AB610" i="1"/>
  <c r="Z610" i="1"/>
  <c r="X610" i="1"/>
  <c r="V610" i="1"/>
  <c r="S610" i="1"/>
  <c r="Q610" i="1"/>
  <c r="O610" i="1"/>
  <c r="M610" i="1"/>
  <c r="K610" i="1"/>
  <c r="I610" i="1"/>
  <c r="F610" i="1"/>
  <c r="BS609" i="1"/>
  <c r="BQ609" i="1"/>
  <c r="BO609" i="1"/>
  <c r="BM609" i="1"/>
  <c r="BK609" i="1"/>
  <c r="BI609" i="1"/>
  <c r="BF609" i="1"/>
  <c r="BD609" i="1"/>
  <c r="BB609" i="1"/>
  <c r="AZ609" i="1"/>
  <c r="AX609" i="1"/>
  <c r="AV609" i="1"/>
  <c r="AS609" i="1"/>
  <c r="AQ609" i="1"/>
  <c r="AO609" i="1"/>
  <c r="AM609" i="1"/>
  <c r="AK609" i="1"/>
  <c r="AI609" i="1"/>
  <c r="AF609" i="1"/>
  <c r="AD609" i="1"/>
  <c r="AB609" i="1"/>
  <c r="Z609" i="1"/>
  <c r="X609" i="1"/>
  <c r="V609" i="1"/>
  <c r="S609" i="1"/>
  <c r="Q609" i="1"/>
  <c r="O609" i="1"/>
  <c r="M609" i="1"/>
  <c r="K609" i="1"/>
  <c r="I609" i="1"/>
  <c r="F609" i="1"/>
  <c r="BS608" i="1"/>
  <c r="BQ608" i="1"/>
  <c r="BO608" i="1"/>
  <c r="BM608" i="1"/>
  <c r="BK608" i="1"/>
  <c r="BI608" i="1"/>
  <c r="BF608" i="1"/>
  <c r="BD608" i="1"/>
  <c r="BB608" i="1"/>
  <c r="AZ608" i="1"/>
  <c r="AX608" i="1"/>
  <c r="AV608" i="1"/>
  <c r="AS608" i="1"/>
  <c r="AQ608" i="1"/>
  <c r="AO608" i="1"/>
  <c r="AM608" i="1"/>
  <c r="AK608" i="1"/>
  <c r="AI608" i="1"/>
  <c r="AF608" i="1"/>
  <c r="AD608" i="1"/>
  <c r="AB608" i="1"/>
  <c r="Z608" i="1"/>
  <c r="X608" i="1"/>
  <c r="V608" i="1"/>
  <c r="S608" i="1"/>
  <c r="Q608" i="1"/>
  <c r="O608" i="1"/>
  <c r="M608" i="1"/>
  <c r="K608" i="1"/>
  <c r="I608" i="1"/>
  <c r="F608" i="1"/>
  <c r="F620" i="1"/>
  <c r="I620" i="1"/>
  <c r="K620" i="1"/>
  <c r="M620" i="1"/>
  <c r="O620" i="1"/>
  <c r="Q620" i="1"/>
  <c r="S620" i="1"/>
  <c r="V620" i="1"/>
  <c r="X620" i="1"/>
  <c r="Z620" i="1"/>
  <c r="AB620" i="1"/>
  <c r="AD620" i="1"/>
  <c r="AF620" i="1"/>
  <c r="AI620" i="1"/>
  <c r="AK620" i="1"/>
  <c r="AM620" i="1"/>
  <c r="AO620" i="1"/>
  <c r="AQ620" i="1"/>
  <c r="AS620" i="1"/>
  <c r="AV620" i="1"/>
  <c r="AX620" i="1"/>
  <c r="AZ620" i="1"/>
  <c r="BB620" i="1"/>
  <c r="BD620" i="1"/>
  <c r="BF620" i="1"/>
  <c r="BI620" i="1"/>
  <c r="BK620" i="1"/>
  <c r="BM620" i="1"/>
  <c r="BO620" i="1"/>
  <c r="BQ620" i="1"/>
  <c r="BS620" i="1"/>
  <c r="BS373" i="1"/>
  <c r="BQ373" i="1"/>
  <c r="BO373" i="1"/>
  <c r="BM373" i="1"/>
  <c r="BK373" i="1"/>
  <c r="BI373" i="1"/>
  <c r="BF373" i="1"/>
  <c r="BD373" i="1"/>
  <c r="BB373" i="1"/>
  <c r="AZ373" i="1"/>
  <c r="AX373" i="1"/>
  <c r="AV373" i="1"/>
  <c r="AS373" i="1"/>
  <c r="AQ373" i="1"/>
  <c r="AO373" i="1"/>
  <c r="AM373" i="1"/>
  <c r="AK373" i="1"/>
  <c r="AI373" i="1"/>
  <c r="AF373" i="1"/>
  <c r="AD373" i="1"/>
  <c r="AB373" i="1"/>
  <c r="Z373" i="1"/>
  <c r="X373" i="1"/>
  <c r="V373" i="1"/>
  <c r="S373" i="1"/>
  <c r="Q373" i="1"/>
  <c r="O373" i="1"/>
  <c r="M373" i="1"/>
  <c r="K373" i="1"/>
  <c r="I373" i="1"/>
  <c r="F373" i="1"/>
  <c r="BS372" i="1"/>
  <c r="BQ372" i="1"/>
  <c r="BO372" i="1"/>
  <c r="BM372" i="1"/>
  <c r="BK372" i="1"/>
  <c r="BI372" i="1"/>
  <c r="BF372" i="1"/>
  <c r="BD372" i="1"/>
  <c r="BB372" i="1"/>
  <c r="AZ372" i="1"/>
  <c r="AX372" i="1"/>
  <c r="AV372" i="1"/>
  <c r="AS372" i="1"/>
  <c r="AQ372" i="1"/>
  <c r="AO372" i="1"/>
  <c r="AM372" i="1"/>
  <c r="AK372" i="1"/>
  <c r="AI372" i="1"/>
  <c r="AF372" i="1"/>
  <c r="AD372" i="1"/>
  <c r="AB372" i="1"/>
  <c r="Z372" i="1"/>
  <c r="X372" i="1"/>
  <c r="V372" i="1"/>
  <c r="S372" i="1"/>
  <c r="Q372" i="1"/>
  <c r="O372" i="1"/>
  <c r="M372" i="1"/>
  <c r="K372" i="1"/>
  <c r="I372" i="1"/>
  <c r="F372" i="1"/>
  <c r="V14" i="1"/>
  <c r="V15" i="1"/>
  <c r="V16" i="1"/>
  <c r="V17" i="1"/>
  <c r="V18" i="1"/>
  <c r="V19" i="1"/>
  <c r="V20" i="1"/>
  <c r="V21" i="1"/>
  <c r="V24" i="1"/>
  <c r="V31" i="1"/>
  <c r="V25" i="1"/>
  <c r="V26" i="1"/>
  <c r="V27" i="1"/>
  <c r="V28" i="1"/>
  <c r="V29" i="1"/>
  <c r="V30" i="1"/>
  <c r="V34" i="1"/>
  <c r="V35" i="1"/>
  <c r="V36" i="1"/>
  <c r="V37" i="1"/>
  <c r="V38" i="1"/>
  <c r="V39" i="1"/>
  <c r="V40" i="1"/>
  <c r="V43" i="1"/>
  <c r="V44" i="1"/>
  <c r="V45" i="1"/>
  <c r="V46" i="1"/>
  <c r="V47" i="1"/>
  <c r="V48" i="1"/>
  <c r="V49" i="1"/>
  <c r="V50" i="1"/>
  <c r="V53" i="1"/>
  <c r="V54" i="1"/>
  <c r="V55" i="1"/>
  <c r="V56" i="1"/>
  <c r="V57" i="1"/>
  <c r="V58" i="1"/>
  <c r="V60" i="1"/>
  <c r="V61" i="1"/>
  <c r="V62" i="1"/>
  <c r="V63" i="1"/>
  <c r="V64" i="1"/>
  <c r="V65" i="1"/>
  <c r="V66" i="1"/>
  <c r="V67" i="1"/>
  <c r="V68" i="1"/>
  <c r="V69" i="1"/>
  <c r="V70" i="1"/>
  <c r="V72" i="1"/>
  <c r="V73" i="1"/>
  <c r="V52" i="1"/>
  <c r="V51" i="1"/>
  <c r="V59" i="1"/>
  <c r="V71" i="1"/>
  <c r="V74" i="1"/>
  <c r="V75"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9" i="1"/>
  <c r="V180" i="1"/>
  <c r="V181" i="1"/>
  <c r="V182" i="1"/>
  <c r="V183" i="1"/>
  <c r="V188" i="1"/>
  <c r="V189" i="1"/>
  <c r="V190" i="1"/>
  <c r="V191" i="1"/>
  <c r="V192" i="1"/>
  <c r="V193" i="1"/>
  <c r="V194" i="1"/>
  <c r="V197" i="1"/>
  <c r="V198" i="1"/>
  <c r="V199" i="1"/>
  <c r="V200" i="1"/>
  <c r="V201" i="1"/>
  <c r="V202" i="1"/>
  <c r="V203" i="1"/>
  <c r="V206" i="1"/>
  <c r="V207" i="1"/>
  <c r="V208" i="1"/>
  <c r="V209" i="1"/>
  <c r="V210" i="1"/>
  <c r="V211" i="1"/>
  <c r="V212" i="1"/>
  <c r="V213" i="1"/>
  <c r="V216" i="1"/>
  <c r="V217" i="1"/>
  <c r="V218" i="1"/>
  <c r="V219" i="1"/>
  <c r="V220" i="1"/>
  <c r="V221" i="1"/>
  <c r="V222" i="1"/>
  <c r="V223" i="1"/>
  <c r="V224" i="1"/>
  <c r="V225" i="1"/>
  <c r="V228" i="1"/>
  <c r="V229" i="1"/>
  <c r="V230" i="1"/>
  <c r="V231" i="1"/>
  <c r="V232" i="1"/>
  <c r="V237" i="1"/>
  <c r="V238" i="1"/>
  <c r="V239" i="1"/>
  <c r="V240" i="1"/>
  <c r="V241" i="1"/>
  <c r="V242" i="1"/>
  <c r="V243" i="1"/>
  <c r="V244" i="1"/>
  <c r="V245" i="1"/>
  <c r="V246" i="1"/>
  <c r="V247" i="1"/>
  <c r="V248" i="1"/>
  <c r="V249" i="1"/>
  <c r="V250" i="1"/>
  <c r="V251" i="1"/>
  <c r="V252" i="1"/>
  <c r="V253" i="1"/>
  <c r="V254" i="1"/>
  <c r="V257" i="1"/>
  <c r="V258" i="1"/>
  <c r="V259" i="1"/>
  <c r="V260" i="1"/>
  <c r="V261" i="1"/>
  <c r="X14" i="1"/>
  <c r="X15" i="1"/>
  <c r="X16" i="1"/>
  <c r="X17" i="1"/>
  <c r="X18" i="1"/>
  <c r="X19" i="1"/>
  <c r="X20" i="1"/>
  <c r="X21" i="1"/>
  <c r="X25" i="1"/>
  <c r="X26" i="1"/>
  <c r="X27" i="1"/>
  <c r="X28" i="1"/>
  <c r="X29" i="1"/>
  <c r="X24" i="1"/>
  <c r="X30" i="1"/>
  <c r="X31" i="1"/>
  <c r="X35" i="1"/>
  <c r="X36" i="1"/>
  <c r="X37" i="1"/>
  <c r="X38" i="1"/>
  <c r="X39" i="1"/>
  <c r="X34" i="1"/>
  <c r="X40"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9" i="1"/>
  <c r="X180" i="1"/>
  <c r="X181" i="1"/>
  <c r="X182" i="1"/>
  <c r="X183" i="1"/>
  <c r="X188" i="1"/>
  <c r="X189" i="1"/>
  <c r="X190" i="1"/>
  <c r="X191" i="1"/>
  <c r="X192" i="1"/>
  <c r="X193" i="1"/>
  <c r="X194" i="1"/>
  <c r="X197" i="1"/>
  <c r="X198" i="1"/>
  <c r="X199" i="1"/>
  <c r="X200" i="1"/>
  <c r="X201" i="1"/>
  <c r="X202" i="1"/>
  <c r="X203" i="1"/>
  <c r="X206" i="1"/>
  <c r="X207" i="1"/>
  <c r="X208" i="1"/>
  <c r="X209" i="1"/>
  <c r="X210" i="1"/>
  <c r="X211" i="1"/>
  <c r="X212" i="1"/>
  <c r="X213" i="1"/>
  <c r="X216" i="1"/>
  <c r="X217" i="1"/>
  <c r="X218" i="1"/>
  <c r="X219" i="1"/>
  <c r="X220" i="1"/>
  <c r="X221" i="1"/>
  <c r="X222" i="1"/>
  <c r="X223" i="1"/>
  <c r="X224" i="1"/>
  <c r="X225" i="1"/>
  <c r="X228" i="1"/>
  <c r="X229" i="1"/>
  <c r="X230" i="1"/>
  <c r="X231" i="1"/>
  <c r="X232" i="1"/>
  <c r="X237" i="1"/>
  <c r="X238" i="1"/>
  <c r="X239" i="1"/>
  <c r="X240" i="1"/>
  <c r="X241" i="1"/>
  <c r="X242" i="1"/>
  <c r="X243" i="1"/>
  <c r="X244" i="1"/>
  <c r="X245" i="1"/>
  <c r="X246" i="1"/>
  <c r="X247" i="1"/>
  <c r="X248" i="1"/>
  <c r="X249" i="1"/>
  <c r="X250" i="1"/>
  <c r="X251" i="1"/>
  <c r="X252" i="1"/>
  <c r="X253" i="1"/>
  <c r="X254" i="1"/>
  <c r="X257" i="1"/>
  <c r="X258" i="1"/>
  <c r="X259" i="1"/>
  <c r="X260" i="1"/>
  <c r="X261" i="1"/>
  <c r="Z14" i="1"/>
  <c r="Z15" i="1"/>
  <c r="Z16" i="1"/>
  <c r="Z17" i="1"/>
  <c r="Z18" i="1"/>
  <c r="Z19" i="1"/>
  <c r="Z20" i="1"/>
  <c r="Z21" i="1"/>
  <c r="Z30" i="1"/>
  <c r="Z24" i="1"/>
  <c r="Z25" i="1"/>
  <c r="Z26" i="1"/>
  <c r="Z27" i="1"/>
  <c r="Z28" i="1"/>
  <c r="Z29" i="1"/>
  <c r="Z31" i="1"/>
  <c r="Z40" i="1"/>
  <c r="Z34" i="1"/>
  <c r="Z35" i="1"/>
  <c r="Z36" i="1"/>
  <c r="Z37" i="1"/>
  <c r="Z38" i="1"/>
  <c r="Z39" i="1"/>
  <c r="Z51" i="1"/>
  <c r="Z52" i="1"/>
  <c r="Z59" i="1"/>
  <c r="Z71" i="1"/>
  <c r="Z74" i="1"/>
  <c r="Z75" i="1"/>
  <c r="Z43" i="1"/>
  <c r="Z44" i="1"/>
  <c r="Z45" i="1"/>
  <c r="Z46" i="1"/>
  <c r="Z47" i="1"/>
  <c r="Z48" i="1"/>
  <c r="Z49" i="1"/>
  <c r="Z50" i="1"/>
  <c r="Z53" i="1"/>
  <c r="Z54" i="1"/>
  <c r="Z55" i="1"/>
  <c r="Z56" i="1"/>
  <c r="Z57" i="1"/>
  <c r="Z58" i="1"/>
  <c r="Z60" i="1"/>
  <c r="Z61" i="1"/>
  <c r="Z62" i="1"/>
  <c r="Z63" i="1"/>
  <c r="Z64" i="1"/>
  <c r="Z65" i="1"/>
  <c r="Z66" i="1"/>
  <c r="Z67" i="1"/>
  <c r="Z68" i="1"/>
  <c r="Z69" i="1"/>
  <c r="Z70" i="1"/>
  <c r="Z72" i="1"/>
  <c r="Z73"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9" i="1"/>
  <c r="Z180" i="1"/>
  <c r="Z181" i="1"/>
  <c r="Z182" i="1"/>
  <c r="Z183" i="1"/>
  <c r="Z188" i="1"/>
  <c r="Z189" i="1"/>
  <c r="Z190" i="1"/>
  <c r="Z191" i="1"/>
  <c r="Z192" i="1"/>
  <c r="Z193" i="1"/>
  <c r="Z194" i="1"/>
  <c r="Z197" i="1"/>
  <c r="Z198" i="1"/>
  <c r="Z199" i="1"/>
  <c r="Z200" i="1"/>
  <c r="Z201" i="1"/>
  <c r="Z202" i="1"/>
  <c r="Z203" i="1"/>
  <c r="Z206" i="1"/>
  <c r="Z207" i="1"/>
  <c r="Z208" i="1"/>
  <c r="Z209" i="1"/>
  <c r="Z210" i="1"/>
  <c r="Z211" i="1"/>
  <c r="Z212" i="1"/>
  <c r="Z213" i="1"/>
  <c r="Z216" i="1"/>
  <c r="Z217" i="1"/>
  <c r="Z218" i="1"/>
  <c r="Z219" i="1"/>
  <c r="Z220" i="1"/>
  <c r="Z221" i="1"/>
  <c r="Z222" i="1"/>
  <c r="Z223" i="1"/>
  <c r="Z224" i="1"/>
  <c r="Z225" i="1"/>
  <c r="Z228" i="1"/>
  <c r="Z229" i="1"/>
  <c r="Z230" i="1"/>
  <c r="Z231" i="1"/>
  <c r="Z232" i="1"/>
  <c r="Z237" i="1"/>
  <c r="Z238" i="1"/>
  <c r="Z239" i="1"/>
  <c r="Z240" i="1"/>
  <c r="Z241" i="1"/>
  <c r="Z242" i="1"/>
  <c r="Z243" i="1"/>
  <c r="Z244" i="1"/>
  <c r="Z245" i="1"/>
  <c r="Z246" i="1"/>
  <c r="Z247" i="1"/>
  <c r="Z248" i="1"/>
  <c r="Z249" i="1"/>
  <c r="Z250" i="1"/>
  <c r="Z251" i="1"/>
  <c r="Z252" i="1"/>
  <c r="Z253" i="1"/>
  <c r="Z254" i="1"/>
  <c r="Z257" i="1"/>
  <c r="Z258" i="1"/>
  <c r="Z259" i="1"/>
  <c r="Z260" i="1"/>
  <c r="Z261" i="1"/>
  <c r="AB14" i="1"/>
  <c r="AB15" i="1"/>
  <c r="AB16" i="1"/>
  <c r="AB17" i="1"/>
  <c r="AB18" i="1"/>
  <c r="AB19" i="1"/>
  <c r="AB20" i="1"/>
  <c r="AB21" i="1"/>
  <c r="AB24" i="1"/>
  <c r="AB25" i="1"/>
  <c r="AB26" i="1"/>
  <c r="AB27" i="1"/>
  <c r="AB28" i="1"/>
  <c r="AB29" i="1"/>
  <c r="AB30" i="1"/>
  <c r="AB31" i="1"/>
  <c r="AB34" i="1"/>
  <c r="AB35" i="1"/>
  <c r="AB36" i="1"/>
  <c r="AB37" i="1"/>
  <c r="AB38" i="1"/>
  <c r="AB39" i="1"/>
  <c r="AB40"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9" i="1"/>
  <c r="AB180" i="1"/>
  <c r="AB181" i="1"/>
  <c r="AB182" i="1"/>
  <c r="AB183" i="1"/>
  <c r="AB188" i="1"/>
  <c r="AB189" i="1"/>
  <c r="AB190" i="1"/>
  <c r="AB191" i="1"/>
  <c r="AB192" i="1"/>
  <c r="AB193" i="1"/>
  <c r="AB194" i="1"/>
  <c r="AB197" i="1"/>
  <c r="AB198" i="1"/>
  <c r="AB199" i="1"/>
  <c r="AB200" i="1"/>
  <c r="AB201" i="1"/>
  <c r="AB202" i="1"/>
  <c r="AB203" i="1"/>
  <c r="AB206" i="1"/>
  <c r="AB207" i="1"/>
  <c r="AB208" i="1"/>
  <c r="AB209" i="1"/>
  <c r="AB210" i="1"/>
  <c r="AB211" i="1"/>
  <c r="AB212" i="1"/>
  <c r="AB213" i="1"/>
  <c r="AB216" i="1"/>
  <c r="AB217" i="1"/>
  <c r="AB218" i="1"/>
  <c r="AB219" i="1"/>
  <c r="AB220" i="1"/>
  <c r="AB221" i="1"/>
  <c r="AB222" i="1"/>
  <c r="AB223" i="1"/>
  <c r="AB224" i="1"/>
  <c r="AB225" i="1"/>
  <c r="AB228" i="1"/>
  <c r="AB229" i="1"/>
  <c r="AB230" i="1"/>
  <c r="AB231" i="1"/>
  <c r="AB232" i="1"/>
  <c r="AB237" i="1"/>
  <c r="AB238" i="1"/>
  <c r="AB239" i="1"/>
  <c r="AB240" i="1"/>
  <c r="AB241" i="1"/>
  <c r="AB242" i="1"/>
  <c r="AB243" i="1"/>
  <c r="AB244" i="1"/>
  <c r="AB245" i="1"/>
  <c r="AB246" i="1"/>
  <c r="AB247" i="1"/>
  <c r="AB248" i="1"/>
  <c r="AB249" i="1"/>
  <c r="AB250" i="1"/>
  <c r="AB251" i="1"/>
  <c r="AB252" i="1"/>
  <c r="AB253" i="1"/>
  <c r="AB254" i="1"/>
  <c r="AB257" i="1"/>
  <c r="AB258" i="1"/>
  <c r="AB259" i="1"/>
  <c r="AB260" i="1"/>
  <c r="AB261" i="1"/>
  <c r="AD14" i="1"/>
  <c r="AD15" i="1"/>
  <c r="AD16" i="1"/>
  <c r="AD17" i="1"/>
  <c r="AD18" i="1"/>
  <c r="AD19" i="1"/>
  <c r="AD20" i="1"/>
  <c r="AD21" i="1"/>
  <c r="AD24" i="1"/>
  <c r="AD25" i="1"/>
  <c r="AD26" i="1"/>
  <c r="AD27" i="1"/>
  <c r="AD28" i="1"/>
  <c r="AD29" i="1"/>
  <c r="AD30" i="1"/>
  <c r="AD31" i="1"/>
  <c r="AD34" i="1"/>
  <c r="AD35" i="1"/>
  <c r="AD36" i="1"/>
  <c r="AD37" i="1"/>
  <c r="AD38" i="1"/>
  <c r="AD39" i="1"/>
  <c r="AD40"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9" i="1"/>
  <c r="AD180" i="1"/>
  <c r="AD181" i="1"/>
  <c r="AD182" i="1"/>
  <c r="AD183" i="1"/>
  <c r="AD188" i="1"/>
  <c r="AD189" i="1"/>
  <c r="AD190" i="1"/>
  <c r="AD191" i="1"/>
  <c r="AD192" i="1"/>
  <c r="AD193" i="1"/>
  <c r="AD194" i="1"/>
  <c r="AD197" i="1"/>
  <c r="AD198" i="1"/>
  <c r="AD199" i="1"/>
  <c r="AD200" i="1"/>
  <c r="AD201" i="1"/>
  <c r="AD202" i="1"/>
  <c r="AD203" i="1"/>
  <c r="AD206" i="1"/>
  <c r="AD207" i="1"/>
  <c r="AD208" i="1"/>
  <c r="AD209" i="1"/>
  <c r="AD210" i="1"/>
  <c r="AD211" i="1"/>
  <c r="AD212" i="1"/>
  <c r="AD213" i="1"/>
  <c r="AD216" i="1"/>
  <c r="AD217" i="1"/>
  <c r="AD218" i="1"/>
  <c r="AD219" i="1"/>
  <c r="AD220" i="1"/>
  <c r="AD221" i="1"/>
  <c r="AD222" i="1"/>
  <c r="AD223" i="1"/>
  <c r="AD224" i="1"/>
  <c r="AD225" i="1"/>
  <c r="AD228" i="1"/>
  <c r="AD229" i="1"/>
  <c r="AD230" i="1"/>
  <c r="AD231" i="1"/>
  <c r="AD232" i="1"/>
  <c r="AD237" i="1"/>
  <c r="AD238" i="1"/>
  <c r="AD239" i="1"/>
  <c r="AD240" i="1"/>
  <c r="AD241" i="1"/>
  <c r="AD242" i="1"/>
  <c r="AD243" i="1"/>
  <c r="AD244" i="1"/>
  <c r="AD245" i="1"/>
  <c r="AD246" i="1"/>
  <c r="AD247" i="1"/>
  <c r="AD248" i="1"/>
  <c r="AD249" i="1"/>
  <c r="AD250" i="1"/>
  <c r="AD251" i="1"/>
  <c r="AD252" i="1"/>
  <c r="AD253" i="1"/>
  <c r="AD254" i="1"/>
  <c r="AD257" i="1"/>
  <c r="AD258" i="1"/>
  <c r="AD259" i="1"/>
  <c r="AD260" i="1"/>
  <c r="AD261" i="1"/>
  <c r="AF14" i="1"/>
  <c r="AF15" i="1"/>
  <c r="AF16" i="1"/>
  <c r="AF17" i="1"/>
  <c r="AF18" i="1"/>
  <c r="AF19" i="1"/>
  <c r="AF20" i="1"/>
  <c r="AF21" i="1"/>
  <c r="AF24" i="1"/>
  <c r="AF25" i="1"/>
  <c r="AF26" i="1"/>
  <c r="AF27" i="1"/>
  <c r="AF28" i="1"/>
  <c r="AF29" i="1"/>
  <c r="AF30" i="1"/>
  <c r="AF31" i="1"/>
  <c r="AF34" i="1"/>
  <c r="AF35" i="1"/>
  <c r="AF36" i="1"/>
  <c r="AF37" i="1"/>
  <c r="AF38" i="1"/>
  <c r="AF39" i="1"/>
  <c r="AF40" i="1"/>
  <c r="AF58" i="1"/>
  <c r="AF63" i="1"/>
  <c r="AF64" i="1"/>
  <c r="AF71" i="1"/>
  <c r="AF43" i="1"/>
  <c r="AF44" i="1"/>
  <c r="AF45" i="1"/>
  <c r="AF46" i="1"/>
  <c r="AF47" i="1"/>
  <c r="AF48" i="1"/>
  <c r="AF49" i="1"/>
  <c r="AF50" i="1"/>
  <c r="AF51" i="1"/>
  <c r="AF52" i="1"/>
  <c r="AF53" i="1"/>
  <c r="AF54" i="1"/>
  <c r="AF55" i="1"/>
  <c r="AF56" i="1"/>
  <c r="AF57" i="1"/>
  <c r="AF59" i="1"/>
  <c r="AF60" i="1"/>
  <c r="AF61" i="1"/>
  <c r="AF62" i="1"/>
  <c r="AF65" i="1"/>
  <c r="AF66" i="1"/>
  <c r="AF67" i="1"/>
  <c r="AF68" i="1"/>
  <c r="AF69" i="1"/>
  <c r="AF70" i="1"/>
  <c r="AF72" i="1"/>
  <c r="AF73" i="1"/>
  <c r="AF74" i="1"/>
  <c r="AF75"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9" i="1"/>
  <c r="AF180" i="1"/>
  <c r="AF181" i="1"/>
  <c r="AF182" i="1"/>
  <c r="AF183" i="1"/>
  <c r="AF188" i="1"/>
  <c r="AF189" i="1"/>
  <c r="AF190" i="1"/>
  <c r="AF191" i="1"/>
  <c r="AF192" i="1"/>
  <c r="AF193" i="1"/>
  <c r="AF194" i="1"/>
  <c r="AF197" i="1"/>
  <c r="AF198" i="1"/>
  <c r="AF199" i="1"/>
  <c r="AF200" i="1"/>
  <c r="AF201" i="1"/>
  <c r="AF202" i="1"/>
  <c r="AF203" i="1"/>
  <c r="AF206" i="1"/>
  <c r="AF207" i="1"/>
  <c r="AF208" i="1"/>
  <c r="AF209" i="1"/>
  <c r="AF210" i="1"/>
  <c r="AF211" i="1"/>
  <c r="AF212" i="1"/>
  <c r="AF213" i="1"/>
  <c r="AF216" i="1"/>
  <c r="AF217" i="1"/>
  <c r="AF218" i="1"/>
  <c r="AF219" i="1"/>
  <c r="AF220" i="1"/>
  <c r="AF221" i="1"/>
  <c r="AF222" i="1"/>
  <c r="AF223" i="1"/>
  <c r="AF224" i="1"/>
  <c r="AF225" i="1"/>
  <c r="AF228" i="1"/>
  <c r="AF229" i="1"/>
  <c r="AF230" i="1"/>
  <c r="AF231" i="1"/>
  <c r="AF232" i="1"/>
  <c r="AF237" i="1"/>
  <c r="AF238" i="1"/>
  <c r="AF239" i="1"/>
  <c r="AF240" i="1"/>
  <c r="AF241" i="1"/>
  <c r="AF242" i="1"/>
  <c r="AF243" i="1"/>
  <c r="AF244" i="1"/>
  <c r="AF245" i="1"/>
  <c r="AF246" i="1"/>
  <c r="AF247" i="1"/>
  <c r="AF248" i="1"/>
  <c r="AF249" i="1"/>
  <c r="AF250" i="1"/>
  <c r="AF251" i="1"/>
  <c r="AF252" i="1"/>
  <c r="AF253" i="1"/>
  <c r="AF254" i="1"/>
  <c r="AF257" i="1"/>
  <c r="AF258" i="1"/>
  <c r="AF259" i="1"/>
  <c r="AF260" i="1"/>
  <c r="AF261" i="1"/>
  <c r="V268" i="1"/>
  <c r="V269" i="1"/>
  <c r="V270" i="1"/>
  <c r="V271" i="1"/>
  <c r="V272" i="1"/>
  <c r="V273" i="1"/>
  <c r="V274" i="1"/>
  <c r="V275" i="1"/>
  <c r="V276" i="1"/>
  <c r="V277" i="1"/>
  <c r="V278" i="1"/>
  <c r="V279" i="1"/>
  <c r="V280" i="1"/>
  <c r="V281" i="1"/>
  <c r="V282" i="1"/>
  <c r="V283" i="1"/>
  <c r="V286" i="1"/>
  <c r="V287" i="1"/>
  <c r="V288" i="1"/>
  <c r="V289" i="1"/>
  <c r="V290" i="1"/>
  <c r="V295" i="1"/>
  <c r="V296" i="1"/>
  <c r="V297" i="1"/>
  <c r="V298" i="1"/>
  <c r="V299" i="1"/>
  <c r="V300" i="1"/>
  <c r="V301" i="1"/>
  <c r="V302" i="1"/>
  <c r="V303" i="1"/>
  <c r="V304" i="1"/>
  <c r="V307" i="1"/>
  <c r="V308" i="1"/>
  <c r="V309" i="1"/>
  <c r="V310" i="1"/>
  <c r="V311"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7" i="1"/>
  <c r="V348" i="1"/>
  <c r="V349" i="1"/>
  <c r="V350" i="1"/>
  <c r="V351" i="1"/>
  <c r="V356" i="1"/>
  <c r="V357" i="1"/>
  <c r="V358" i="1"/>
  <c r="V359" i="1"/>
  <c r="V360" i="1"/>
  <c r="V361" i="1"/>
  <c r="V362" i="1"/>
  <c r="V363" i="1"/>
  <c r="V364" i="1"/>
  <c r="V367" i="1"/>
  <c r="V368" i="1"/>
  <c r="V369" i="1"/>
  <c r="V370" i="1"/>
  <c r="V371" i="1"/>
  <c r="V374" i="1"/>
  <c r="V375" i="1"/>
  <c r="V376" i="1"/>
  <c r="V377" i="1"/>
  <c r="V378" i="1"/>
  <c r="V379" i="1"/>
  <c r="V380" i="1"/>
  <c r="V381" i="1"/>
  <c r="V382" i="1"/>
  <c r="V383" i="1"/>
  <c r="V384" i="1"/>
  <c r="V385" i="1"/>
  <c r="V386" i="1"/>
  <c r="V387" i="1"/>
  <c r="V388" i="1"/>
  <c r="V389" i="1"/>
  <c r="V390" i="1"/>
  <c r="V393" i="1"/>
  <c r="V394" i="1"/>
  <c r="V395" i="1"/>
  <c r="V396" i="1"/>
  <c r="V397" i="1"/>
  <c r="V400" i="1"/>
  <c r="V401" i="1"/>
  <c r="V402" i="1"/>
  <c r="V403" i="1"/>
  <c r="V404" i="1"/>
  <c r="V409" i="1"/>
  <c r="V410" i="1"/>
  <c r="V411" i="1"/>
  <c r="V412" i="1"/>
  <c r="V413" i="1"/>
  <c r="V414" i="1"/>
  <c r="V415" i="1"/>
  <c r="V416" i="1"/>
  <c r="V417" i="1"/>
  <c r="V418" i="1"/>
  <c r="V421" i="1"/>
  <c r="V422" i="1"/>
  <c r="V423" i="1"/>
  <c r="V424" i="1"/>
  <c r="V425" i="1"/>
  <c r="V426" i="1"/>
  <c r="V429" i="1"/>
  <c r="V430" i="1"/>
  <c r="V431" i="1"/>
  <c r="V432" i="1"/>
  <c r="V433" i="1"/>
  <c r="V434" i="1"/>
  <c r="V435" i="1"/>
  <c r="V436" i="1"/>
  <c r="V437" i="1"/>
  <c r="V438" i="1"/>
  <c r="V439" i="1"/>
  <c r="V440" i="1"/>
  <c r="V441" i="1"/>
  <c r="V442" i="1"/>
  <c r="V445" i="1"/>
  <c r="V446" i="1"/>
  <c r="V447" i="1"/>
  <c r="V448" i="1"/>
  <c r="V449" i="1"/>
  <c r="V450" i="1"/>
  <c r="V451" i="1"/>
  <c r="V452" i="1"/>
  <c r="V453" i="1"/>
  <c r="V454" i="1"/>
  <c r="V455" i="1"/>
  <c r="V456" i="1"/>
  <c r="V457" i="1"/>
  <c r="V458" i="1"/>
  <c r="V459" i="1"/>
  <c r="V460" i="1"/>
  <c r="V461" i="1"/>
  <c r="V462" i="1"/>
  <c r="V465" i="1"/>
  <c r="V466" i="1"/>
  <c r="V467" i="1"/>
  <c r="V468" i="1"/>
  <c r="V469" i="1"/>
  <c r="V470" i="1"/>
  <c r="V471" i="1"/>
  <c r="V472" i="1"/>
  <c r="V473" i="1"/>
  <c r="V474" i="1"/>
  <c r="V475" i="1"/>
  <c r="V476" i="1"/>
  <c r="V477" i="1"/>
  <c r="V478" i="1"/>
  <c r="V481" i="1"/>
  <c r="V482" i="1"/>
  <c r="V483" i="1"/>
  <c r="V484" i="1"/>
  <c r="V485" i="1"/>
  <c r="V486" i="1"/>
  <c r="V487" i="1"/>
  <c r="V488" i="1"/>
  <c r="V489" i="1"/>
  <c r="V490" i="1"/>
  <c r="V491" i="1"/>
  <c r="V492" i="1"/>
  <c r="V493" i="1"/>
  <c r="V496" i="1"/>
  <c r="V497" i="1"/>
  <c r="V498" i="1"/>
  <c r="V499" i="1"/>
  <c r="V500" i="1"/>
  <c r="V501" i="1"/>
  <c r="V502" i="1"/>
  <c r="V503" i="1"/>
  <c r="V504" i="1"/>
  <c r="V505" i="1"/>
  <c r="V506" i="1"/>
  <c r="V507" i="1"/>
  <c r="V510" i="1"/>
  <c r="V511" i="1"/>
  <c r="V512" i="1"/>
  <c r="V513" i="1"/>
  <c r="V514" i="1"/>
  <c r="V515" i="1"/>
  <c r="V516" i="1"/>
  <c r="V517" i="1"/>
  <c r="V518" i="1"/>
  <c r="V519" i="1"/>
  <c r="V520" i="1"/>
  <c r="V521" i="1"/>
  <c r="V522" i="1"/>
  <c r="V523" i="1"/>
  <c r="V524" i="1"/>
  <c r="V525" i="1"/>
  <c r="V526" i="1"/>
  <c r="V527" i="1"/>
  <c r="V528" i="1"/>
  <c r="V531" i="1"/>
  <c r="V532" i="1"/>
  <c r="V533" i="1"/>
  <c r="V534" i="1"/>
  <c r="V535" i="1"/>
  <c r="V540" i="1"/>
  <c r="V541" i="1"/>
  <c r="V542" i="1"/>
  <c r="V543" i="1"/>
  <c r="V544" i="1"/>
  <c r="V547" i="1"/>
  <c r="V548" i="1"/>
  <c r="V549" i="1"/>
  <c r="V550" i="1"/>
  <c r="V551" i="1"/>
  <c r="V556" i="1"/>
  <c r="V557" i="1"/>
  <c r="V558" i="1"/>
  <c r="V559" i="1"/>
  <c r="V560" i="1"/>
  <c r="V561" i="1"/>
  <c r="V562" i="1"/>
  <c r="V563" i="1"/>
  <c r="V564" i="1"/>
  <c r="V565" i="1"/>
  <c r="V566" i="1"/>
  <c r="V567" i="1"/>
  <c r="V568" i="1"/>
  <c r="V569" i="1"/>
  <c r="V570" i="1"/>
  <c r="V571" i="1"/>
  <c r="V574" i="1"/>
  <c r="V575" i="1"/>
  <c r="V576" i="1"/>
  <c r="V577" i="1"/>
  <c r="V578" i="1"/>
  <c r="V579" i="1"/>
  <c r="V580" i="1"/>
  <c r="V581" i="1"/>
  <c r="V582" i="1"/>
  <c r="V583" i="1"/>
  <c r="V584" i="1"/>
  <c r="V585" i="1"/>
  <c r="V588" i="1"/>
  <c r="V589" i="1"/>
  <c r="V590" i="1"/>
  <c r="V591" i="1"/>
  <c r="V594" i="1"/>
  <c r="V595" i="1"/>
  <c r="V596" i="1"/>
  <c r="V597" i="1"/>
  <c r="V598" i="1"/>
  <c r="V603" i="1"/>
  <c r="V604" i="1"/>
  <c r="V605" i="1"/>
  <c r="V606" i="1"/>
  <c r="V607" i="1"/>
  <c r="V614" i="1"/>
  <c r="V615" i="1"/>
  <c r="V618" i="1"/>
  <c r="V619" i="1"/>
  <c r="V621" i="1"/>
  <c r="V622" i="1"/>
  <c r="V627" i="1"/>
  <c r="V628" i="1"/>
  <c r="V629" i="1"/>
  <c r="V630" i="1"/>
  <c r="V631" i="1"/>
  <c r="V632" i="1"/>
  <c r="V633" i="1"/>
  <c r="V634" i="1"/>
  <c r="V635" i="1"/>
  <c r="V636" i="1"/>
  <c r="V637" i="1"/>
  <c r="V638" i="1"/>
  <c r="V641" i="1"/>
  <c r="V642" i="1"/>
  <c r="V643" i="1"/>
  <c r="V644" i="1"/>
  <c r="V645" i="1"/>
  <c r="V646" i="1"/>
  <c r="V647" i="1"/>
  <c r="V648" i="1"/>
  <c r="V649" i="1"/>
  <c r="V650" i="1"/>
  <c r="V651" i="1"/>
  <c r="V652" i="1"/>
  <c r="V653" i="1"/>
  <c r="V654" i="1"/>
  <c r="V655" i="1"/>
  <c r="V658" i="1"/>
  <c r="V659" i="1"/>
  <c r="V660" i="1"/>
  <c r="V661" i="1"/>
  <c r="V662" i="1"/>
  <c r="V663" i="1"/>
  <c r="V664" i="1"/>
  <c r="V665" i="1"/>
  <c r="V666" i="1"/>
  <c r="V667" i="1"/>
  <c r="V668" i="1"/>
  <c r="V669" i="1"/>
  <c r="V670" i="1"/>
  <c r="V671" i="1"/>
  <c r="V672" i="1"/>
  <c r="V675" i="1"/>
  <c r="V676" i="1"/>
  <c r="V677" i="1"/>
  <c r="V678" i="1"/>
  <c r="V679" i="1"/>
  <c r="V680" i="1"/>
  <c r="V681" i="1"/>
  <c r="V682" i="1"/>
  <c r="V683" i="1"/>
  <c r="V684" i="1"/>
  <c r="V685" i="1"/>
  <c r="V688" i="1"/>
  <c r="V689" i="1"/>
  <c r="V690" i="1"/>
  <c r="V691" i="1"/>
  <c r="V692" i="1"/>
  <c r="V693" i="1"/>
  <c r="V694" i="1"/>
  <c r="V695" i="1"/>
  <c r="V696" i="1"/>
  <c r="V697" i="1"/>
  <c r="V698" i="1"/>
  <c r="V701" i="1"/>
  <c r="V702" i="1"/>
  <c r="V703" i="1"/>
  <c r="V704" i="1"/>
  <c r="V705" i="1"/>
  <c r="V706" i="1"/>
  <c r="V707" i="1"/>
  <c r="V708" i="1"/>
  <c r="V709" i="1"/>
  <c r="V712" i="1"/>
  <c r="V713" i="1"/>
  <c r="V714" i="1"/>
  <c r="V715" i="1"/>
  <c r="V716" i="1"/>
  <c r="V721" i="1"/>
  <c r="V722" i="1"/>
  <c r="V723" i="1"/>
  <c r="V724" i="1"/>
  <c r="V725" i="1"/>
  <c r="V728" i="1"/>
  <c r="V729" i="1"/>
  <c r="V730" i="1"/>
  <c r="V731" i="1"/>
  <c r="V732" i="1"/>
  <c r="V737" i="1"/>
  <c r="V738" i="1"/>
  <c r="V739" i="1"/>
  <c r="V740" i="1"/>
  <c r="V741" i="1"/>
  <c r="V742" i="1"/>
  <c r="V743" i="1"/>
  <c r="V744" i="1"/>
  <c r="V745" i="1"/>
  <c r="V746" i="1"/>
  <c r="V747" i="1"/>
  <c r="V748" i="1"/>
  <c r="V749" i="1"/>
  <c r="V750" i="1"/>
  <c r="V751" i="1"/>
  <c r="V755" i="1"/>
  <c r="V758" i="1"/>
  <c r="V759" i="1"/>
  <c r="V760" i="1"/>
  <c r="V761" i="1"/>
  <c r="V762" i="1"/>
  <c r="V767" i="1"/>
  <c r="V768" i="1"/>
  <c r="V769" i="1"/>
  <c r="V770" i="1"/>
  <c r="V771" i="1"/>
  <c r="V774" i="1"/>
  <c r="V775" i="1"/>
  <c r="V776" i="1"/>
  <c r="V777" i="1"/>
  <c r="V778" i="1"/>
  <c r="V783" i="1"/>
  <c r="V784" i="1"/>
  <c r="V785" i="1"/>
  <c r="V786" i="1"/>
  <c r="V787" i="1"/>
  <c r="V788" i="1"/>
  <c r="V789" i="1"/>
  <c r="V790" i="1"/>
  <c r="V791" i="1"/>
  <c r="V794" i="1"/>
  <c r="V797" i="1"/>
  <c r="V798" i="1"/>
  <c r="V799" i="1"/>
  <c r="V800" i="1"/>
  <c r="V801" i="1"/>
  <c r="V870" i="1"/>
  <c r="V871" i="1"/>
  <c r="V872" i="1"/>
  <c r="V873" i="1"/>
  <c r="V874" i="1"/>
  <c r="V875" i="1"/>
  <c r="V876" i="1"/>
  <c r="V877" i="1"/>
  <c r="V878" i="1"/>
  <c r="V879" i="1"/>
  <c r="V880" i="1"/>
  <c r="V881" i="1"/>
  <c r="V884" i="1"/>
  <c r="V885" i="1"/>
  <c r="V886" i="1"/>
  <c r="V887" i="1"/>
  <c r="V888" i="1"/>
  <c r="V889" i="1"/>
  <c r="V890" i="1"/>
  <c r="V891" i="1"/>
  <c r="V892" i="1"/>
  <c r="V893" i="1"/>
  <c r="V894" i="1"/>
  <c r="V895" i="1"/>
  <c r="V896" i="1"/>
  <c r="V897" i="1"/>
  <c r="V900" i="1"/>
  <c r="V901" i="1"/>
  <c r="V902" i="1"/>
  <c r="V903" i="1"/>
  <c r="V904" i="1"/>
  <c r="V905" i="1"/>
  <c r="V906" i="1"/>
  <c r="V907" i="1"/>
  <c r="V908" i="1"/>
  <c r="V909" i="1"/>
  <c r="V910" i="1"/>
  <c r="V913" i="1"/>
  <c r="V914" i="1"/>
  <c r="V915" i="1"/>
  <c r="V916" i="1"/>
  <c r="V917" i="1"/>
  <c r="V918" i="1"/>
  <c r="V919" i="1"/>
  <c r="V920" i="1"/>
  <c r="V921" i="1"/>
  <c r="V922" i="1"/>
  <c r="V923" i="1"/>
  <c r="V924" i="1"/>
  <c r="V925" i="1"/>
  <c r="V928" i="1"/>
  <c r="V929" i="1"/>
  <c r="V930" i="1"/>
  <c r="V931" i="1"/>
  <c r="V932" i="1"/>
  <c r="V933" i="1"/>
  <c r="V934" i="1"/>
  <c r="V935" i="1"/>
  <c r="V936" i="1"/>
  <c r="V937" i="1"/>
  <c r="V938" i="1"/>
  <c r="V941" i="1"/>
  <c r="V942" i="1"/>
  <c r="V943" i="1"/>
  <c r="V944" i="1"/>
  <c r="V945" i="1"/>
  <c r="V946" i="1"/>
  <c r="V947" i="1"/>
  <c r="V948" i="1"/>
  <c r="V949" i="1"/>
  <c r="V950" i="1"/>
  <c r="V951" i="1"/>
  <c r="V952" i="1"/>
  <c r="V953" i="1"/>
  <c r="V954" i="1"/>
  <c r="V955" i="1"/>
  <c r="V956" i="1"/>
  <c r="V957" i="1"/>
  <c r="V960" i="1"/>
  <c r="V961" i="1"/>
  <c r="V962" i="1"/>
  <c r="V963" i="1"/>
  <c r="V964" i="1"/>
  <c r="V965" i="1"/>
  <c r="V966" i="1"/>
  <c r="V967" i="1"/>
  <c r="V968" i="1"/>
  <c r="V969" i="1"/>
  <c r="V970" i="1"/>
  <c r="V971" i="1"/>
  <c r="V972" i="1"/>
  <c r="V975" i="1"/>
  <c r="V976" i="1"/>
  <c r="V977" i="1"/>
  <c r="V978" i="1"/>
  <c r="V979" i="1"/>
  <c r="V984" i="1"/>
  <c r="V985" i="1"/>
  <c r="V986" i="1"/>
  <c r="V987" i="1"/>
  <c r="V988" i="1"/>
  <c r="V991" i="1"/>
  <c r="V992" i="1"/>
  <c r="V993" i="1"/>
  <c r="V994" i="1"/>
  <c r="V995" i="1"/>
  <c r="V1000" i="1"/>
  <c r="V1001" i="1"/>
  <c r="V1002" i="1"/>
  <c r="V1003" i="1"/>
  <c r="V1004" i="1"/>
  <c r="V1005" i="1"/>
  <c r="V1006" i="1"/>
  <c r="V1007" i="1"/>
  <c r="V1010" i="1"/>
  <c r="V1011" i="1"/>
  <c r="V1012" i="1"/>
  <c r="V1013" i="1"/>
  <c r="V1014" i="1"/>
  <c r="V1019" i="1"/>
  <c r="V1020" i="1"/>
  <c r="V1021" i="1"/>
  <c r="V1022" i="1"/>
  <c r="V1023" i="1"/>
  <c r="V1024" i="1"/>
  <c r="V1030" i="1"/>
  <c r="V1031" i="1"/>
  <c r="V1032" i="1"/>
  <c r="V1033" i="1"/>
  <c r="V1034" i="1"/>
  <c r="V1035" i="1"/>
  <c r="V1036" i="1"/>
  <c r="V1037" i="1"/>
  <c r="V1038" i="1"/>
  <c r="V1039" i="1"/>
  <c r="V1043" i="1"/>
  <c r="V1044" i="1"/>
  <c r="V1045" i="1"/>
  <c r="V1046" i="1"/>
  <c r="V1048" i="1"/>
  <c r="V1049" i="1"/>
  <c r="V1050" i="1"/>
  <c r="V1051" i="1"/>
  <c r="V1052" i="1"/>
  <c r="V1053" i="1"/>
  <c r="V1062" i="1"/>
  <c r="V1063" i="1"/>
  <c r="V1066" i="1"/>
  <c r="V1067" i="1"/>
  <c r="V1068" i="1"/>
  <c r="V1069" i="1"/>
  <c r="V1070" i="1"/>
  <c r="V1071" i="1"/>
  <c r="V1072" i="1"/>
  <c r="V1073" i="1"/>
  <c r="V1074" i="1"/>
  <c r="V1075" i="1"/>
  <c r="V1076" i="1"/>
  <c r="V1077" i="1"/>
  <c r="V1078" i="1"/>
  <c r="V1079" i="1"/>
  <c r="V1080" i="1"/>
  <c r="V1081" i="1"/>
  <c r="V1084" i="1"/>
  <c r="V1087" i="1"/>
  <c r="V1088" i="1"/>
  <c r="V1089" i="1"/>
  <c r="V1090" i="1"/>
  <c r="V1091" i="1"/>
  <c r="V1096" i="1"/>
  <c r="V1097" i="1"/>
  <c r="V1098" i="1"/>
  <c r="V1099" i="1"/>
  <c r="V1100" i="1"/>
  <c r="V1101" i="1"/>
  <c r="V1102" i="1"/>
  <c r="V1103" i="1"/>
  <c r="V1104" i="1"/>
  <c r="V1107" i="1"/>
  <c r="V1108" i="1"/>
  <c r="V1109" i="1"/>
  <c r="V1110" i="1"/>
  <c r="V1111" i="1"/>
  <c r="V1112" i="1"/>
  <c r="V1113" i="1"/>
  <c r="V1114" i="1"/>
  <c r="V1117" i="1"/>
  <c r="V1118" i="1"/>
  <c r="V1119" i="1"/>
  <c r="V1120" i="1"/>
  <c r="V1121" i="1"/>
  <c r="X268" i="1"/>
  <c r="X269" i="1"/>
  <c r="X270" i="1"/>
  <c r="X271" i="1"/>
  <c r="X272" i="1"/>
  <c r="X273" i="1"/>
  <c r="X274" i="1"/>
  <c r="X275" i="1"/>
  <c r="X276" i="1"/>
  <c r="X277" i="1"/>
  <c r="X278" i="1"/>
  <c r="X279" i="1"/>
  <c r="X280" i="1"/>
  <c r="X281" i="1"/>
  <c r="X282" i="1"/>
  <c r="X283" i="1"/>
  <c r="X286" i="1"/>
  <c r="X287" i="1"/>
  <c r="X288" i="1"/>
  <c r="X289" i="1"/>
  <c r="X290" i="1"/>
  <c r="X295" i="1"/>
  <c r="X296" i="1"/>
  <c r="X297" i="1"/>
  <c r="X298" i="1"/>
  <c r="X299" i="1"/>
  <c r="X300" i="1"/>
  <c r="X301" i="1"/>
  <c r="X302" i="1"/>
  <c r="X303" i="1"/>
  <c r="X304" i="1"/>
  <c r="X307" i="1"/>
  <c r="X308" i="1"/>
  <c r="X309" i="1"/>
  <c r="X310" i="1"/>
  <c r="X311"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7" i="1"/>
  <c r="X348" i="1"/>
  <c r="X349" i="1"/>
  <c r="X350" i="1"/>
  <c r="X351" i="1"/>
  <c r="X356" i="1"/>
  <c r="X357" i="1"/>
  <c r="X358" i="1"/>
  <c r="X359" i="1"/>
  <c r="X360" i="1"/>
  <c r="X361" i="1"/>
  <c r="X362" i="1"/>
  <c r="X363" i="1"/>
  <c r="X364" i="1"/>
  <c r="X367" i="1"/>
  <c r="X368" i="1"/>
  <c r="X369" i="1"/>
  <c r="X370" i="1"/>
  <c r="X371" i="1"/>
  <c r="X374" i="1"/>
  <c r="X375" i="1"/>
  <c r="X376" i="1"/>
  <c r="X377" i="1"/>
  <c r="X378" i="1"/>
  <c r="X379" i="1"/>
  <c r="X380" i="1"/>
  <c r="X381" i="1"/>
  <c r="X382" i="1"/>
  <c r="X383" i="1"/>
  <c r="X384" i="1"/>
  <c r="X385" i="1"/>
  <c r="X386" i="1"/>
  <c r="X387" i="1"/>
  <c r="X388" i="1"/>
  <c r="X389" i="1"/>
  <c r="X390" i="1"/>
  <c r="X393" i="1"/>
  <c r="X394" i="1"/>
  <c r="X395" i="1"/>
  <c r="X396" i="1"/>
  <c r="X397" i="1"/>
  <c r="X400" i="1"/>
  <c r="X401" i="1"/>
  <c r="X402" i="1"/>
  <c r="X403" i="1"/>
  <c r="X404" i="1"/>
  <c r="X409" i="1"/>
  <c r="X410" i="1"/>
  <c r="X411" i="1"/>
  <c r="X412" i="1"/>
  <c r="X413" i="1"/>
  <c r="X414" i="1"/>
  <c r="X415" i="1"/>
  <c r="X416" i="1"/>
  <c r="X417" i="1"/>
  <c r="X418" i="1"/>
  <c r="X421" i="1"/>
  <c r="X422" i="1"/>
  <c r="X423" i="1"/>
  <c r="X424" i="1"/>
  <c r="X425" i="1"/>
  <c r="X426" i="1"/>
  <c r="X429" i="1"/>
  <c r="X430" i="1"/>
  <c r="X431" i="1"/>
  <c r="X432" i="1"/>
  <c r="X433" i="1"/>
  <c r="X434" i="1"/>
  <c r="X435" i="1"/>
  <c r="X436" i="1"/>
  <c r="X437" i="1"/>
  <c r="X438" i="1"/>
  <c r="X439" i="1"/>
  <c r="X440" i="1"/>
  <c r="X441" i="1"/>
  <c r="X442" i="1"/>
  <c r="X445" i="1"/>
  <c r="X446" i="1"/>
  <c r="X447" i="1"/>
  <c r="X448" i="1"/>
  <c r="X449" i="1"/>
  <c r="X450" i="1"/>
  <c r="X451" i="1"/>
  <c r="X452" i="1"/>
  <c r="X453" i="1"/>
  <c r="X454" i="1"/>
  <c r="X455" i="1"/>
  <c r="X456" i="1"/>
  <c r="X457" i="1"/>
  <c r="X458" i="1"/>
  <c r="X459" i="1"/>
  <c r="X460" i="1"/>
  <c r="X461" i="1"/>
  <c r="X462" i="1"/>
  <c r="X465" i="1"/>
  <c r="X466" i="1"/>
  <c r="X467" i="1"/>
  <c r="X468" i="1"/>
  <c r="X469" i="1"/>
  <c r="X470" i="1"/>
  <c r="X471" i="1"/>
  <c r="X472" i="1"/>
  <c r="X473" i="1"/>
  <c r="X474" i="1"/>
  <c r="X475" i="1"/>
  <c r="X476" i="1"/>
  <c r="X477" i="1"/>
  <c r="X478" i="1"/>
  <c r="X481" i="1"/>
  <c r="X482" i="1"/>
  <c r="X483" i="1"/>
  <c r="X484" i="1"/>
  <c r="X485" i="1"/>
  <c r="X486" i="1"/>
  <c r="X487" i="1"/>
  <c r="X488" i="1"/>
  <c r="X489" i="1"/>
  <c r="X490" i="1"/>
  <c r="X491" i="1"/>
  <c r="X492" i="1"/>
  <c r="X493" i="1"/>
  <c r="X496" i="1"/>
  <c r="X497" i="1"/>
  <c r="X498" i="1"/>
  <c r="X499" i="1"/>
  <c r="X500" i="1"/>
  <c r="X501" i="1"/>
  <c r="X502" i="1"/>
  <c r="X503" i="1"/>
  <c r="X504" i="1"/>
  <c r="X505" i="1"/>
  <c r="X506" i="1"/>
  <c r="X507" i="1"/>
  <c r="X510" i="1"/>
  <c r="X511" i="1"/>
  <c r="X512" i="1"/>
  <c r="X513" i="1"/>
  <c r="X514" i="1"/>
  <c r="X515" i="1"/>
  <c r="X516" i="1"/>
  <c r="X517" i="1"/>
  <c r="X518" i="1"/>
  <c r="X519" i="1"/>
  <c r="X520" i="1"/>
  <c r="X521" i="1"/>
  <c r="X522" i="1"/>
  <c r="X523" i="1"/>
  <c r="X524" i="1"/>
  <c r="X525" i="1"/>
  <c r="X526" i="1"/>
  <c r="X527" i="1"/>
  <c r="X528" i="1"/>
  <c r="X531" i="1"/>
  <c r="X532" i="1"/>
  <c r="X533" i="1"/>
  <c r="X534" i="1"/>
  <c r="X535" i="1"/>
  <c r="X540" i="1"/>
  <c r="X541" i="1"/>
  <c r="X542" i="1"/>
  <c r="X543" i="1"/>
  <c r="X544" i="1"/>
  <c r="X547" i="1"/>
  <c r="X548" i="1"/>
  <c r="X549" i="1"/>
  <c r="X550" i="1"/>
  <c r="X551" i="1"/>
  <c r="X556" i="1"/>
  <c r="X557" i="1"/>
  <c r="X558" i="1"/>
  <c r="X559" i="1"/>
  <c r="X560" i="1"/>
  <c r="X561" i="1"/>
  <c r="X562" i="1"/>
  <c r="X563" i="1"/>
  <c r="X564" i="1"/>
  <c r="X565" i="1"/>
  <c r="X566" i="1"/>
  <c r="X567" i="1"/>
  <c r="X568" i="1"/>
  <c r="X569" i="1"/>
  <c r="X570" i="1"/>
  <c r="X571" i="1"/>
  <c r="X574" i="1"/>
  <c r="X575" i="1"/>
  <c r="X576" i="1"/>
  <c r="X577" i="1"/>
  <c r="X578" i="1"/>
  <c r="X579" i="1"/>
  <c r="X580" i="1"/>
  <c r="X581" i="1"/>
  <c r="X582" i="1"/>
  <c r="X583" i="1"/>
  <c r="X584" i="1"/>
  <c r="X585" i="1"/>
  <c r="X588" i="1"/>
  <c r="X589" i="1"/>
  <c r="X590" i="1"/>
  <c r="X591" i="1"/>
  <c r="X594" i="1"/>
  <c r="X595" i="1"/>
  <c r="X596" i="1"/>
  <c r="X597" i="1"/>
  <c r="X598" i="1"/>
  <c r="X603" i="1"/>
  <c r="X604" i="1"/>
  <c r="X605" i="1"/>
  <c r="X606" i="1"/>
  <c r="X607" i="1"/>
  <c r="X614" i="1"/>
  <c r="X615" i="1"/>
  <c r="X618" i="1"/>
  <c r="X619" i="1"/>
  <c r="X621" i="1"/>
  <c r="X622" i="1"/>
  <c r="X627" i="1"/>
  <c r="X628" i="1"/>
  <c r="X629" i="1"/>
  <c r="X630" i="1"/>
  <c r="X631" i="1"/>
  <c r="X632" i="1"/>
  <c r="X633" i="1"/>
  <c r="X634" i="1"/>
  <c r="X635" i="1"/>
  <c r="X636" i="1"/>
  <c r="X637" i="1"/>
  <c r="X638" i="1"/>
  <c r="X641" i="1"/>
  <c r="X642" i="1"/>
  <c r="X643" i="1"/>
  <c r="X644" i="1"/>
  <c r="X645" i="1"/>
  <c r="X646" i="1"/>
  <c r="X647" i="1"/>
  <c r="X648" i="1"/>
  <c r="X649" i="1"/>
  <c r="X650" i="1"/>
  <c r="X651" i="1"/>
  <c r="X652" i="1"/>
  <c r="X653" i="1"/>
  <c r="X654" i="1"/>
  <c r="X655" i="1"/>
  <c r="X658" i="1"/>
  <c r="X659" i="1"/>
  <c r="X660" i="1"/>
  <c r="X661" i="1"/>
  <c r="X662" i="1"/>
  <c r="X663" i="1"/>
  <c r="X664" i="1"/>
  <c r="X665" i="1"/>
  <c r="X666" i="1"/>
  <c r="X667" i="1"/>
  <c r="X668" i="1"/>
  <c r="X669" i="1"/>
  <c r="X670" i="1"/>
  <c r="X671" i="1"/>
  <c r="X672" i="1"/>
  <c r="X675" i="1"/>
  <c r="X676" i="1"/>
  <c r="X677" i="1"/>
  <c r="X678" i="1"/>
  <c r="X679" i="1"/>
  <c r="X680" i="1"/>
  <c r="X681" i="1"/>
  <c r="X682" i="1"/>
  <c r="X683" i="1"/>
  <c r="X684" i="1"/>
  <c r="X685" i="1"/>
  <c r="X688" i="1"/>
  <c r="X689" i="1"/>
  <c r="X690" i="1"/>
  <c r="X691" i="1"/>
  <c r="X692" i="1"/>
  <c r="X693" i="1"/>
  <c r="X694" i="1"/>
  <c r="X695" i="1"/>
  <c r="X696" i="1"/>
  <c r="X697" i="1"/>
  <c r="X698" i="1"/>
  <c r="X701" i="1"/>
  <c r="X702" i="1"/>
  <c r="X703" i="1"/>
  <c r="X704" i="1"/>
  <c r="X705" i="1"/>
  <c r="X706" i="1"/>
  <c r="X707" i="1"/>
  <c r="X708" i="1"/>
  <c r="X709" i="1"/>
  <c r="X712" i="1"/>
  <c r="X713" i="1"/>
  <c r="X714" i="1"/>
  <c r="X715" i="1"/>
  <c r="X716" i="1"/>
  <c r="X721" i="1"/>
  <c r="X722" i="1"/>
  <c r="X723" i="1"/>
  <c r="X724" i="1"/>
  <c r="X725" i="1"/>
  <c r="X728" i="1"/>
  <c r="X729" i="1"/>
  <c r="X730" i="1"/>
  <c r="X731" i="1"/>
  <c r="X732" i="1"/>
  <c r="X737" i="1"/>
  <c r="X738" i="1"/>
  <c r="X739" i="1"/>
  <c r="X740" i="1"/>
  <c r="X741" i="1"/>
  <c r="X742" i="1"/>
  <c r="X743" i="1"/>
  <c r="X744" i="1"/>
  <c r="X745" i="1"/>
  <c r="X746" i="1"/>
  <c r="X747" i="1"/>
  <c r="X748" i="1"/>
  <c r="X749" i="1"/>
  <c r="X750" i="1"/>
  <c r="X751" i="1"/>
  <c r="X755" i="1"/>
  <c r="X758" i="1"/>
  <c r="X759" i="1"/>
  <c r="X760" i="1"/>
  <c r="X761" i="1"/>
  <c r="X762" i="1"/>
  <c r="X767" i="1"/>
  <c r="X768" i="1"/>
  <c r="X769" i="1"/>
  <c r="X770" i="1"/>
  <c r="X771" i="1"/>
  <c r="X774" i="1"/>
  <c r="X775" i="1"/>
  <c r="X776" i="1"/>
  <c r="X777" i="1"/>
  <c r="X778" i="1"/>
  <c r="X783" i="1"/>
  <c r="X784" i="1"/>
  <c r="X785" i="1"/>
  <c r="X786" i="1"/>
  <c r="X787" i="1"/>
  <c r="X788" i="1"/>
  <c r="X789" i="1"/>
  <c r="X790" i="1"/>
  <c r="X791" i="1"/>
  <c r="X794" i="1"/>
  <c r="X797" i="1"/>
  <c r="X798" i="1"/>
  <c r="X799" i="1"/>
  <c r="X800" i="1"/>
  <c r="X801" i="1"/>
  <c r="X870" i="1"/>
  <c r="X871" i="1"/>
  <c r="X872" i="1"/>
  <c r="X873" i="1"/>
  <c r="X874" i="1"/>
  <c r="X875" i="1"/>
  <c r="X876" i="1"/>
  <c r="X877" i="1"/>
  <c r="X878" i="1"/>
  <c r="X879" i="1"/>
  <c r="X880" i="1"/>
  <c r="X881" i="1"/>
  <c r="X884" i="1"/>
  <c r="X885" i="1"/>
  <c r="X886" i="1"/>
  <c r="X887" i="1"/>
  <c r="X888" i="1"/>
  <c r="X889" i="1"/>
  <c r="X890" i="1"/>
  <c r="X891" i="1"/>
  <c r="X892" i="1"/>
  <c r="X893" i="1"/>
  <c r="X894" i="1"/>
  <c r="X895" i="1"/>
  <c r="X896" i="1"/>
  <c r="X897" i="1"/>
  <c r="X900" i="1"/>
  <c r="X901" i="1"/>
  <c r="X902" i="1"/>
  <c r="X903" i="1"/>
  <c r="X904" i="1"/>
  <c r="X905" i="1"/>
  <c r="X906" i="1"/>
  <c r="X907" i="1"/>
  <c r="X908" i="1"/>
  <c r="X909" i="1"/>
  <c r="X910" i="1"/>
  <c r="X913" i="1"/>
  <c r="X914" i="1"/>
  <c r="X915" i="1"/>
  <c r="X916" i="1"/>
  <c r="X917" i="1"/>
  <c r="X918" i="1"/>
  <c r="X919" i="1"/>
  <c r="X920" i="1"/>
  <c r="X921" i="1"/>
  <c r="X922" i="1"/>
  <c r="X923" i="1"/>
  <c r="X924" i="1"/>
  <c r="X925" i="1"/>
  <c r="X928" i="1"/>
  <c r="X929" i="1"/>
  <c r="X930" i="1"/>
  <c r="X931" i="1"/>
  <c r="X932" i="1"/>
  <c r="X933" i="1"/>
  <c r="X934" i="1"/>
  <c r="X935" i="1"/>
  <c r="X936" i="1"/>
  <c r="X937" i="1"/>
  <c r="X938" i="1"/>
  <c r="X941" i="1"/>
  <c r="X942" i="1"/>
  <c r="X943" i="1"/>
  <c r="X944" i="1"/>
  <c r="X945" i="1"/>
  <c r="X946" i="1"/>
  <c r="X947" i="1"/>
  <c r="X948" i="1"/>
  <c r="X949" i="1"/>
  <c r="X950" i="1"/>
  <c r="X951" i="1"/>
  <c r="X952" i="1"/>
  <c r="X953" i="1"/>
  <c r="X954" i="1"/>
  <c r="X955" i="1"/>
  <c r="X956" i="1"/>
  <c r="X957" i="1"/>
  <c r="X960" i="1"/>
  <c r="X961" i="1"/>
  <c r="X962" i="1"/>
  <c r="X963" i="1"/>
  <c r="X964" i="1"/>
  <c r="X965" i="1"/>
  <c r="X966" i="1"/>
  <c r="X967" i="1"/>
  <c r="X968" i="1"/>
  <c r="X969" i="1"/>
  <c r="X970" i="1"/>
  <c r="X971" i="1"/>
  <c r="X972" i="1"/>
  <c r="X975" i="1"/>
  <c r="X976" i="1"/>
  <c r="X977" i="1"/>
  <c r="X978" i="1"/>
  <c r="X979" i="1"/>
  <c r="X984" i="1"/>
  <c r="X985" i="1"/>
  <c r="X986" i="1"/>
  <c r="X987" i="1"/>
  <c r="X988" i="1"/>
  <c r="X991" i="1"/>
  <c r="X992" i="1"/>
  <c r="X993" i="1"/>
  <c r="X994" i="1"/>
  <c r="X995" i="1"/>
  <c r="X1000" i="1"/>
  <c r="X1001" i="1"/>
  <c r="X1002" i="1"/>
  <c r="X1003" i="1"/>
  <c r="X1004" i="1"/>
  <c r="X1005" i="1"/>
  <c r="X1006" i="1"/>
  <c r="X1007" i="1"/>
  <c r="X1010" i="1"/>
  <c r="X1011" i="1"/>
  <c r="X1012" i="1"/>
  <c r="X1013" i="1"/>
  <c r="X1014" i="1"/>
  <c r="X1019" i="1"/>
  <c r="X1020" i="1"/>
  <c r="X1021" i="1"/>
  <c r="X1022" i="1"/>
  <c r="X1023" i="1"/>
  <c r="X1024" i="1"/>
  <c r="X1030" i="1"/>
  <c r="X1031" i="1"/>
  <c r="X1032" i="1"/>
  <c r="X1033" i="1"/>
  <c r="X1034" i="1"/>
  <c r="X1035" i="1"/>
  <c r="X1036" i="1"/>
  <c r="X1037" i="1"/>
  <c r="X1038" i="1"/>
  <c r="X1039" i="1"/>
  <c r="X1043" i="1"/>
  <c r="X1044" i="1"/>
  <c r="X1045" i="1"/>
  <c r="X1046" i="1"/>
  <c r="X1048" i="1"/>
  <c r="X1049" i="1"/>
  <c r="X1050" i="1"/>
  <c r="X1051" i="1"/>
  <c r="X1052" i="1"/>
  <c r="X1053" i="1"/>
  <c r="X1062" i="1"/>
  <c r="X1063" i="1"/>
  <c r="X1066" i="1"/>
  <c r="X1067" i="1"/>
  <c r="X1068" i="1"/>
  <c r="X1069" i="1"/>
  <c r="X1070" i="1"/>
  <c r="X1071" i="1"/>
  <c r="X1072" i="1"/>
  <c r="X1073" i="1"/>
  <c r="X1074" i="1"/>
  <c r="X1075" i="1"/>
  <c r="X1076" i="1"/>
  <c r="X1077" i="1"/>
  <c r="X1078" i="1"/>
  <c r="X1079" i="1"/>
  <c r="X1080" i="1"/>
  <c r="X1081" i="1"/>
  <c r="X1084" i="1"/>
  <c r="X1087" i="1"/>
  <c r="X1088" i="1"/>
  <c r="X1089" i="1"/>
  <c r="X1090" i="1"/>
  <c r="X1091" i="1"/>
  <c r="X1096" i="1"/>
  <c r="X1097" i="1"/>
  <c r="X1098" i="1"/>
  <c r="X1099" i="1"/>
  <c r="X1100" i="1"/>
  <c r="X1101" i="1"/>
  <c r="X1102" i="1"/>
  <c r="X1103" i="1"/>
  <c r="X1104" i="1"/>
  <c r="X1107" i="1"/>
  <c r="X1108" i="1"/>
  <c r="X1109" i="1"/>
  <c r="X1110" i="1"/>
  <c r="X1111" i="1"/>
  <c r="X1112" i="1"/>
  <c r="X1113" i="1"/>
  <c r="X1114" i="1"/>
  <c r="X1117" i="1"/>
  <c r="X1118" i="1"/>
  <c r="X1119" i="1"/>
  <c r="X1120" i="1"/>
  <c r="X1121" i="1"/>
  <c r="Z268" i="1"/>
  <c r="Z269" i="1"/>
  <c r="Z270" i="1"/>
  <c r="Z271" i="1"/>
  <c r="Z272" i="1"/>
  <c r="Z273" i="1"/>
  <c r="Z274" i="1"/>
  <c r="Z275" i="1"/>
  <c r="Z276" i="1"/>
  <c r="Z277" i="1"/>
  <c r="Z278" i="1"/>
  <c r="Z279" i="1"/>
  <c r="Z280" i="1"/>
  <c r="Z281" i="1"/>
  <c r="Z282" i="1"/>
  <c r="Z283" i="1"/>
  <c r="Z286" i="1"/>
  <c r="Z287" i="1"/>
  <c r="Z288" i="1"/>
  <c r="Z289" i="1"/>
  <c r="Z290" i="1"/>
  <c r="Z295" i="1"/>
  <c r="Z296" i="1"/>
  <c r="Z297" i="1"/>
  <c r="Z298" i="1"/>
  <c r="Z299" i="1"/>
  <c r="Z300" i="1"/>
  <c r="Z301" i="1"/>
  <c r="Z302" i="1"/>
  <c r="Z303" i="1"/>
  <c r="Z304" i="1"/>
  <c r="Z307" i="1"/>
  <c r="Z308" i="1"/>
  <c r="Z309" i="1"/>
  <c r="Z310" i="1"/>
  <c r="Z311" i="1"/>
  <c r="Z343"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4" i="1"/>
  <c r="Z347" i="1"/>
  <c r="Z348" i="1"/>
  <c r="Z349" i="1"/>
  <c r="Z350" i="1"/>
  <c r="Z351" i="1"/>
  <c r="Z356" i="1"/>
  <c r="Z357" i="1"/>
  <c r="Z358" i="1"/>
  <c r="Z359" i="1"/>
  <c r="Z360" i="1"/>
  <c r="Z361" i="1"/>
  <c r="Z362" i="1"/>
  <c r="Z363" i="1"/>
  <c r="Z364" i="1"/>
  <c r="Z367" i="1"/>
  <c r="Z368" i="1"/>
  <c r="Z369" i="1"/>
  <c r="Z370" i="1"/>
  <c r="Z371" i="1"/>
  <c r="Z374" i="1"/>
  <c r="Z375" i="1"/>
  <c r="Z376" i="1"/>
  <c r="Z377" i="1"/>
  <c r="Z378" i="1"/>
  <c r="Z379" i="1"/>
  <c r="Z380" i="1"/>
  <c r="Z381" i="1"/>
  <c r="Z382" i="1"/>
  <c r="Z383" i="1"/>
  <c r="Z384" i="1"/>
  <c r="Z385" i="1"/>
  <c r="Z386" i="1"/>
  <c r="Z387" i="1"/>
  <c r="Z388" i="1"/>
  <c r="Z389" i="1"/>
  <c r="Z390" i="1"/>
  <c r="Z393" i="1"/>
  <c r="Z394" i="1"/>
  <c r="Z395" i="1"/>
  <c r="Z396" i="1"/>
  <c r="Z397" i="1"/>
  <c r="Z400" i="1"/>
  <c r="Z401" i="1"/>
  <c r="Z402" i="1"/>
  <c r="Z403" i="1"/>
  <c r="Z404" i="1"/>
  <c r="Z409" i="1"/>
  <c r="Z410" i="1"/>
  <c r="Z411" i="1"/>
  <c r="Z412" i="1"/>
  <c r="Z413" i="1"/>
  <c r="Z414" i="1"/>
  <c r="Z415" i="1"/>
  <c r="Z416" i="1"/>
  <c r="Z417" i="1"/>
  <c r="Z418" i="1"/>
  <c r="Z421" i="1"/>
  <c r="Z422" i="1"/>
  <c r="Z423" i="1"/>
  <c r="Z424" i="1"/>
  <c r="Z425" i="1"/>
  <c r="Z426" i="1"/>
  <c r="Z429" i="1"/>
  <c r="Z430" i="1"/>
  <c r="Z431" i="1"/>
  <c r="Z432" i="1"/>
  <c r="Z433" i="1"/>
  <c r="Z434" i="1"/>
  <c r="Z435" i="1"/>
  <c r="Z436" i="1"/>
  <c r="Z437" i="1"/>
  <c r="Z438" i="1"/>
  <c r="Z439" i="1"/>
  <c r="Z440" i="1"/>
  <c r="Z441" i="1"/>
  <c r="Z442" i="1"/>
  <c r="Z445" i="1"/>
  <c r="Z446" i="1"/>
  <c r="Z447" i="1"/>
  <c r="Z448" i="1"/>
  <c r="Z449" i="1"/>
  <c r="Z450" i="1"/>
  <c r="Z451" i="1"/>
  <c r="Z452" i="1"/>
  <c r="Z453" i="1"/>
  <c r="Z454" i="1"/>
  <c r="Z455" i="1"/>
  <c r="Z456" i="1"/>
  <c r="Z457" i="1"/>
  <c r="Z458" i="1"/>
  <c r="Z459" i="1"/>
  <c r="Z460" i="1"/>
  <c r="Z461" i="1"/>
  <c r="Z462" i="1"/>
  <c r="Z465" i="1"/>
  <c r="Z466" i="1"/>
  <c r="Z467" i="1"/>
  <c r="Z468" i="1"/>
  <c r="Z469" i="1"/>
  <c r="Z470" i="1"/>
  <c r="Z471" i="1"/>
  <c r="Z472" i="1"/>
  <c r="Z473" i="1"/>
  <c r="Z474" i="1"/>
  <c r="Z475" i="1"/>
  <c r="Z476" i="1"/>
  <c r="Z477" i="1"/>
  <c r="Z478" i="1"/>
  <c r="Z481" i="1"/>
  <c r="Z482" i="1"/>
  <c r="Z483" i="1"/>
  <c r="Z484" i="1"/>
  <c r="Z485" i="1"/>
  <c r="Z486" i="1"/>
  <c r="Z487" i="1"/>
  <c r="Z488" i="1"/>
  <c r="Z489" i="1"/>
  <c r="Z490" i="1"/>
  <c r="Z491" i="1"/>
  <c r="Z492" i="1"/>
  <c r="Z493" i="1"/>
  <c r="Z496" i="1"/>
  <c r="Z497" i="1"/>
  <c r="Z498" i="1"/>
  <c r="Z499" i="1"/>
  <c r="Z500" i="1"/>
  <c r="Z501" i="1"/>
  <c r="Z502" i="1"/>
  <c r="Z503" i="1"/>
  <c r="Z504" i="1"/>
  <c r="Z505" i="1"/>
  <c r="Z506" i="1"/>
  <c r="Z507" i="1"/>
  <c r="Z510" i="1"/>
  <c r="Z511" i="1"/>
  <c r="Z512" i="1"/>
  <c r="Z513" i="1"/>
  <c r="Z514" i="1"/>
  <c r="Z515" i="1"/>
  <c r="Z516" i="1"/>
  <c r="Z517" i="1"/>
  <c r="Z518" i="1"/>
  <c r="Z519" i="1"/>
  <c r="Z520" i="1"/>
  <c r="Z521" i="1"/>
  <c r="Z522" i="1"/>
  <c r="Z523" i="1"/>
  <c r="Z524" i="1"/>
  <c r="Z525" i="1"/>
  <c r="Z526" i="1"/>
  <c r="Z527" i="1"/>
  <c r="Z528" i="1"/>
  <c r="Z531" i="1"/>
  <c r="Z532" i="1"/>
  <c r="Z533" i="1"/>
  <c r="Z534" i="1"/>
  <c r="Z535" i="1"/>
  <c r="Z540" i="1"/>
  <c r="Z541" i="1"/>
  <c r="Z542" i="1"/>
  <c r="Z543" i="1"/>
  <c r="Z544" i="1"/>
  <c r="Z547" i="1"/>
  <c r="Z548" i="1"/>
  <c r="Z549" i="1"/>
  <c r="Z550" i="1"/>
  <c r="Z551" i="1"/>
  <c r="Z556" i="1"/>
  <c r="Z557" i="1"/>
  <c r="Z558" i="1"/>
  <c r="Z559" i="1"/>
  <c r="Z560" i="1"/>
  <c r="Z561" i="1"/>
  <c r="Z562" i="1"/>
  <c r="Z563" i="1"/>
  <c r="Z564" i="1"/>
  <c r="Z565" i="1"/>
  <c r="Z566" i="1"/>
  <c r="Z567" i="1"/>
  <c r="Z568" i="1"/>
  <c r="Z569" i="1"/>
  <c r="Z570" i="1"/>
  <c r="Z571" i="1"/>
  <c r="Z574" i="1"/>
  <c r="Z575" i="1"/>
  <c r="Z576" i="1"/>
  <c r="Z577" i="1"/>
  <c r="Z578" i="1"/>
  <c r="Z579" i="1"/>
  <c r="Z580" i="1"/>
  <c r="Z581" i="1"/>
  <c r="Z582" i="1"/>
  <c r="Z583" i="1"/>
  <c r="Z584" i="1"/>
  <c r="Z585" i="1"/>
  <c r="Z588" i="1"/>
  <c r="Z589" i="1"/>
  <c r="Z590" i="1"/>
  <c r="Z591" i="1"/>
  <c r="Z594" i="1"/>
  <c r="Z595" i="1"/>
  <c r="Z596" i="1"/>
  <c r="Z597" i="1"/>
  <c r="Z598" i="1"/>
  <c r="Z603" i="1"/>
  <c r="Z604" i="1"/>
  <c r="Z605" i="1"/>
  <c r="Z606" i="1"/>
  <c r="Z607" i="1"/>
  <c r="Z614" i="1"/>
  <c r="Z615" i="1"/>
  <c r="Z618" i="1"/>
  <c r="Z619" i="1"/>
  <c r="Z621" i="1"/>
  <c r="Z622" i="1"/>
  <c r="Z627" i="1"/>
  <c r="Z628" i="1"/>
  <c r="Z629" i="1"/>
  <c r="Z630" i="1"/>
  <c r="Z631" i="1"/>
  <c r="Z632" i="1"/>
  <c r="Z633" i="1"/>
  <c r="Z634" i="1"/>
  <c r="Z635" i="1"/>
  <c r="Z636" i="1"/>
  <c r="Z637" i="1"/>
  <c r="Z638" i="1"/>
  <c r="Z641" i="1"/>
  <c r="Z642" i="1"/>
  <c r="Z643" i="1"/>
  <c r="Z644" i="1"/>
  <c r="Z645" i="1"/>
  <c r="Z646" i="1"/>
  <c r="Z647" i="1"/>
  <c r="Z648" i="1"/>
  <c r="Z649" i="1"/>
  <c r="Z650" i="1"/>
  <c r="Z651" i="1"/>
  <c r="Z652" i="1"/>
  <c r="Z653" i="1"/>
  <c r="Z654" i="1"/>
  <c r="Z655" i="1"/>
  <c r="Z658" i="1"/>
  <c r="Z659" i="1"/>
  <c r="Z660" i="1"/>
  <c r="Z661" i="1"/>
  <c r="Z662" i="1"/>
  <c r="Z663" i="1"/>
  <c r="Z664" i="1"/>
  <c r="Z665" i="1"/>
  <c r="Z666" i="1"/>
  <c r="Z667" i="1"/>
  <c r="Z668" i="1"/>
  <c r="Z669" i="1"/>
  <c r="Z670" i="1"/>
  <c r="Z671" i="1"/>
  <c r="Z672" i="1"/>
  <c r="Z675" i="1"/>
  <c r="Z676" i="1"/>
  <c r="Z677" i="1"/>
  <c r="Z678" i="1"/>
  <c r="Z679" i="1"/>
  <c r="Z680" i="1"/>
  <c r="Z681" i="1"/>
  <c r="Z682" i="1"/>
  <c r="Z683" i="1"/>
  <c r="Z684" i="1"/>
  <c r="Z685" i="1"/>
  <c r="Z688" i="1"/>
  <c r="Z689" i="1"/>
  <c r="Z690" i="1"/>
  <c r="Z691" i="1"/>
  <c r="Z692" i="1"/>
  <c r="Z693" i="1"/>
  <c r="Z694" i="1"/>
  <c r="Z695" i="1"/>
  <c r="Z696" i="1"/>
  <c r="Z697" i="1"/>
  <c r="Z698" i="1"/>
  <c r="Z701" i="1"/>
  <c r="Z702" i="1"/>
  <c r="Z703" i="1"/>
  <c r="Z704" i="1"/>
  <c r="Z705" i="1"/>
  <c r="Z706" i="1"/>
  <c r="Z707" i="1"/>
  <c r="Z708" i="1"/>
  <c r="Z709" i="1"/>
  <c r="Z712" i="1"/>
  <c r="Z713" i="1"/>
  <c r="Z714" i="1"/>
  <c r="Z715" i="1"/>
  <c r="Z716" i="1"/>
  <c r="Z721" i="1"/>
  <c r="Z722" i="1"/>
  <c r="Z723" i="1"/>
  <c r="Z724" i="1"/>
  <c r="Z725" i="1"/>
  <c r="Z728" i="1"/>
  <c r="Z729" i="1"/>
  <c r="Z730" i="1"/>
  <c r="Z731" i="1"/>
  <c r="Z732" i="1"/>
  <c r="Z737" i="1"/>
  <c r="Z738" i="1"/>
  <c r="Z739" i="1"/>
  <c r="Z740" i="1"/>
  <c r="Z741" i="1"/>
  <c r="Z742" i="1"/>
  <c r="Z743" i="1"/>
  <c r="Z744" i="1"/>
  <c r="Z745" i="1"/>
  <c r="Z746" i="1"/>
  <c r="Z747" i="1"/>
  <c r="Z748" i="1"/>
  <c r="Z749" i="1"/>
  <c r="Z750" i="1"/>
  <c r="Z751" i="1"/>
  <c r="Z755" i="1"/>
  <c r="Z758" i="1"/>
  <c r="Z759" i="1"/>
  <c r="Z760" i="1"/>
  <c r="Z761" i="1"/>
  <c r="Z762" i="1"/>
  <c r="Z767" i="1"/>
  <c r="Z768" i="1"/>
  <c r="Z769" i="1"/>
  <c r="Z770" i="1"/>
  <c r="Z771" i="1"/>
  <c r="Z774" i="1"/>
  <c r="Z775" i="1"/>
  <c r="Z776" i="1"/>
  <c r="Z777" i="1"/>
  <c r="Z778" i="1"/>
  <c r="Z783" i="1"/>
  <c r="Z784" i="1"/>
  <c r="Z785" i="1"/>
  <c r="Z786" i="1"/>
  <c r="Z787" i="1"/>
  <c r="Z788" i="1"/>
  <c r="Z789" i="1"/>
  <c r="Z790" i="1"/>
  <c r="Z791" i="1"/>
  <c r="Z794" i="1"/>
  <c r="Z797" i="1"/>
  <c r="Z798" i="1"/>
  <c r="Z799" i="1"/>
  <c r="Z800" i="1"/>
  <c r="Z801" i="1"/>
  <c r="Z870" i="1"/>
  <c r="Z871" i="1"/>
  <c r="Z872" i="1"/>
  <c r="Z873" i="1"/>
  <c r="Z874" i="1"/>
  <c r="Z875" i="1"/>
  <c r="Z876" i="1"/>
  <c r="Z877" i="1"/>
  <c r="Z878" i="1"/>
  <c r="Z879" i="1"/>
  <c r="Z880" i="1"/>
  <c r="Z881" i="1"/>
  <c r="Z884" i="1"/>
  <c r="Z885" i="1"/>
  <c r="Z886" i="1"/>
  <c r="Z887" i="1"/>
  <c r="Z888" i="1"/>
  <c r="Z889" i="1"/>
  <c r="Z890" i="1"/>
  <c r="Z891" i="1"/>
  <c r="Z892" i="1"/>
  <c r="Z893" i="1"/>
  <c r="Z894" i="1"/>
  <c r="Z895" i="1"/>
  <c r="Z896" i="1"/>
  <c r="Z897" i="1"/>
  <c r="Z900" i="1"/>
  <c r="Z901" i="1"/>
  <c r="Z902" i="1"/>
  <c r="Z903" i="1"/>
  <c r="Z904" i="1"/>
  <c r="Z905" i="1"/>
  <c r="Z906" i="1"/>
  <c r="Z907" i="1"/>
  <c r="Z908" i="1"/>
  <c r="Z909" i="1"/>
  <c r="Z910" i="1"/>
  <c r="Z913" i="1"/>
  <c r="Z914" i="1"/>
  <c r="Z915" i="1"/>
  <c r="Z916" i="1"/>
  <c r="Z917" i="1"/>
  <c r="Z918" i="1"/>
  <c r="Z919" i="1"/>
  <c r="Z920" i="1"/>
  <c r="Z921" i="1"/>
  <c r="Z922" i="1"/>
  <c r="Z923" i="1"/>
  <c r="Z924" i="1"/>
  <c r="Z925" i="1"/>
  <c r="Z928" i="1"/>
  <c r="Z929" i="1"/>
  <c r="Z930" i="1"/>
  <c r="Z931" i="1"/>
  <c r="Z932" i="1"/>
  <c r="Z933" i="1"/>
  <c r="Z934" i="1"/>
  <c r="Z935" i="1"/>
  <c r="Z936" i="1"/>
  <c r="Z937" i="1"/>
  <c r="Z938" i="1"/>
  <c r="Z941" i="1"/>
  <c r="Z942" i="1"/>
  <c r="Z943" i="1"/>
  <c r="Z944" i="1"/>
  <c r="Z945" i="1"/>
  <c r="Z946" i="1"/>
  <c r="Z947" i="1"/>
  <c r="Z948" i="1"/>
  <c r="Z949" i="1"/>
  <c r="Z950" i="1"/>
  <c r="Z951" i="1"/>
  <c r="Z952" i="1"/>
  <c r="Z953" i="1"/>
  <c r="Z954" i="1"/>
  <c r="Z955" i="1"/>
  <c r="Z956" i="1"/>
  <c r="Z957" i="1"/>
  <c r="Z960" i="1"/>
  <c r="Z961" i="1"/>
  <c r="Z962" i="1"/>
  <c r="Z963" i="1"/>
  <c r="Z964" i="1"/>
  <c r="Z965" i="1"/>
  <c r="Z966" i="1"/>
  <c r="Z967" i="1"/>
  <c r="Z968" i="1"/>
  <c r="Z969" i="1"/>
  <c r="Z970" i="1"/>
  <c r="Z971" i="1"/>
  <c r="Z972" i="1"/>
  <c r="Z975" i="1"/>
  <c r="Z976" i="1"/>
  <c r="Z977" i="1"/>
  <c r="Z978" i="1"/>
  <c r="Z979" i="1"/>
  <c r="Z984" i="1"/>
  <c r="Z985" i="1"/>
  <c r="Z986" i="1"/>
  <c r="Z987" i="1"/>
  <c r="Z988" i="1"/>
  <c r="Z991" i="1"/>
  <c r="Z992" i="1"/>
  <c r="Z993" i="1"/>
  <c r="Z994" i="1"/>
  <c r="Z995" i="1"/>
  <c r="Z1000" i="1"/>
  <c r="Z1001" i="1"/>
  <c r="Z1002" i="1"/>
  <c r="Z1003" i="1"/>
  <c r="Z1004" i="1"/>
  <c r="Z1005" i="1"/>
  <c r="Z1006" i="1"/>
  <c r="Z1007" i="1"/>
  <c r="Z1010" i="1"/>
  <c r="Z1011" i="1"/>
  <c r="Z1012" i="1"/>
  <c r="Z1013" i="1"/>
  <c r="Z1014" i="1"/>
  <c r="Z1019" i="1"/>
  <c r="Z1020" i="1"/>
  <c r="Z1021" i="1"/>
  <c r="Z1022" i="1"/>
  <c r="Z1023" i="1"/>
  <c r="Z1024" i="1"/>
  <c r="Z1030" i="1"/>
  <c r="Z1031" i="1"/>
  <c r="Z1032" i="1"/>
  <c r="Z1033" i="1"/>
  <c r="Z1034" i="1"/>
  <c r="Z1035" i="1"/>
  <c r="Z1036" i="1"/>
  <c r="Z1037" i="1"/>
  <c r="Z1038" i="1"/>
  <c r="Z1039" i="1"/>
  <c r="Z1043" i="1"/>
  <c r="Z1044" i="1"/>
  <c r="Z1045" i="1"/>
  <c r="Z1046" i="1"/>
  <c r="Z1048" i="1"/>
  <c r="Z1049" i="1"/>
  <c r="Z1050" i="1"/>
  <c r="Z1051" i="1"/>
  <c r="Z1052" i="1"/>
  <c r="Z1053" i="1"/>
  <c r="Z1062" i="1"/>
  <c r="Z1063" i="1"/>
  <c r="Z1066" i="1"/>
  <c r="Z1067" i="1"/>
  <c r="Z1068" i="1"/>
  <c r="Z1069" i="1"/>
  <c r="Z1070" i="1"/>
  <c r="Z1071" i="1"/>
  <c r="Z1072" i="1"/>
  <c r="Z1073" i="1"/>
  <c r="Z1074" i="1"/>
  <c r="Z1075" i="1"/>
  <c r="Z1076" i="1"/>
  <c r="Z1077" i="1"/>
  <c r="Z1078" i="1"/>
  <c r="Z1079" i="1"/>
  <c r="Z1080" i="1"/>
  <c r="Z1081" i="1"/>
  <c r="Z1084" i="1"/>
  <c r="Z1087" i="1"/>
  <c r="Z1088" i="1"/>
  <c r="Z1089" i="1"/>
  <c r="Z1090" i="1"/>
  <c r="Z1091" i="1"/>
  <c r="Z1096" i="1"/>
  <c r="Z1097" i="1"/>
  <c r="Z1098" i="1"/>
  <c r="Z1099" i="1"/>
  <c r="Z1100" i="1"/>
  <c r="Z1101" i="1"/>
  <c r="Z1102" i="1"/>
  <c r="Z1103" i="1"/>
  <c r="Z1104" i="1"/>
  <c r="Z1107" i="1"/>
  <c r="Z1108" i="1"/>
  <c r="Z1109" i="1"/>
  <c r="Z1110" i="1"/>
  <c r="Z1111" i="1"/>
  <c r="Z1112" i="1"/>
  <c r="Z1113" i="1"/>
  <c r="Z1114" i="1"/>
  <c r="Z1117" i="1"/>
  <c r="Z1118" i="1"/>
  <c r="Z1119" i="1"/>
  <c r="Z1120" i="1"/>
  <c r="Z1121" i="1"/>
  <c r="AB268" i="1"/>
  <c r="AB269" i="1"/>
  <c r="AB270" i="1"/>
  <c r="AB271" i="1"/>
  <c r="AB272" i="1"/>
  <c r="AB273" i="1"/>
  <c r="AB274" i="1"/>
  <c r="AB275" i="1"/>
  <c r="AB276" i="1"/>
  <c r="AB277" i="1"/>
  <c r="AB278" i="1"/>
  <c r="AB279" i="1"/>
  <c r="AB280" i="1"/>
  <c r="AB281" i="1"/>
  <c r="AB282" i="1"/>
  <c r="AB283" i="1"/>
  <c r="AB286" i="1"/>
  <c r="AB287" i="1"/>
  <c r="AB288" i="1"/>
  <c r="AB289" i="1"/>
  <c r="AB290" i="1"/>
  <c r="AB295" i="1"/>
  <c r="AB296" i="1"/>
  <c r="AB297" i="1"/>
  <c r="AB298" i="1"/>
  <c r="AB299" i="1"/>
  <c r="AB300" i="1"/>
  <c r="AB301" i="1"/>
  <c r="AB302" i="1"/>
  <c r="AB303" i="1"/>
  <c r="AB304" i="1"/>
  <c r="AB307" i="1"/>
  <c r="AB308" i="1"/>
  <c r="AB309" i="1"/>
  <c r="AB310" i="1"/>
  <c r="AB311"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7" i="1"/>
  <c r="AB348" i="1"/>
  <c r="AB349" i="1"/>
  <c r="AB350" i="1"/>
  <c r="AB351" i="1"/>
  <c r="AB356" i="1"/>
  <c r="AB357" i="1"/>
  <c r="AB358" i="1"/>
  <c r="AB359" i="1"/>
  <c r="AB360" i="1"/>
  <c r="AB361" i="1"/>
  <c r="AB362" i="1"/>
  <c r="AB363" i="1"/>
  <c r="AB364" i="1"/>
  <c r="AB367" i="1"/>
  <c r="AB368" i="1"/>
  <c r="AB369" i="1"/>
  <c r="AB370" i="1"/>
  <c r="AB371" i="1"/>
  <c r="AB374" i="1"/>
  <c r="AB375" i="1"/>
  <c r="AB376" i="1"/>
  <c r="AB377" i="1"/>
  <c r="AB378" i="1"/>
  <c r="AB379" i="1"/>
  <c r="AB380" i="1"/>
  <c r="AB381" i="1"/>
  <c r="AB382" i="1"/>
  <c r="AB383" i="1"/>
  <c r="AB384" i="1"/>
  <c r="AB385" i="1"/>
  <c r="AB386" i="1"/>
  <c r="AB387" i="1"/>
  <c r="AB388" i="1"/>
  <c r="AB389" i="1"/>
  <c r="AB390" i="1"/>
  <c r="AB393" i="1"/>
  <c r="AB394" i="1"/>
  <c r="AB395" i="1"/>
  <c r="AB396" i="1"/>
  <c r="AB397" i="1"/>
  <c r="AB400" i="1"/>
  <c r="AB401" i="1"/>
  <c r="AB402" i="1"/>
  <c r="AB403" i="1"/>
  <c r="AB404" i="1"/>
  <c r="AB409" i="1"/>
  <c r="AB410" i="1"/>
  <c r="AB411" i="1"/>
  <c r="AB412" i="1"/>
  <c r="AB413" i="1"/>
  <c r="AB414" i="1"/>
  <c r="AB415" i="1"/>
  <c r="AB416" i="1"/>
  <c r="AB417" i="1"/>
  <c r="AB418" i="1"/>
  <c r="AB421" i="1"/>
  <c r="AB422" i="1"/>
  <c r="AB423" i="1"/>
  <c r="AB424" i="1"/>
  <c r="AB425" i="1"/>
  <c r="AB426" i="1"/>
  <c r="AB429" i="1"/>
  <c r="AB430" i="1"/>
  <c r="AB431" i="1"/>
  <c r="AB432" i="1"/>
  <c r="AB433" i="1"/>
  <c r="AB434" i="1"/>
  <c r="AB435" i="1"/>
  <c r="AB436" i="1"/>
  <c r="AB437" i="1"/>
  <c r="AB438" i="1"/>
  <c r="AB439" i="1"/>
  <c r="AB440" i="1"/>
  <c r="AB441" i="1"/>
  <c r="AB442" i="1"/>
  <c r="AB445" i="1"/>
  <c r="AB446" i="1"/>
  <c r="AB447" i="1"/>
  <c r="AB448" i="1"/>
  <c r="AB449" i="1"/>
  <c r="AB450" i="1"/>
  <c r="AB451" i="1"/>
  <c r="AB452" i="1"/>
  <c r="AB453" i="1"/>
  <c r="AB454" i="1"/>
  <c r="AB455" i="1"/>
  <c r="AB456" i="1"/>
  <c r="AB457" i="1"/>
  <c r="AB458" i="1"/>
  <c r="AB459" i="1"/>
  <c r="AB460" i="1"/>
  <c r="AB461" i="1"/>
  <c r="AB462" i="1"/>
  <c r="AB465" i="1"/>
  <c r="AB466" i="1"/>
  <c r="AB467" i="1"/>
  <c r="AB468" i="1"/>
  <c r="AB469" i="1"/>
  <c r="AB470" i="1"/>
  <c r="AB471" i="1"/>
  <c r="AB472" i="1"/>
  <c r="AB473" i="1"/>
  <c r="AB474" i="1"/>
  <c r="AB475" i="1"/>
  <c r="AB476" i="1"/>
  <c r="AB477" i="1"/>
  <c r="AB478" i="1"/>
  <c r="AB481" i="1"/>
  <c r="AB482" i="1"/>
  <c r="AB483" i="1"/>
  <c r="AB484" i="1"/>
  <c r="AB485" i="1"/>
  <c r="AB486" i="1"/>
  <c r="AB487" i="1"/>
  <c r="AB488" i="1"/>
  <c r="AB489" i="1"/>
  <c r="AB490" i="1"/>
  <c r="AB491" i="1"/>
  <c r="AB492" i="1"/>
  <c r="AB493" i="1"/>
  <c r="AB496" i="1"/>
  <c r="AB497" i="1"/>
  <c r="AB498" i="1"/>
  <c r="AB499" i="1"/>
  <c r="AB500" i="1"/>
  <c r="AB501" i="1"/>
  <c r="AB502" i="1"/>
  <c r="AB503" i="1"/>
  <c r="AB504" i="1"/>
  <c r="AB505" i="1"/>
  <c r="AB506" i="1"/>
  <c r="AB507" i="1"/>
  <c r="AB510" i="1"/>
  <c r="AB511" i="1"/>
  <c r="AB512" i="1"/>
  <c r="AB513" i="1"/>
  <c r="AB514" i="1"/>
  <c r="AB515" i="1"/>
  <c r="AB516" i="1"/>
  <c r="AB517" i="1"/>
  <c r="AB518" i="1"/>
  <c r="AB519" i="1"/>
  <c r="AB520" i="1"/>
  <c r="AB521" i="1"/>
  <c r="AB522" i="1"/>
  <c r="AB523" i="1"/>
  <c r="AB524" i="1"/>
  <c r="AB525" i="1"/>
  <c r="AB526" i="1"/>
  <c r="AB527" i="1"/>
  <c r="AB528" i="1"/>
  <c r="AB531" i="1"/>
  <c r="AB532" i="1"/>
  <c r="AB533" i="1"/>
  <c r="AB534" i="1"/>
  <c r="AB535" i="1"/>
  <c r="AB540" i="1"/>
  <c r="AB541" i="1"/>
  <c r="AB542" i="1"/>
  <c r="AB543" i="1"/>
  <c r="AB544" i="1"/>
  <c r="AB547" i="1"/>
  <c r="AB548" i="1"/>
  <c r="AB549" i="1"/>
  <c r="AB550" i="1"/>
  <c r="AB551" i="1"/>
  <c r="AB556" i="1"/>
  <c r="AB557" i="1"/>
  <c r="AB558" i="1"/>
  <c r="AB559" i="1"/>
  <c r="AB560" i="1"/>
  <c r="AB561" i="1"/>
  <c r="AB562" i="1"/>
  <c r="AB563" i="1"/>
  <c r="AB564" i="1"/>
  <c r="AB565" i="1"/>
  <c r="AB566" i="1"/>
  <c r="AB567" i="1"/>
  <c r="AB568" i="1"/>
  <c r="AB569" i="1"/>
  <c r="AB570" i="1"/>
  <c r="AB571" i="1"/>
  <c r="AB574" i="1"/>
  <c r="AB575" i="1"/>
  <c r="AB576" i="1"/>
  <c r="AB577" i="1"/>
  <c r="AB578" i="1"/>
  <c r="AB579" i="1"/>
  <c r="AB580" i="1"/>
  <c r="AB581" i="1"/>
  <c r="AB582" i="1"/>
  <c r="AB583" i="1"/>
  <c r="AB584" i="1"/>
  <c r="AB585" i="1"/>
  <c r="AB588" i="1"/>
  <c r="AB589" i="1"/>
  <c r="AB590" i="1"/>
  <c r="AB591" i="1"/>
  <c r="AB594" i="1"/>
  <c r="AB595" i="1"/>
  <c r="AB596" i="1"/>
  <c r="AB597" i="1"/>
  <c r="AB598" i="1"/>
  <c r="AB603" i="1"/>
  <c r="AB604" i="1"/>
  <c r="AB605" i="1"/>
  <c r="AB606" i="1"/>
  <c r="AB607" i="1"/>
  <c r="AB614" i="1"/>
  <c r="AB615" i="1"/>
  <c r="AB618" i="1"/>
  <c r="AB619" i="1"/>
  <c r="AB621" i="1"/>
  <c r="AB622" i="1"/>
  <c r="AB627" i="1"/>
  <c r="AB628" i="1"/>
  <c r="AB629" i="1"/>
  <c r="AB630" i="1"/>
  <c r="AB631" i="1"/>
  <c r="AB632" i="1"/>
  <c r="AB633" i="1"/>
  <c r="AB634" i="1"/>
  <c r="AB635" i="1"/>
  <c r="AB636" i="1"/>
  <c r="AB637" i="1"/>
  <c r="AB638" i="1"/>
  <c r="AB641" i="1"/>
  <c r="AB642" i="1"/>
  <c r="AB643" i="1"/>
  <c r="AB644" i="1"/>
  <c r="AB645" i="1"/>
  <c r="AB646" i="1"/>
  <c r="AB647" i="1"/>
  <c r="AB648" i="1"/>
  <c r="AB649" i="1"/>
  <c r="AB650" i="1"/>
  <c r="AB651" i="1"/>
  <c r="AB652" i="1"/>
  <c r="AB653" i="1"/>
  <c r="AB654" i="1"/>
  <c r="AB655" i="1"/>
  <c r="AB658" i="1"/>
  <c r="AB659" i="1"/>
  <c r="AB660" i="1"/>
  <c r="AB661" i="1"/>
  <c r="AB662" i="1"/>
  <c r="AB663" i="1"/>
  <c r="AB664" i="1"/>
  <c r="AB665" i="1"/>
  <c r="AB666" i="1"/>
  <c r="AB667" i="1"/>
  <c r="AB668" i="1"/>
  <c r="AB669" i="1"/>
  <c r="AB670" i="1"/>
  <c r="AB671" i="1"/>
  <c r="AB672" i="1"/>
  <c r="AB675" i="1"/>
  <c r="AB676" i="1"/>
  <c r="AB677" i="1"/>
  <c r="AB678" i="1"/>
  <c r="AB679" i="1"/>
  <c r="AB680" i="1"/>
  <c r="AB681" i="1"/>
  <c r="AB682" i="1"/>
  <c r="AB683" i="1"/>
  <c r="AB684" i="1"/>
  <c r="AB685" i="1"/>
  <c r="AB688" i="1"/>
  <c r="AB689" i="1"/>
  <c r="AB690" i="1"/>
  <c r="AB691" i="1"/>
  <c r="AB692" i="1"/>
  <c r="AB693" i="1"/>
  <c r="AB694" i="1"/>
  <c r="AB695" i="1"/>
  <c r="AB696" i="1"/>
  <c r="AB697" i="1"/>
  <c r="AB698" i="1"/>
  <c r="AB701" i="1"/>
  <c r="AB702" i="1"/>
  <c r="AB703" i="1"/>
  <c r="AB704" i="1"/>
  <c r="AB705" i="1"/>
  <c r="AB706" i="1"/>
  <c r="AB707" i="1"/>
  <c r="AB708" i="1"/>
  <c r="AB709" i="1"/>
  <c r="AB712" i="1"/>
  <c r="AB713" i="1"/>
  <c r="AB714" i="1"/>
  <c r="AB715" i="1"/>
  <c r="AB716" i="1"/>
  <c r="AB721" i="1"/>
  <c r="AB722" i="1"/>
  <c r="AB723" i="1"/>
  <c r="AB724" i="1"/>
  <c r="AB725" i="1"/>
  <c r="AB728" i="1"/>
  <c r="AB729" i="1"/>
  <c r="AB730" i="1"/>
  <c r="AB731" i="1"/>
  <c r="AB732" i="1"/>
  <c r="AB737" i="1"/>
  <c r="AB738" i="1"/>
  <c r="AB739" i="1"/>
  <c r="AB740" i="1"/>
  <c r="AB741" i="1"/>
  <c r="AB742" i="1"/>
  <c r="AB743" i="1"/>
  <c r="AB744" i="1"/>
  <c r="AB745" i="1"/>
  <c r="AB746" i="1"/>
  <c r="AB747" i="1"/>
  <c r="AB748" i="1"/>
  <c r="AB749" i="1"/>
  <c r="AB750" i="1"/>
  <c r="AB751" i="1"/>
  <c r="AB755" i="1"/>
  <c r="AB758" i="1"/>
  <c r="AB759" i="1"/>
  <c r="AB760" i="1"/>
  <c r="AB761" i="1"/>
  <c r="AB762" i="1"/>
  <c r="AB767" i="1"/>
  <c r="AB768" i="1"/>
  <c r="AB769" i="1"/>
  <c r="AB770" i="1"/>
  <c r="AB771" i="1"/>
  <c r="AB774" i="1"/>
  <c r="AB775" i="1"/>
  <c r="AB776" i="1"/>
  <c r="AB777" i="1"/>
  <c r="AB778" i="1"/>
  <c r="AB783" i="1"/>
  <c r="AB784" i="1"/>
  <c r="AB785" i="1"/>
  <c r="AB786" i="1"/>
  <c r="AB787" i="1"/>
  <c r="AB788" i="1"/>
  <c r="AB789" i="1"/>
  <c r="AB790" i="1"/>
  <c r="AB791" i="1"/>
  <c r="AB794" i="1"/>
  <c r="AB797" i="1"/>
  <c r="AB798" i="1"/>
  <c r="AB799" i="1"/>
  <c r="AB800" i="1"/>
  <c r="AB801" i="1"/>
  <c r="AB870" i="1"/>
  <c r="AB871" i="1"/>
  <c r="AB872" i="1"/>
  <c r="AB873" i="1"/>
  <c r="AB874" i="1"/>
  <c r="AB875" i="1"/>
  <c r="AB876" i="1"/>
  <c r="AB877" i="1"/>
  <c r="AB878" i="1"/>
  <c r="AB879" i="1"/>
  <c r="AB880" i="1"/>
  <c r="AB881" i="1"/>
  <c r="AB884" i="1"/>
  <c r="AB885" i="1"/>
  <c r="AB886" i="1"/>
  <c r="AB887" i="1"/>
  <c r="AB888" i="1"/>
  <c r="AB889" i="1"/>
  <c r="AB890" i="1"/>
  <c r="AB891" i="1"/>
  <c r="AB892" i="1"/>
  <c r="AB893" i="1"/>
  <c r="AB894" i="1"/>
  <c r="AB895" i="1"/>
  <c r="AB896" i="1"/>
  <c r="AB897" i="1"/>
  <c r="AB900" i="1"/>
  <c r="AB901" i="1"/>
  <c r="AB902" i="1"/>
  <c r="AB903" i="1"/>
  <c r="AB904" i="1"/>
  <c r="AB905" i="1"/>
  <c r="AB906" i="1"/>
  <c r="AB907" i="1"/>
  <c r="AB908" i="1"/>
  <c r="AB909" i="1"/>
  <c r="AB910" i="1"/>
  <c r="AB913" i="1"/>
  <c r="AB914" i="1"/>
  <c r="AB915" i="1"/>
  <c r="AB916" i="1"/>
  <c r="AB917" i="1"/>
  <c r="AB918" i="1"/>
  <c r="AB919" i="1"/>
  <c r="AB920" i="1"/>
  <c r="AB921" i="1"/>
  <c r="AB922" i="1"/>
  <c r="AB923" i="1"/>
  <c r="AB924" i="1"/>
  <c r="AB925" i="1"/>
  <c r="AB928" i="1"/>
  <c r="AB929" i="1"/>
  <c r="AB930" i="1"/>
  <c r="AB931" i="1"/>
  <c r="AB932" i="1"/>
  <c r="AB933" i="1"/>
  <c r="AB934" i="1"/>
  <c r="AB935" i="1"/>
  <c r="AB936" i="1"/>
  <c r="AB937" i="1"/>
  <c r="AB938" i="1"/>
  <c r="AB941" i="1"/>
  <c r="AB942" i="1"/>
  <c r="AB943" i="1"/>
  <c r="AB944" i="1"/>
  <c r="AB945" i="1"/>
  <c r="AB946" i="1"/>
  <c r="AB947" i="1"/>
  <c r="AB948" i="1"/>
  <c r="AB949" i="1"/>
  <c r="AB950" i="1"/>
  <c r="AB951" i="1"/>
  <c r="AB952" i="1"/>
  <c r="AB953" i="1"/>
  <c r="AB954" i="1"/>
  <c r="AB955" i="1"/>
  <c r="AB956" i="1"/>
  <c r="AB957" i="1"/>
  <c r="AB960" i="1"/>
  <c r="AB961" i="1"/>
  <c r="AB962" i="1"/>
  <c r="AB963" i="1"/>
  <c r="AB964" i="1"/>
  <c r="AB965" i="1"/>
  <c r="AB966" i="1"/>
  <c r="AB967" i="1"/>
  <c r="AB968" i="1"/>
  <c r="AB969" i="1"/>
  <c r="AB970" i="1"/>
  <c r="AB971" i="1"/>
  <c r="AB972" i="1"/>
  <c r="AB975" i="1"/>
  <c r="AB976" i="1"/>
  <c r="AB977" i="1"/>
  <c r="AB978" i="1"/>
  <c r="AB979" i="1"/>
  <c r="AB984" i="1"/>
  <c r="AB985" i="1"/>
  <c r="AB986" i="1"/>
  <c r="AB987" i="1"/>
  <c r="AB988" i="1"/>
  <c r="AB991" i="1"/>
  <c r="AB992" i="1"/>
  <c r="AB993" i="1"/>
  <c r="AB994" i="1"/>
  <c r="AB995" i="1"/>
  <c r="AB1000" i="1"/>
  <c r="AB1001" i="1"/>
  <c r="AB1002" i="1"/>
  <c r="AB1003" i="1"/>
  <c r="AB1004" i="1"/>
  <c r="AB1005" i="1"/>
  <c r="AB1006" i="1"/>
  <c r="AB1007" i="1"/>
  <c r="AB1010" i="1"/>
  <c r="AB1011" i="1"/>
  <c r="AB1012" i="1"/>
  <c r="AB1013" i="1"/>
  <c r="AB1014" i="1"/>
  <c r="AB1019" i="1"/>
  <c r="AB1020" i="1"/>
  <c r="AB1021" i="1"/>
  <c r="AB1022" i="1"/>
  <c r="AB1023" i="1"/>
  <c r="AB1024" i="1"/>
  <c r="AB1030" i="1"/>
  <c r="AB1031" i="1"/>
  <c r="AB1032" i="1"/>
  <c r="AB1033" i="1"/>
  <c r="AB1034" i="1"/>
  <c r="AB1035" i="1"/>
  <c r="AB1036" i="1"/>
  <c r="AB1037" i="1"/>
  <c r="AB1038" i="1"/>
  <c r="AB1039" i="1"/>
  <c r="AB1043" i="1"/>
  <c r="AB1044" i="1"/>
  <c r="AB1045" i="1"/>
  <c r="AB1046" i="1"/>
  <c r="AB1048" i="1"/>
  <c r="AB1049" i="1"/>
  <c r="AB1050" i="1"/>
  <c r="AB1051" i="1"/>
  <c r="AB1052" i="1"/>
  <c r="AB1053" i="1"/>
  <c r="AB1062" i="1"/>
  <c r="AB1063" i="1"/>
  <c r="AB1066" i="1"/>
  <c r="AB1067" i="1"/>
  <c r="AB1068" i="1"/>
  <c r="AB1069" i="1"/>
  <c r="AB1070" i="1"/>
  <c r="AB1071" i="1"/>
  <c r="AB1072" i="1"/>
  <c r="AB1073" i="1"/>
  <c r="AB1074" i="1"/>
  <c r="AB1075" i="1"/>
  <c r="AB1076" i="1"/>
  <c r="AB1077" i="1"/>
  <c r="AB1078" i="1"/>
  <c r="AB1079" i="1"/>
  <c r="AB1080" i="1"/>
  <c r="AB1081" i="1"/>
  <c r="AB1084" i="1"/>
  <c r="AB1087" i="1"/>
  <c r="AB1088" i="1"/>
  <c r="AB1089" i="1"/>
  <c r="AB1090" i="1"/>
  <c r="AB1091" i="1"/>
  <c r="AB1096" i="1"/>
  <c r="AB1097" i="1"/>
  <c r="AB1098" i="1"/>
  <c r="AB1099" i="1"/>
  <c r="AB1100" i="1"/>
  <c r="AB1101" i="1"/>
  <c r="AB1102" i="1"/>
  <c r="AB1103" i="1"/>
  <c r="AB1104" i="1"/>
  <c r="AB1107" i="1"/>
  <c r="AB1108" i="1"/>
  <c r="AB1109" i="1"/>
  <c r="AB1110" i="1"/>
  <c r="AB1111" i="1"/>
  <c r="AB1112" i="1"/>
  <c r="AB1113" i="1"/>
  <c r="AB1114" i="1"/>
  <c r="AB1117" i="1"/>
  <c r="AB1118" i="1"/>
  <c r="AB1119" i="1"/>
  <c r="AB1120" i="1"/>
  <c r="AB1121" i="1"/>
  <c r="AD268" i="1"/>
  <c r="AD269" i="1"/>
  <c r="AD270" i="1"/>
  <c r="AD271" i="1"/>
  <c r="AD272" i="1"/>
  <c r="AD273" i="1"/>
  <c r="AD274" i="1"/>
  <c r="AD275" i="1"/>
  <c r="AD276" i="1"/>
  <c r="AD277" i="1"/>
  <c r="AD278" i="1"/>
  <c r="AD279" i="1"/>
  <c r="AD280" i="1"/>
  <c r="AD281" i="1"/>
  <c r="AD282" i="1"/>
  <c r="AD283" i="1"/>
  <c r="AD286" i="1"/>
  <c r="AD287" i="1"/>
  <c r="AD288" i="1"/>
  <c r="AD289" i="1"/>
  <c r="AD290" i="1"/>
  <c r="AD295" i="1"/>
  <c r="AD296" i="1"/>
  <c r="AD297" i="1"/>
  <c r="AD298" i="1"/>
  <c r="AD299" i="1"/>
  <c r="AD300" i="1"/>
  <c r="AD301" i="1"/>
  <c r="AD302" i="1"/>
  <c r="AD303" i="1"/>
  <c r="AD304" i="1"/>
  <c r="AD307" i="1"/>
  <c r="AD308" i="1"/>
  <c r="AD309" i="1"/>
  <c r="AD310" i="1"/>
  <c r="AD311"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7" i="1"/>
  <c r="AD348" i="1"/>
  <c r="AD349" i="1"/>
  <c r="AD350" i="1"/>
  <c r="AD351" i="1"/>
  <c r="AD356" i="1"/>
  <c r="AD357" i="1"/>
  <c r="AD358" i="1"/>
  <c r="AD359" i="1"/>
  <c r="AD360" i="1"/>
  <c r="AD361" i="1"/>
  <c r="AD362" i="1"/>
  <c r="AD363" i="1"/>
  <c r="AD364" i="1"/>
  <c r="AD367" i="1"/>
  <c r="AD368" i="1"/>
  <c r="AD369" i="1"/>
  <c r="AD370" i="1"/>
  <c r="AD371" i="1"/>
  <c r="AD374" i="1"/>
  <c r="AD375" i="1"/>
  <c r="AD376" i="1"/>
  <c r="AD377" i="1"/>
  <c r="AD378" i="1"/>
  <c r="AD379" i="1"/>
  <c r="AD380" i="1"/>
  <c r="AD381" i="1"/>
  <c r="AD382" i="1"/>
  <c r="AD383" i="1"/>
  <c r="AD384" i="1"/>
  <c r="AD385" i="1"/>
  <c r="AD386" i="1"/>
  <c r="AD387" i="1"/>
  <c r="AD388" i="1"/>
  <c r="AD389" i="1"/>
  <c r="AD390" i="1"/>
  <c r="AD393" i="1"/>
  <c r="AD394" i="1"/>
  <c r="AD395" i="1"/>
  <c r="AD396" i="1"/>
  <c r="AD397" i="1"/>
  <c r="AD400" i="1"/>
  <c r="AD401" i="1"/>
  <c r="AD402" i="1"/>
  <c r="AD403" i="1"/>
  <c r="AD404" i="1"/>
  <c r="AD409" i="1"/>
  <c r="AD410" i="1"/>
  <c r="AD411" i="1"/>
  <c r="AD412" i="1"/>
  <c r="AD413" i="1"/>
  <c r="AD414" i="1"/>
  <c r="AD415" i="1"/>
  <c r="AD416" i="1"/>
  <c r="AD417" i="1"/>
  <c r="AD418" i="1"/>
  <c r="AD421" i="1"/>
  <c r="AD422" i="1"/>
  <c r="AD423" i="1"/>
  <c r="AD424" i="1"/>
  <c r="AD425" i="1"/>
  <c r="AD426" i="1"/>
  <c r="AD429" i="1"/>
  <c r="AD430" i="1"/>
  <c r="AD431" i="1"/>
  <c r="AD432" i="1"/>
  <c r="AD433" i="1"/>
  <c r="AD434" i="1"/>
  <c r="AD435" i="1"/>
  <c r="AD436" i="1"/>
  <c r="AD437" i="1"/>
  <c r="AD438" i="1"/>
  <c r="AD439" i="1"/>
  <c r="AD440" i="1"/>
  <c r="AD441" i="1"/>
  <c r="AD442" i="1"/>
  <c r="AD445" i="1"/>
  <c r="AD446" i="1"/>
  <c r="AD447" i="1"/>
  <c r="AD448" i="1"/>
  <c r="AD449" i="1"/>
  <c r="AD450" i="1"/>
  <c r="AD451" i="1"/>
  <c r="AD452" i="1"/>
  <c r="AD453" i="1"/>
  <c r="AD454" i="1"/>
  <c r="AD455" i="1"/>
  <c r="AD456" i="1"/>
  <c r="AD457" i="1"/>
  <c r="AD458" i="1"/>
  <c r="AD459" i="1"/>
  <c r="AD460" i="1"/>
  <c r="AD461" i="1"/>
  <c r="AD462" i="1"/>
  <c r="AD465" i="1"/>
  <c r="AD466" i="1"/>
  <c r="AD467" i="1"/>
  <c r="AD468" i="1"/>
  <c r="AD469" i="1"/>
  <c r="AD470" i="1"/>
  <c r="AD471" i="1"/>
  <c r="AD472" i="1"/>
  <c r="AD473" i="1"/>
  <c r="AD474" i="1"/>
  <c r="AD475" i="1"/>
  <c r="AD476" i="1"/>
  <c r="AD477" i="1"/>
  <c r="AD478" i="1"/>
  <c r="AD481" i="1"/>
  <c r="AD482" i="1"/>
  <c r="AD483" i="1"/>
  <c r="AD484" i="1"/>
  <c r="AD485" i="1"/>
  <c r="AD486" i="1"/>
  <c r="AD487" i="1"/>
  <c r="AD488" i="1"/>
  <c r="AD489" i="1"/>
  <c r="AD490" i="1"/>
  <c r="AD491" i="1"/>
  <c r="AD492" i="1"/>
  <c r="AD493" i="1"/>
  <c r="AD496" i="1"/>
  <c r="AD497" i="1"/>
  <c r="AD498" i="1"/>
  <c r="AD499" i="1"/>
  <c r="AD500" i="1"/>
  <c r="AD501" i="1"/>
  <c r="AD502" i="1"/>
  <c r="AD503" i="1"/>
  <c r="AD504" i="1"/>
  <c r="AD505" i="1"/>
  <c r="AD506" i="1"/>
  <c r="AD507" i="1"/>
  <c r="AD510" i="1"/>
  <c r="AD511" i="1"/>
  <c r="AD512" i="1"/>
  <c r="AD513" i="1"/>
  <c r="AD514" i="1"/>
  <c r="AD515" i="1"/>
  <c r="AD516" i="1"/>
  <c r="AD517" i="1"/>
  <c r="AD518" i="1"/>
  <c r="AD519" i="1"/>
  <c r="AD520" i="1"/>
  <c r="AD521" i="1"/>
  <c r="AD522" i="1"/>
  <c r="AD523" i="1"/>
  <c r="AD524" i="1"/>
  <c r="AD525" i="1"/>
  <c r="AD526" i="1"/>
  <c r="AD527" i="1"/>
  <c r="AD528" i="1"/>
  <c r="AD531" i="1"/>
  <c r="AD532" i="1"/>
  <c r="AD533" i="1"/>
  <c r="AD534" i="1"/>
  <c r="AD535" i="1"/>
  <c r="AD540" i="1"/>
  <c r="AD541" i="1"/>
  <c r="AD542" i="1"/>
  <c r="AD543" i="1"/>
  <c r="AD544" i="1"/>
  <c r="AD547" i="1"/>
  <c r="AD548" i="1"/>
  <c r="AD549" i="1"/>
  <c r="AD550" i="1"/>
  <c r="AD551" i="1"/>
  <c r="AD556" i="1"/>
  <c r="AD557" i="1"/>
  <c r="AD558" i="1"/>
  <c r="AD559" i="1"/>
  <c r="AD560" i="1"/>
  <c r="AD561" i="1"/>
  <c r="AD562" i="1"/>
  <c r="AD563" i="1"/>
  <c r="AD564" i="1"/>
  <c r="AD565" i="1"/>
  <c r="AD566" i="1"/>
  <c r="AD567" i="1"/>
  <c r="AD568" i="1"/>
  <c r="AD569" i="1"/>
  <c r="AD570" i="1"/>
  <c r="AD571" i="1"/>
  <c r="AD574" i="1"/>
  <c r="AD575" i="1"/>
  <c r="AD576" i="1"/>
  <c r="AD577" i="1"/>
  <c r="AD578" i="1"/>
  <c r="AD579" i="1"/>
  <c r="AD580" i="1"/>
  <c r="AD581" i="1"/>
  <c r="AD582" i="1"/>
  <c r="AD583" i="1"/>
  <c r="AD584" i="1"/>
  <c r="AD585" i="1"/>
  <c r="AD588" i="1"/>
  <c r="AD589" i="1"/>
  <c r="AD590" i="1"/>
  <c r="AD591" i="1"/>
  <c r="AD594" i="1"/>
  <c r="AD595" i="1"/>
  <c r="AD596" i="1"/>
  <c r="AD597" i="1"/>
  <c r="AD598" i="1"/>
  <c r="AD603" i="1"/>
  <c r="AD604" i="1"/>
  <c r="AD605" i="1"/>
  <c r="AD606" i="1"/>
  <c r="AD607" i="1"/>
  <c r="AD614" i="1"/>
  <c r="AD615" i="1"/>
  <c r="AD618" i="1"/>
  <c r="AD619" i="1"/>
  <c r="AD621" i="1"/>
  <c r="AD622" i="1"/>
  <c r="AD627" i="1"/>
  <c r="AD628" i="1"/>
  <c r="AD629" i="1"/>
  <c r="AD630" i="1"/>
  <c r="AD631" i="1"/>
  <c r="AD632" i="1"/>
  <c r="AD633" i="1"/>
  <c r="AD634" i="1"/>
  <c r="AD635" i="1"/>
  <c r="AD636" i="1"/>
  <c r="AD637" i="1"/>
  <c r="AD638" i="1"/>
  <c r="AD641" i="1"/>
  <c r="AD642" i="1"/>
  <c r="AD643" i="1"/>
  <c r="AD644" i="1"/>
  <c r="AD645" i="1"/>
  <c r="AD646" i="1"/>
  <c r="AD647" i="1"/>
  <c r="AD648" i="1"/>
  <c r="AD649" i="1"/>
  <c r="AD650" i="1"/>
  <c r="AD651" i="1"/>
  <c r="AD652" i="1"/>
  <c r="AD653" i="1"/>
  <c r="AD654" i="1"/>
  <c r="AD655" i="1"/>
  <c r="AD658" i="1"/>
  <c r="AD659" i="1"/>
  <c r="AD660" i="1"/>
  <c r="AD661" i="1"/>
  <c r="AD662" i="1"/>
  <c r="AD663" i="1"/>
  <c r="AD664" i="1"/>
  <c r="AD665" i="1"/>
  <c r="AD666" i="1"/>
  <c r="AD667" i="1"/>
  <c r="AD668" i="1"/>
  <c r="AD669" i="1"/>
  <c r="AD670" i="1"/>
  <c r="AD671" i="1"/>
  <c r="AD672" i="1"/>
  <c r="AD675" i="1"/>
  <c r="AD676" i="1"/>
  <c r="AD677" i="1"/>
  <c r="AD678" i="1"/>
  <c r="AD679" i="1"/>
  <c r="AD680" i="1"/>
  <c r="AD681" i="1"/>
  <c r="AD682" i="1"/>
  <c r="AD683" i="1"/>
  <c r="AD684" i="1"/>
  <c r="AD685" i="1"/>
  <c r="AD688" i="1"/>
  <c r="AD689" i="1"/>
  <c r="AD690" i="1"/>
  <c r="AD691" i="1"/>
  <c r="AD692" i="1"/>
  <c r="AD693" i="1"/>
  <c r="AD694" i="1"/>
  <c r="AD695" i="1"/>
  <c r="AD696" i="1"/>
  <c r="AD697" i="1"/>
  <c r="AD698" i="1"/>
  <c r="AD701" i="1"/>
  <c r="AD702" i="1"/>
  <c r="AD703" i="1"/>
  <c r="AD704" i="1"/>
  <c r="AD705" i="1"/>
  <c r="AD706" i="1"/>
  <c r="AD707" i="1"/>
  <c r="AD708" i="1"/>
  <c r="AD709" i="1"/>
  <c r="AD712" i="1"/>
  <c r="AD713" i="1"/>
  <c r="AD714" i="1"/>
  <c r="AD715" i="1"/>
  <c r="AD716" i="1"/>
  <c r="AD721" i="1"/>
  <c r="AD722" i="1"/>
  <c r="AD723" i="1"/>
  <c r="AD724" i="1"/>
  <c r="AD725" i="1"/>
  <c r="AD728" i="1"/>
  <c r="AD729" i="1"/>
  <c r="AD730" i="1"/>
  <c r="AD731" i="1"/>
  <c r="AD732" i="1"/>
  <c r="AD737" i="1"/>
  <c r="AD738" i="1"/>
  <c r="AD739" i="1"/>
  <c r="AD740" i="1"/>
  <c r="AD741" i="1"/>
  <c r="AD742" i="1"/>
  <c r="AD743" i="1"/>
  <c r="AD744" i="1"/>
  <c r="AD745" i="1"/>
  <c r="AD746" i="1"/>
  <c r="AD747" i="1"/>
  <c r="AD748" i="1"/>
  <c r="AD749" i="1"/>
  <c r="AD750" i="1"/>
  <c r="AD751" i="1"/>
  <c r="AD755" i="1"/>
  <c r="AD758" i="1"/>
  <c r="AD759" i="1"/>
  <c r="AD760" i="1"/>
  <c r="AD761" i="1"/>
  <c r="AD762" i="1"/>
  <c r="AD767" i="1"/>
  <c r="AD768" i="1"/>
  <c r="AD769" i="1"/>
  <c r="AD770" i="1"/>
  <c r="AD771" i="1"/>
  <c r="AD774" i="1"/>
  <c r="AD775" i="1"/>
  <c r="AD776" i="1"/>
  <c r="AD777" i="1"/>
  <c r="AD778" i="1"/>
  <c r="AD783" i="1"/>
  <c r="AD784" i="1"/>
  <c r="AD785" i="1"/>
  <c r="AD786" i="1"/>
  <c r="AD787" i="1"/>
  <c r="AD788" i="1"/>
  <c r="AD789" i="1"/>
  <c r="AD790" i="1"/>
  <c r="AD791" i="1"/>
  <c r="AD794" i="1"/>
  <c r="AD797" i="1"/>
  <c r="AD798" i="1"/>
  <c r="AD799" i="1"/>
  <c r="AD800" i="1"/>
  <c r="AD801" i="1"/>
  <c r="AD870" i="1"/>
  <c r="AD871" i="1"/>
  <c r="AD872" i="1"/>
  <c r="AD873" i="1"/>
  <c r="AD874" i="1"/>
  <c r="AD875" i="1"/>
  <c r="AD876" i="1"/>
  <c r="AD877" i="1"/>
  <c r="AD878" i="1"/>
  <c r="AD879" i="1"/>
  <c r="AD880" i="1"/>
  <c r="AD881" i="1"/>
  <c r="AD884" i="1"/>
  <c r="AD885" i="1"/>
  <c r="AD886" i="1"/>
  <c r="AD887" i="1"/>
  <c r="AD888" i="1"/>
  <c r="AD889" i="1"/>
  <c r="AD890" i="1"/>
  <c r="AD891" i="1"/>
  <c r="AD892" i="1"/>
  <c r="AD893" i="1"/>
  <c r="AD894" i="1"/>
  <c r="AD895" i="1"/>
  <c r="AD896" i="1"/>
  <c r="AD897" i="1"/>
  <c r="AD900" i="1"/>
  <c r="AD901" i="1"/>
  <c r="AD902" i="1"/>
  <c r="AD903" i="1"/>
  <c r="AD904" i="1"/>
  <c r="AD905" i="1"/>
  <c r="AD906" i="1"/>
  <c r="AD907" i="1"/>
  <c r="AD908" i="1"/>
  <c r="AD909" i="1"/>
  <c r="AD910" i="1"/>
  <c r="AD913" i="1"/>
  <c r="AD914" i="1"/>
  <c r="AD915" i="1"/>
  <c r="AD916" i="1"/>
  <c r="AD917" i="1"/>
  <c r="AD918" i="1"/>
  <c r="AD919" i="1"/>
  <c r="AD920" i="1"/>
  <c r="AD921" i="1"/>
  <c r="AD922" i="1"/>
  <c r="AD923" i="1"/>
  <c r="AD924" i="1"/>
  <c r="AD925" i="1"/>
  <c r="AD928" i="1"/>
  <c r="AD929" i="1"/>
  <c r="AD930" i="1"/>
  <c r="AD931" i="1"/>
  <c r="AD932" i="1"/>
  <c r="AD933" i="1"/>
  <c r="AD934" i="1"/>
  <c r="AD935" i="1"/>
  <c r="AD936" i="1"/>
  <c r="AD937" i="1"/>
  <c r="AD938" i="1"/>
  <c r="AD941" i="1"/>
  <c r="AD942" i="1"/>
  <c r="AD943" i="1"/>
  <c r="AD944" i="1"/>
  <c r="AD945" i="1"/>
  <c r="AD946" i="1"/>
  <c r="AD947" i="1"/>
  <c r="AD948" i="1"/>
  <c r="AD949" i="1"/>
  <c r="AD950" i="1"/>
  <c r="AD951" i="1"/>
  <c r="AD952" i="1"/>
  <c r="AD953" i="1"/>
  <c r="AD954" i="1"/>
  <c r="AD955" i="1"/>
  <c r="AD956" i="1"/>
  <c r="AD957" i="1"/>
  <c r="AD960" i="1"/>
  <c r="AD961" i="1"/>
  <c r="AD962" i="1"/>
  <c r="AD963" i="1"/>
  <c r="AD964" i="1"/>
  <c r="AD965" i="1"/>
  <c r="AD966" i="1"/>
  <c r="AD967" i="1"/>
  <c r="AD968" i="1"/>
  <c r="AD969" i="1"/>
  <c r="AD970" i="1"/>
  <c r="AD971" i="1"/>
  <c r="AD972" i="1"/>
  <c r="AD975" i="1"/>
  <c r="AD976" i="1"/>
  <c r="AD977" i="1"/>
  <c r="AD978" i="1"/>
  <c r="AD979" i="1"/>
  <c r="AD984" i="1"/>
  <c r="AD985" i="1"/>
  <c r="AD986" i="1"/>
  <c r="AD987" i="1"/>
  <c r="AD988" i="1"/>
  <c r="AD991" i="1"/>
  <c r="AD992" i="1"/>
  <c r="AD993" i="1"/>
  <c r="AD994" i="1"/>
  <c r="AD995" i="1"/>
  <c r="AD1000" i="1"/>
  <c r="AD1001" i="1"/>
  <c r="AD1002" i="1"/>
  <c r="AD1003" i="1"/>
  <c r="AD1004" i="1"/>
  <c r="AD1005" i="1"/>
  <c r="AD1006" i="1"/>
  <c r="AD1007" i="1"/>
  <c r="AD1010" i="1"/>
  <c r="AD1011" i="1"/>
  <c r="AD1012" i="1"/>
  <c r="AD1013" i="1"/>
  <c r="AD1014" i="1"/>
  <c r="AD1019" i="1"/>
  <c r="AD1020" i="1"/>
  <c r="AD1021" i="1"/>
  <c r="AD1022" i="1"/>
  <c r="AD1023" i="1"/>
  <c r="AD1024" i="1"/>
  <c r="AD1030" i="1"/>
  <c r="AD1031" i="1"/>
  <c r="AD1032" i="1"/>
  <c r="AD1033" i="1"/>
  <c r="AD1034" i="1"/>
  <c r="AD1035" i="1"/>
  <c r="AD1036" i="1"/>
  <c r="AD1037" i="1"/>
  <c r="AD1038" i="1"/>
  <c r="AD1039" i="1"/>
  <c r="AD1043" i="1"/>
  <c r="AD1044" i="1"/>
  <c r="AD1045" i="1"/>
  <c r="AD1046" i="1"/>
  <c r="AD1048" i="1"/>
  <c r="AD1049" i="1"/>
  <c r="AD1050" i="1"/>
  <c r="AD1051" i="1"/>
  <c r="AD1052" i="1"/>
  <c r="AD1053" i="1"/>
  <c r="AD1062" i="1"/>
  <c r="AD1063" i="1"/>
  <c r="AD1066" i="1"/>
  <c r="AD1067" i="1"/>
  <c r="AD1068" i="1"/>
  <c r="AD1069" i="1"/>
  <c r="AD1070" i="1"/>
  <c r="AD1071" i="1"/>
  <c r="AD1072" i="1"/>
  <c r="AD1073" i="1"/>
  <c r="AD1074" i="1"/>
  <c r="AD1075" i="1"/>
  <c r="AD1076" i="1"/>
  <c r="AD1077" i="1"/>
  <c r="AD1078" i="1"/>
  <c r="AD1079" i="1"/>
  <c r="AD1080" i="1"/>
  <c r="AD1081" i="1"/>
  <c r="AD1084" i="1"/>
  <c r="AD1087" i="1"/>
  <c r="AD1088" i="1"/>
  <c r="AD1089" i="1"/>
  <c r="AD1090" i="1"/>
  <c r="AD1091" i="1"/>
  <c r="AD1096" i="1"/>
  <c r="AD1097" i="1"/>
  <c r="AD1098" i="1"/>
  <c r="AD1099" i="1"/>
  <c r="AD1100" i="1"/>
  <c r="AD1101" i="1"/>
  <c r="AD1102" i="1"/>
  <c r="AD1103" i="1"/>
  <c r="AD1104" i="1"/>
  <c r="AD1107" i="1"/>
  <c r="AD1108" i="1"/>
  <c r="AD1109" i="1"/>
  <c r="AD1110" i="1"/>
  <c r="AD1111" i="1"/>
  <c r="AD1112" i="1"/>
  <c r="AD1113" i="1"/>
  <c r="AD1114" i="1"/>
  <c r="AD1117" i="1"/>
  <c r="AD1118" i="1"/>
  <c r="AD1119" i="1"/>
  <c r="AD1120" i="1"/>
  <c r="AD1121" i="1"/>
  <c r="AF268" i="1"/>
  <c r="AF269" i="1"/>
  <c r="AF270" i="1"/>
  <c r="AF271" i="1"/>
  <c r="AF272" i="1"/>
  <c r="AF273" i="1"/>
  <c r="AF274" i="1"/>
  <c r="AF275" i="1"/>
  <c r="AF276" i="1"/>
  <c r="AF277" i="1"/>
  <c r="AF278" i="1"/>
  <c r="AF279" i="1"/>
  <c r="AF280" i="1"/>
  <c r="AF281" i="1"/>
  <c r="AF282" i="1"/>
  <c r="AF283" i="1"/>
  <c r="AF286" i="1"/>
  <c r="AF287" i="1"/>
  <c r="AF288" i="1"/>
  <c r="AF289" i="1"/>
  <c r="AF290" i="1"/>
  <c r="AF295" i="1"/>
  <c r="AF296" i="1"/>
  <c r="AF297" i="1"/>
  <c r="AF298" i="1"/>
  <c r="AF299" i="1"/>
  <c r="AF300" i="1"/>
  <c r="AF301" i="1"/>
  <c r="AF302" i="1"/>
  <c r="AF303" i="1"/>
  <c r="AF304" i="1"/>
  <c r="AF307" i="1"/>
  <c r="AF308" i="1"/>
  <c r="AF309" i="1"/>
  <c r="AF310" i="1"/>
  <c r="AF311" i="1"/>
  <c r="AF330" i="1"/>
  <c r="AF331" i="1"/>
  <c r="AF316" i="1"/>
  <c r="AF317" i="1"/>
  <c r="AF318" i="1"/>
  <c r="AF319" i="1"/>
  <c r="AF320" i="1"/>
  <c r="AF321" i="1"/>
  <c r="AF322" i="1"/>
  <c r="AF323" i="1"/>
  <c r="AF324" i="1"/>
  <c r="AF325" i="1"/>
  <c r="AF326" i="1"/>
  <c r="AF327" i="1"/>
  <c r="AF328" i="1"/>
  <c r="AF329" i="1"/>
  <c r="AF332" i="1"/>
  <c r="AF333" i="1"/>
  <c r="AF334" i="1"/>
  <c r="AF335" i="1"/>
  <c r="AF336" i="1"/>
  <c r="AF337" i="1"/>
  <c r="AF338" i="1"/>
  <c r="AF339" i="1"/>
  <c r="AF340" i="1"/>
  <c r="AF341" i="1"/>
  <c r="AF342" i="1"/>
  <c r="AF343" i="1"/>
  <c r="AF344" i="1"/>
  <c r="AF347" i="1"/>
  <c r="AF348" i="1"/>
  <c r="AF349" i="1"/>
  <c r="AF350" i="1"/>
  <c r="AF351" i="1"/>
  <c r="AF356" i="1"/>
  <c r="AF357" i="1"/>
  <c r="AF358" i="1"/>
  <c r="AF359" i="1"/>
  <c r="AF360" i="1"/>
  <c r="AF361" i="1"/>
  <c r="AF362" i="1"/>
  <c r="AF363" i="1"/>
  <c r="AF364" i="1"/>
  <c r="AF367" i="1"/>
  <c r="AF368" i="1"/>
  <c r="AF369" i="1"/>
  <c r="AF370" i="1"/>
  <c r="AF371" i="1"/>
  <c r="AF374" i="1"/>
  <c r="AF375" i="1"/>
  <c r="AF376" i="1"/>
  <c r="AF377" i="1"/>
  <c r="AF378" i="1"/>
  <c r="AF379" i="1"/>
  <c r="AF380" i="1"/>
  <c r="AF381" i="1"/>
  <c r="AF382" i="1"/>
  <c r="AF383" i="1"/>
  <c r="AF384" i="1"/>
  <c r="AF385" i="1"/>
  <c r="AF386" i="1"/>
  <c r="AF387" i="1"/>
  <c r="AF388" i="1"/>
  <c r="AF389" i="1"/>
  <c r="AF390" i="1"/>
  <c r="AF393" i="1"/>
  <c r="AF394" i="1"/>
  <c r="AF395" i="1"/>
  <c r="AF396" i="1"/>
  <c r="AF397" i="1"/>
  <c r="AF400" i="1"/>
  <c r="AF401" i="1"/>
  <c r="AF402" i="1"/>
  <c r="AF403" i="1"/>
  <c r="AF404" i="1"/>
  <c r="AF409" i="1"/>
  <c r="AF410" i="1"/>
  <c r="AF411" i="1"/>
  <c r="AF412" i="1"/>
  <c r="AF413" i="1"/>
  <c r="AF414" i="1"/>
  <c r="AF415" i="1"/>
  <c r="AF416" i="1"/>
  <c r="AF417" i="1"/>
  <c r="AF418" i="1"/>
  <c r="AF421" i="1"/>
  <c r="AF422" i="1"/>
  <c r="AF423" i="1"/>
  <c r="AF424" i="1"/>
  <c r="AF425" i="1"/>
  <c r="AF426" i="1"/>
  <c r="AF429" i="1"/>
  <c r="AF430" i="1"/>
  <c r="AF431" i="1"/>
  <c r="AF432" i="1"/>
  <c r="AF433" i="1"/>
  <c r="AF434" i="1"/>
  <c r="AF435" i="1"/>
  <c r="AF436" i="1"/>
  <c r="AF437" i="1"/>
  <c r="AF438" i="1"/>
  <c r="AF439" i="1"/>
  <c r="AF440" i="1"/>
  <c r="AF441" i="1"/>
  <c r="AF442" i="1"/>
  <c r="AF445" i="1"/>
  <c r="AF446" i="1"/>
  <c r="AF447" i="1"/>
  <c r="AF448" i="1"/>
  <c r="AF449" i="1"/>
  <c r="AF450" i="1"/>
  <c r="AF451" i="1"/>
  <c r="AF452" i="1"/>
  <c r="AF453" i="1"/>
  <c r="AF454" i="1"/>
  <c r="AF455" i="1"/>
  <c r="AF456" i="1"/>
  <c r="AF457" i="1"/>
  <c r="AF458" i="1"/>
  <c r="AF459" i="1"/>
  <c r="AF460" i="1"/>
  <c r="AF461" i="1"/>
  <c r="AF462" i="1"/>
  <c r="AF465" i="1"/>
  <c r="AF466" i="1"/>
  <c r="AF467" i="1"/>
  <c r="AF468" i="1"/>
  <c r="AF469" i="1"/>
  <c r="AF470" i="1"/>
  <c r="AF471" i="1"/>
  <c r="AF472" i="1"/>
  <c r="AF473" i="1"/>
  <c r="AF474" i="1"/>
  <c r="AF475" i="1"/>
  <c r="AF476" i="1"/>
  <c r="AF477" i="1"/>
  <c r="AF478" i="1"/>
  <c r="AF481" i="1"/>
  <c r="AF482" i="1"/>
  <c r="AF483" i="1"/>
  <c r="AF484" i="1"/>
  <c r="AF485" i="1"/>
  <c r="AF486" i="1"/>
  <c r="AF487" i="1"/>
  <c r="AF488" i="1"/>
  <c r="AF489" i="1"/>
  <c r="AF490" i="1"/>
  <c r="AF491" i="1"/>
  <c r="AF492" i="1"/>
  <c r="AF493" i="1"/>
  <c r="AF496" i="1"/>
  <c r="AF497" i="1"/>
  <c r="AF498" i="1"/>
  <c r="AF499" i="1"/>
  <c r="AF500" i="1"/>
  <c r="AF501" i="1"/>
  <c r="AF502" i="1"/>
  <c r="AF503" i="1"/>
  <c r="AF504" i="1"/>
  <c r="AF505" i="1"/>
  <c r="AF506" i="1"/>
  <c r="AF507" i="1"/>
  <c r="AF510" i="1"/>
  <c r="AF511" i="1"/>
  <c r="AF512" i="1"/>
  <c r="AF513" i="1"/>
  <c r="AF514" i="1"/>
  <c r="AF515" i="1"/>
  <c r="AF516" i="1"/>
  <c r="AF517" i="1"/>
  <c r="AF518" i="1"/>
  <c r="AF519" i="1"/>
  <c r="AF520" i="1"/>
  <c r="AF521" i="1"/>
  <c r="AF522" i="1"/>
  <c r="AF523" i="1"/>
  <c r="AF524" i="1"/>
  <c r="AF525" i="1"/>
  <c r="AF526" i="1"/>
  <c r="AF527" i="1"/>
  <c r="AF528" i="1"/>
  <c r="AF531" i="1"/>
  <c r="AF532" i="1"/>
  <c r="AF533" i="1"/>
  <c r="AF534" i="1"/>
  <c r="AF535" i="1"/>
  <c r="AF540" i="1"/>
  <c r="AF541" i="1"/>
  <c r="AF542" i="1"/>
  <c r="AF543" i="1"/>
  <c r="AF544" i="1"/>
  <c r="AF547" i="1"/>
  <c r="AF548" i="1"/>
  <c r="AF549" i="1"/>
  <c r="AF550" i="1"/>
  <c r="AF551" i="1"/>
  <c r="AF556" i="1"/>
  <c r="AF557" i="1"/>
  <c r="AF558" i="1"/>
  <c r="AF559" i="1"/>
  <c r="AF560" i="1"/>
  <c r="AF561" i="1"/>
  <c r="AF562" i="1"/>
  <c r="AF563" i="1"/>
  <c r="AF564" i="1"/>
  <c r="AF565" i="1"/>
  <c r="AF566" i="1"/>
  <c r="AF567" i="1"/>
  <c r="AF568" i="1"/>
  <c r="AF569" i="1"/>
  <c r="AF570" i="1"/>
  <c r="AF571" i="1"/>
  <c r="AF574" i="1"/>
  <c r="AF575" i="1"/>
  <c r="AF576" i="1"/>
  <c r="AF577" i="1"/>
  <c r="AF578" i="1"/>
  <c r="AF579" i="1"/>
  <c r="AF580" i="1"/>
  <c r="AF581" i="1"/>
  <c r="AF582" i="1"/>
  <c r="AF583" i="1"/>
  <c r="AF584" i="1"/>
  <c r="AF585" i="1"/>
  <c r="AF588" i="1"/>
  <c r="AF589" i="1"/>
  <c r="AF590" i="1"/>
  <c r="AF591" i="1"/>
  <c r="AF594" i="1"/>
  <c r="AF595" i="1"/>
  <c r="AF596" i="1"/>
  <c r="AF597" i="1"/>
  <c r="AF598" i="1"/>
  <c r="AF603" i="1"/>
  <c r="AF604" i="1"/>
  <c r="AF605" i="1"/>
  <c r="AF606" i="1"/>
  <c r="AF607" i="1"/>
  <c r="AF614" i="1"/>
  <c r="AF615" i="1"/>
  <c r="AF618" i="1"/>
  <c r="AF619" i="1"/>
  <c r="AF621" i="1"/>
  <c r="AF622" i="1"/>
  <c r="AF627" i="1"/>
  <c r="AF628" i="1"/>
  <c r="AF629" i="1"/>
  <c r="AF630" i="1"/>
  <c r="AF631" i="1"/>
  <c r="AF632" i="1"/>
  <c r="AF633" i="1"/>
  <c r="AF634" i="1"/>
  <c r="AF635" i="1"/>
  <c r="AF636" i="1"/>
  <c r="AF637" i="1"/>
  <c r="AF638" i="1"/>
  <c r="AF641" i="1"/>
  <c r="AF642" i="1"/>
  <c r="AF643" i="1"/>
  <c r="AF644" i="1"/>
  <c r="AF645" i="1"/>
  <c r="AF646" i="1"/>
  <c r="AF647" i="1"/>
  <c r="AF648" i="1"/>
  <c r="AF649" i="1"/>
  <c r="AF650" i="1"/>
  <c r="AF651" i="1"/>
  <c r="AF652" i="1"/>
  <c r="AF653" i="1"/>
  <c r="AF654" i="1"/>
  <c r="AF655" i="1"/>
  <c r="AF658" i="1"/>
  <c r="AF659" i="1"/>
  <c r="AF660" i="1"/>
  <c r="AF661" i="1"/>
  <c r="AF662" i="1"/>
  <c r="AF663" i="1"/>
  <c r="AF664" i="1"/>
  <c r="AF665" i="1"/>
  <c r="AF666" i="1"/>
  <c r="AF667" i="1"/>
  <c r="AF668" i="1"/>
  <c r="AF669" i="1"/>
  <c r="AF670" i="1"/>
  <c r="AF671" i="1"/>
  <c r="AF672" i="1"/>
  <c r="AF675" i="1"/>
  <c r="AF676" i="1"/>
  <c r="AF677" i="1"/>
  <c r="AF678" i="1"/>
  <c r="AF679" i="1"/>
  <c r="AF680" i="1"/>
  <c r="AF681" i="1"/>
  <c r="AF682" i="1"/>
  <c r="AF683" i="1"/>
  <c r="AF684" i="1"/>
  <c r="AF685" i="1"/>
  <c r="AF688" i="1"/>
  <c r="AF689" i="1"/>
  <c r="AF690" i="1"/>
  <c r="AF691" i="1"/>
  <c r="AF692" i="1"/>
  <c r="AF693" i="1"/>
  <c r="AF694" i="1"/>
  <c r="AF695" i="1"/>
  <c r="AF696" i="1"/>
  <c r="AF697" i="1"/>
  <c r="AF698" i="1"/>
  <c r="AF701" i="1"/>
  <c r="AF702" i="1"/>
  <c r="AF703" i="1"/>
  <c r="AF704" i="1"/>
  <c r="AF705" i="1"/>
  <c r="AF706" i="1"/>
  <c r="AF707" i="1"/>
  <c r="AF708" i="1"/>
  <c r="AF709" i="1"/>
  <c r="AF712" i="1"/>
  <c r="AF713" i="1"/>
  <c r="AF714" i="1"/>
  <c r="AF715" i="1"/>
  <c r="AF716" i="1"/>
  <c r="AF721" i="1"/>
  <c r="AF722" i="1"/>
  <c r="AF723" i="1"/>
  <c r="AF724" i="1"/>
  <c r="AF725" i="1"/>
  <c r="AF728" i="1"/>
  <c r="AF729" i="1"/>
  <c r="AF730" i="1"/>
  <c r="AF731" i="1"/>
  <c r="AF732" i="1"/>
  <c r="AF737" i="1"/>
  <c r="AF738" i="1"/>
  <c r="AF739" i="1"/>
  <c r="AF740" i="1"/>
  <c r="AF741" i="1"/>
  <c r="AF742" i="1"/>
  <c r="AF743" i="1"/>
  <c r="AF744" i="1"/>
  <c r="AF745" i="1"/>
  <c r="AF746" i="1"/>
  <c r="AF747" i="1"/>
  <c r="AF748" i="1"/>
  <c r="AF749" i="1"/>
  <c r="AF750" i="1"/>
  <c r="AF751" i="1"/>
  <c r="AF755" i="1"/>
  <c r="AF758" i="1"/>
  <c r="AF759" i="1"/>
  <c r="AF760" i="1"/>
  <c r="AF761" i="1"/>
  <c r="AF762" i="1"/>
  <c r="AF767" i="1"/>
  <c r="AF768" i="1"/>
  <c r="AF769" i="1"/>
  <c r="AF770" i="1"/>
  <c r="AF771" i="1"/>
  <c r="AF774" i="1"/>
  <c r="AF775" i="1"/>
  <c r="AF776" i="1"/>
  <c r="AF777" i="1"/>
  <c r="AF778" i="1"/>
  <c r="AF783" i="1"/>
  <c r="AF784" i="1"/>
  <c r="AF785" i="1"/>
  <c r="AF786" i="1"/>
  <c r="AF787" i="1"/>
  <c r="AF788" i="1"/>
  <c r="AF789" i="1"/>
  <c r="AF790" i="1"/>
  <c r="AF791" i="1"/>
  <c r="AF794" i="1"/>
  <c r="AF797" i="1"/>
  <c r="AF798" i="1"/>
  <c r="AF799" i="1"/>
  <c r="AF800" i="1"/>
  <c r="AF801" i="1"/>
  <c r="AF870" i="1"/>
  <c r="AF871" i="1"/>
  <c r="AF872" i="1"/>
  <c r="AF873" i="1"/>
  <c r="AF874" i="1"/>
  <c r="AF875" i="1"/>
  <c r="AF876" i="1"/>
  <c r="AF877" i="1"/>
  <c r="AF878" i="1"/>
  <c r="AF879" i="1"/>
  <c r="AF880" i="1"/>
  <c r="AF881" i="1"/>
  <c r="AF884" i="1"/>
  <c r="AF885" i="1"/>
  <c r="AF886" i="1"/>
  <c r="AF887" i="1"/>
  <c r="AF888" i="1"/>
  <c r="AF889" i="1"/>
  <c r="AF890" i="1"/>
  <c r="AF891" i="1"/>
  <c r="AF892" i="1"/>
  <c r="AF893" i="1"/>
  <c r="AF894" i="1"/>
  <c r="AF895" i="1"/>
  <c r="AF896" i="1"/>
  <c r="AF897" i="1"/>
  <c r="AF900" i="1"/>
  <c r="AF901" i="1"/>
  <c r="AF902" i="1"/>
  <c r="AF903" i="1"/>
  <c r="AF904" i="1"/>
  <c r="AF905" i="1"/>
  <c r="AF906" i="1"/>
  <c r="AF907" i="1"/>
  <c r="AF908" i="1"/>
  <c r="AF909" i="1"/>
  <c r="AF910" i="1"/>
  <c r="AF913" i="1"/>
  <c r="AF914" i="1"/>
  <c r="AF915" i="1"/>
  <c r="AF916" i="1"/>
  <c r="AF917" i="1"/>
  <c r="AF918" i="1"/>
  <c r="AF919" i="1"/>
  <c r="AF920" i="1"/>
  <c r="AF921" i="1"/>
  <c r="AF922" i="1"/>
  <c r="AF923" i="1"/>
  <c r="AF924" i="1"/>
  <c r="AF925" i="1"/>
  <c r="AF928" i="1"/>
  <c r="AF929" i="1"/>
  <c r="AF930" i="1"/>
  <c r="AF931" i="1"/>
  <c r="AF932" i="1"/>
  <c r="AF933" i="1"/>
  <c r="AF934" i="1"/>
  <c r="AF935" i="1"/>
  <c r="AF936" i="1"/>
  <c r="AF937" i="1"/>
  <c r="AF938" i="1"/>
  <c r="AF941" i="1"/>
  <c r="AF942" i="1"/>
  <c r="AF943" i="1"/>
  <c r="AF944" i="1"/>
  <c r="AF945" i="1"/>
  <c r="AF946" i="1"/>
  <c r="AF947" i="1"/>
  <c r="AF948" i="1"/>
  <c r="AF949" i="1"/>
  <c r="AF950" i="1"/>
  <c r="AF951" i="1"/>
  <c r="AF952" i="1"/>
  <c r="AF953" i="1"/>
  <c r="AF954" i="1"/>
  <c r="AF955" i="1"/>
  <c r="AF956" i="1"/>
  <c r="AF957" i="1"/>
  <c r="AF960" i="1"/>
  <c r="AF961" i="1"/>
  <c r="AF962" i="1"/>
  <c r="AF963" i="1"/>
  <c r="AF964" i="1"/>
  <c r="AF965" i="1"/>
  <c r="AF966" i="1"/>
  <c r="AF967" i="1"/>
  <c r="AF968" i="1"/>
  <c r="AF969" i="1"/>
  <c r="AF970" i="1"/>
  <c r="AF971" i="1"/>
  <c r="AF972" i="1"/>
  <c r="AF975" i="1"/>
  <c r="AF976" i="1"/>
  <c r="AF977" i="1"/>
  <c r="AF978" i="1"/>
  <c r="AF979" i="1"/>
  <c r="AF984" i="1"/>
  <c r="AF985" i="1"/>
  <c r="AF986" i="1"/>
  <c r="AF987" i="1"/>
  <c r="AF988" i="1"/>
  <c r="AF991" i="1"/>
  <c r="AF992" i="1"/>
  <c r="AF993" i="1"/>
  <c r="AF994" i="1"/>
  <c r="AF995" i="1"/>
  <c r="AF1000" i="1"/>
  <c r="AF1001" i="1"/>
  <c r="AF1002" i="1"/>
  <c r="AF1003" i="1"/>
  <c r="AF1004" i="1"/>
  <c r="AF1005" i="1"/>
  <c r="AF1006" i="1"/>
  <c r="AF1007" i="1"/>
  <c r="AF1010" i="1"/>
  <c r="AF1011" i="1"/>
  <c r="AF1012" i="1"/>
  <c r="AF1013" i="1"/>
  <c r="AF1014" i="1"/>
  <c r="AF1019" i="1"/>
  <c r="AF1020" i="1"/>
  <c r="AF1021" i="1"/>
  <c r="AF1022" i="1"/>
  <c r="AF1023" i="1"/>
  <c r="AF1024" i="1"/>
  <c r="AF1030" i="1"/>
  <c r="AF1031" i="1"/>
  <c r="AF1032" i="1"/>
  <c r="AF1033" i="1"/>
  <c r="AF1034" i="1"/>
  <c r="AF1035" i="1"/>
  <c r="AF1036" i="1"/>
  <c r="AF1037" i="1"/>
  <c r="AF1038" i="1"/>
  <c r="AF1039" i="1"/>
  <c r="AF1043" i="1"/>
  <c r="AF1044" i="1"/>
  <c r="AF1045" i="1"/>
  <c r="AF1046" i="1"/>
  <c r="AF1048" i="1"/>
  <c r="AF1049" i="1"/>
  <c r="AF1050" i="1"/>
  <c r="AF1051" i="1"/>
  <c r="AF1052" i="1"/>
  <c r="AF1053" i="1"/>
  <c r="AF1062" i="1"/>
  <c r="AF1063" i="1"/>
  <c r="AF1066" i="1"/>
  <c r="AF1067" i="1"/>
  <c r="AF1068" i="1"/>
  <c r="AF1069" i="1"/>
  <c r="AF1070" i="1"/>
  <c r="AF1071" i="1"/>
  <c r="AF1072" i="1"/>
  <c r="AF1073" i="1"/>
  <c r="AF1074" i="1"/>
  <c r="AF1075" i="1"/>
  <c r="AF1076" i="1"/>
  <c r="AF1077" i="1"/>
  <c r="AF1078" i="1"/>
  <c r="AF1079" i="1"/>
  <c r="AF1080" i="1"/>
  <c r="AF1081" i="1"/>
  <c r="AF1084" i="1"/>
  <c r="AF1087" i="1"/>
  <c r="AF1088" i="1"/>
  <c r="AF1089" i="1"/>
  <c r="AF1090" i="1"/>
  <c r="AF1091" i="1"/>
  <c r="AF1096" i="1"/>
  <c r="AF1097" i="1"/>
  <c r="AF1098" i="1"/>
  <c r="AF1099" i="1"/>
  <c r="AF1100" i="1"/>
  <c r="AF1101" i="1"/>
  <c r="AF1102" i="1"/>
  <c r="AF1103" i="1"/>
  <c r="AF1104" i="1"/>
  <c r="AF1107" i="1"/>
  <c r="AF1108" i="1"/>
  <c r="AF1109" i="1"/>
  <c r="AF1110" i="1"/>
  <c r="AF1111" i="1"/>
  <c r="AF1112" i="1"/>
  <c r="AF1113" i="1"/>
  <c r="AF1114" i="1"/>
  <c r="AF1117" i="1"/>
  <c r="AF1118" i="1"/>
  <c r="AF1119" i="1"/>
  <c r="AF1120" i="1"/>
  <c r="AF1121" i="1"/>
  <c r="V1128" i="1"/>
  <c r="V1129" i="1"/>
  <c r="V1130" i="1"/>
  <c r="V1131" i="1"/>
  <c r="V1132" i="1"/>
  <c r="V1133" i="1"/>
  <c r="V1134" i="1"/>
  <c r="V1135" i="1"/>
  <c r="V1136" i="1"/>
  <c r="V1137" i="1"/>
  <c r="V1138" i="1"/>
  <c r="V1139" i="1"/>
  <c r="V1140" i="1"/>
  <c r="V1141" i="1"/>
  <c r="V1144" i="1"/>
  <c r="V1145" i="1"/>
  <c r="V1146" i="1"/>
  <c r="V1147" i="1"/>
  <c r="V1148" i="1"/>
  <c r="V1149" i="1"/>
  <c r="V1152" i="1"/>
  <c r="V1153" i="1"/>
  <c r="V1154" i="1"/>
  <c r="V1155" i="1"/>
  <c r="V1156" i="1"/>
  <c r="V1157" i="1"/>
  <c r="V1158" i="1"/>
  <c r="V1161" i="1"/>
  <c r="V1162" i="1"/>
  <c r="V1163" i="1"/>
  <c r="V1166" i="1"/>
  <c r="V1167" i="1"/>
  <c r="V1168" i="1"/>
  <c r="V1171" i="1"/>
  <c r="V1172" i="1"/>
  <c r="V1173" i="1"/>
  <c r="V1174" i="1"/>
  <c r="V1175" i="1"/>
  <c r="V1176" i="1"/>
  <c r="V1179" i="1"/>
  <c r="V1180" i="1"/>
  <c r="V1181" i="1"/>
  <c r="V1182" i="1"/>
  <c r="V1183" i="1"/>
  <c r="V1203" i="1"/>
  <c r="V1204" i="1"/>
  <c r="V1205" i="1"/>
  <c r="V1188" i="1"/>
  <c r="V1189" i="1"/>
  <c r="V1190" i="1"/>
  <c r="V1191" i="1"/>
  <c r="V1192" i="1"/>
  <c r="V1193" i="1"/>
  <c r="V1194" i="1"/>
  <c r="V1195" i="1"/>
  <c r="V1196" i="1"/>
  <c r="V1197" i="1"/>
  <c r="V1198" i="1"/>
  <c r="V1199" i="1"/>
  <c r="V1200" i="1"/>
  <c r="V1201" i="1"/>
  <c r="V1202" i="1"/>
  <c r="V1208" i="1"/>
  <c r="V1209" i="1"/>
  <c r="V1210" i="1"/>
  <c r="V1211" i="1"/>
  <c r="V1212" i="1"/>
  <c r="V1215" i="1"/>
  <c r="V1216" i="1"/>
  <c r="V1217" i="1"/>
  <c r="V1218" i="1"/>
  <c r="V1219" i="1"/>
  <c r="V1224" i="1"/>
  <c r="V1225" i="1"/>
  <c r="V1226" i="1"/>
  <c r="V1227" i="1"/>
  <c r="V1228" i="1"/>
  <c r="V1229" i="1"/>
  <c r="V1230" i="1"/>
  <c r="V1231" i="1"/>
  <c r="V1232" i="1"/>
  <c r="V1235" i="1"/>
  <c r="V1236" i="1"/>
  <c r="V1239" i="1"/>
  <c r="V1240" i="1"/>
  <c r="V1241" i="1"/>
  <c r="V1244" i="1"/>
  <c r="V1245" i="1"/>
  <c r="V1246" i="1"/>
  <c r="V1247" i="1"/>
  <c r="V1248" i="1"/>
  <c r="X1128" i="1"/>
  <c r="X1129" i="1"/>
  <c r="X1130" i="1"/>
  <c r="X1131" i="1"/>
  <c r="X1132" i="1"/>
  <c r="X1133" i="1"/>
  <c r="X1134" i="1"/>
  <c r="X1135" i="1"/>
  <c r="X1136" i="1"/>
  <c r="X1137" i="1"/>
  <c r="X1138" i="1"/>
  <c r="X1139" i="1"/>
  <c r="X1140" i="1"/>
  <c r="X1141" i="1"/>
  <c r="X1144" i="1"/>
  <c r="X1145" i="1"/>
  <c r="X1146" i="1"/>
  <c r="X1147" i="1"/>
  <c r="X1148" i="1"/>
  <c r="X1149" i="1"/>
  <c r="X1152" i="1"/>
  <c r="X1153" i="1"/>
  <c r="X1154" i="1"/>
  <c r="X1155" i="1"/>
  <c r="X1156" i="1"/>
  <c r="X1157" i="1"/>
  <c r="X1158" i="1"/>
  <c r="X1161" i="1"/>
  <c r="X1162" i="1"/>
  <c r="X1163" i="1"/>
  <c r="X1166" i="1"/>
  <c r="X1167" i="1"/>
  <c r="X1168" i="1"/>
  <c r="X1171" i="1"/>
  <c r="X1172" i="1"/>
  <c r="X1173" i="1"/>
  <c r="X1174" i="1"/>
  <c r="X1175" i="1"/>
  <c r="X1176" i="1"/>
  <c r="X1179" i="1"/>
  <c r="X1180" i="1"/>
  <c r="X1181" i="1"/>
  <c r="X1182" i="1"/>
  <c r="X1183" i="1"/>
  <c r="X1188" i="1"/>
  <c r="X1189" i="1"/>
  <c r="X1190" i="1"/>
  <c r="X1191" i="1"/>
  <c r="X1192" i="1"/>
  <c r="X1193" i="1"/>
  <c r="X1194" i="1"/>
  <c r="X1195" i="1"/>
  <c r="X1196" i="1"/>
  <c r="X1197" i="1"/>
  <c r="X1198" i="1"/>
  <c r="X1199" i="1"/>
  <c r="X1200" i="1"/>
  <c r="X1201" i="1"/>
  <c r="X1202" i="1"/>
  <c r="X1203" i="1"/>
  <c r="X1204" i="1"/>
  <c r="X1205" i="1"/>
  <c r="X1208" i="1"/>
  <c r="X1209" i="1"/>
  <c r="X1210" i="1"/>
  <c r="X1211" i="1"/>
  <c r="X1212" i="1"/>
  <c r="X1215" i="1"/>
  <c r="X1216" i="1"/>
  <c r="X1217" i="1"/>
  <c r="X1218" i="1"/>
  <c r="X1219" i="1"/>
  <c r="X1224" i="1"/>
  <c r="X1225" i="1"/>
  <c r="X1226" i="1"/>
  <c r="X1227" i="1"/>
  <c r="X1228" i="1"/>
  <c r="X1229" i="1"/>
  <c r="X1230" i="1"/>
  <c r="X1231" i="1"/>
  <c r="X1232" i="1"/>
  <c r="X1235" i="1"/>
  <c r="X1236" i="1"/>
  <c r="X1239" i="1"/>
  <c r="X1240" i="1"/>
  <c r="X1241" i="1"/>
  <c r="X1244" i="1"/>
  <c r="X1245" i="1"/>
  <c r="X1246" i="1"/>
  <c r="X1247" i="1"/>
  <c r="X1248" i="1"/>
  <c r="Z1128" i="1"/>
  <c r="Z1129" i="1"/>
  <c r="Z1130" i="1"/>
  <c r="Z1131" i="1"/>
  <c r="Z1132" i="1"/>
  <c r="Z1133" i="1"/>
  <c r="Z1134" i="1"/>
  <c r="Z1135" i="1"/>
  <c r="Z1136" i="1"/>
  <c r="Z1137" i="1"/>
  <c r="Z1138" i="1"/>
  <c r="Z1139" i="1"/>
  <c r="Z1140" i="1"/>
  <c r="Z1141" i="1"/>
  <c r="Z1144" i="1"/>
  <c r="Z1145" i="1"/>
  <c r="Z1146" i="1"/>
  <c r="Z1147" i="1"/>
  <c r="Z1148" i="1"/>
  <c r="Z1149" i="1"/>
  <c r="Z1152" i="1"/>
  <c r="Z1153" i="1"/>
  <c r="Z1154" i="1"/>
  <c r="Z1155" i="1"/>
  <c r="Z1156" i="1"/>
  <c r="Z1157" i="1"/>
  <c r="Z1158" i="1"/>
  <c r="Z1161" i="1"/>
  <c r="Z1162" i="1"/>
  <c r="Z1163" i="1"/>
  <c r="Z1166" i="1"/>
  <c r="Z1167" i="1"/>
  <c r="Z1168" i="1"/>
  <c r="Z1171" i="1"/>
  <c r="Z1172" i="1"/>
  <c r="Z1173" i="1"/>
  <c r="Z1174" i="1"/>
  <c r="Z1175" i="1"/>
  <c r="Z1176" i="1"/>
  <c r="Z1179" i="1"/>
  <c r="Z1180" i="1"/>
  <c r="Z1181" i="1"/>
  <c r="Z1182" i="1"/>
  <c r="Z1183" i="1"/>
  <c r="Z1194" i="1"/>
  <c r="Z1193" i="1"/>
  <c r="Z1192" i="1"/>
  <c r="Z1188" i="1"/>
  <c r="Z1189" i="1"/>
  <c r="Z1190" i="1"/>
  <c r="Z1191" i="1"/>
  <c r="Z1195" i="1"/>
  <c r="Z1196" i="1"/>
  <c r="Z1197" i="1"/>
  <c r="Z1198" i="1"/>
  <c r="Z1199" i="1"/>
  <c r="Z1200" i="1"/>
  <c r="Z1201" i="1"/>
  <c r="Z1202" i="1"/>
  <c r="Z1203" i="1"/>
  <c r="Z1204" i="1"/>
  <c r="Z1205" i="1"/>
  <c r="Z1208" i="1"/>
  <c r="Z1209" i="1"/>
  <c r="Z1210" i="1"/>
  <c r="Z1211" i="1"/>
  <c r="Z1212" i="1"/>
  <c r="Z1215" i="1"/>
  <c r="Z1216" i="1"/>
  <c r="Z1217" i="1"/>
  <c r="Z1218" i="1"/>
  <c r="Z1219" i="1"/>
  <c r="Z1224" i="1"/>
  <c r="Z1225" i="1"/>
  <c r="Z1226" i="1"/>
  <c r="Z1227" i="1"/>
  <c r="Z1228" i="1"/>
  <c r="Z1229" i="1"/>
  <c r="Z1230" i="1"/>
  <c r="Z1231" i="1"/>
  <c r="Z1232" i="1"/>
  <c r="Z1235" i="1"/>
  <c r="Z1236" i="1"/>
  <c r="Z1239" i="1"/>
  <c r="Z1240" i="1"/>
  <c r="Z1241" i="1"/>
  <c r="Z1244" i="1"/>
  <c r="Z1245" i="1"/>
  <c r="Z1246" i="1"/>
  <c r="Z1247" i="1"/>
  <c r="Z1248" i="1"/>
  <c r="AB1128" i="1"/>
  <c r="AB1129" i="1"/>
  <c r="AB1130" i="1"/>
  <c r="AB1131" i="1"/>
  <c r="AB1132" i="1"/>
  <c r="AB1133" i="1"/>
  <c r="AB1134" i="1"/>
  <c r="AB1135" i="1"/>
  <c r="AB1136" i="1"/>
  <c r="AB1137" i="1"/>
  <c r="AB1138" i="1"/>
  <c r="AB1139" i="1"/>
  <c r="AB1140" i="1"/>
  <c r="AB1141" i="1"/>
  <c r="AB1144" i="1"/>
  <c r="AB1145" i="1"/>
  <c r="AB1146" i="1"/>
  <c r="AB1147" i="1"/>
  <c r="AB1148" i="1"/>
  <c r="AB1149" i="1"/>
  <c r="AB1152" i="1"/>
  <c r="AB1153" i="1"/>
  <c r="AB1154" i="1"/>
  <c r="AB1155" i="1"/>
  <c r="AB1156" i="1"/>
  <c r="AB1157" i="1"/>
  <c r="AB1158" i="1"/>
  <c r="AB1161" i="1"/>
  <c r="AB1162" i="1"/>
  <c r="AB1163" i="1"/>
  <c r="AB1166" i="1"/>
  <c r="AB1167" i="1"/>
  <c r="AB1168" i="1"/>
  <c r="AB1171" i="1"/>
  <c r="AB1172" i="1"/>
  <c r="AB1173" i="1"/>
  <c r="AB1174" i="1"/>
  <c r="AB1175" i="1"/>
  <c r="AB1176" i="1"/>
  <c r="AB1179" i="1"/>
  <c r="AB1180" i="1"/>
  <c r="AB1181" i="1"/>
  <c r="AB1182" i="1"/>
  <c r="AB1183" i="1"/>
  <c r="AB1188" i="1"/>
  <c r="AB1189" i="1"/>
  <c r="AB1190" i="1"/>
  <c r="AB1191" i="1"/>
  <c r="AB1192" i="1"/>
  <c r="AB1193" i="1"/>
  <c r="AB1194" i="1"/>
  <c r="AB1195" i="1"/>
  <c r="AB1196" i="1"/>
  <c r="AB1197" i="1"/>
  <c r="AB1198" i="1"/>
  <c r="AB1199" i="1"/>
  <c r="AB1200" i="1"/>
  <c r="AB1201" i="1"/>
  <c r="AB1202" i="1"/>
  <c r="AB1203" i="1"/>
  <c r="AB1204" i="1"/>
  <c r="AB1205" i="1"/>
  <c r="AB1208" i="1"/>
  <c r="AB1209" i="1"/>
  <c r="AB1210" i="1"/>
  <c r="AB1211" i="1"/>
  <c r="AB1212" i="1"/>
  <c r="AB1215" i="1"/>
  <c r="AB1216" i="1"/>
  <c r="AB1217" i="1"/>
  <c r="AB1218" i="1"/>
  <c r="AB1219" i="1"/>
  <c r="AB1224" i="1"/>
  <c r="AB1225" i="1"/>
  <c r="AB1226" i="1"/>
  <c r="AB1227" i="1"/>
  <c r="AB1228" i="1"/>
  <c r="AB1229" i="1"/>
  <c r="AB1230" i="1"/>
  <c r="AB1231" i="1"/>
  <c r="AB1232" i="1"/>
  <c r="AB1235" i="1"/>
  <c r="AB1236" i="1"/>
  <c r="AB1239" i="1"/>
  <c r="AB1240" i="1"/>
  <c r="AB1241" i="1"/>
  <c r="AB1244" i="1"/>
  <c r="AB1245" i="1"/>
  <c r="AB1246" i="1"/>
  <c r="AB1247" i="1"/>
  <c r="AB1248" i="1"/>
  <c r="AD1128" i="1"/>
  <c r="AD1129" i="1"/>
  <c r="AD1130" i="1"/>
  <c r="AD1131" i="1"/>
  <c r="AD1132" i="1"/>
  <c r="AD1133" i="1"/>
  <c r="AD1134" i="1"/>
  <c r="AD1135" i="1"/>
  <c r="AD1136" i="1"/>
  <c r="AD1137" i="1"/>
  <c r="AD1138" i="1"/>
  <c r="AD1139" i="1"/>
  <c r="AD1140" i="1"/>
  <c r="AD1141" i="1"/>
  <c r="AD1144" i="1"/>
  <c r="AD1145" i="1"/>
  <c r="AD1146" i="1"/>
  <c r="AD1147" i="1"/>
  <c r="AD1148" i="1"/>
  <c r="AD1149" i="1"/>
  <c r="AD1152" i="1"/>
  <c r="AD1153" i="1"/>
  <c r="AD1154" i="1"/>
  <c r="AD1155" i="1"/>
  <c r="AD1156" i="1"/>
  <c r="AD1157" i="1"/>
  <c r="AD1158" i="1"/>
  <c r="AD1161" i="1"/>
  <c r="AD1162" i="1"/>
  <c r="AD1163" i="1"/>
  <c r="AD1166" i="1"/>
  <c r="AD1167" i="1"/>
  <c r="AD1168" i="1"/>
  <c r="AD1171" i="1"/>
  <c r="AD1172" i="1"/>
  <c r="AD1173" i="1"/>
  <c r="AD1174" i="1"/>
  <c r="AD1175" i="1"/>
  <c r="AD1176" i="1"/>
  <c r="AD1179" i="1"/>
  <c r="AD1180" i="1"/>
  <c r="AD1181" i="1"/>
  <c r="AD1182" i="1"/>
  <c r="AD1183" i="1"/>
  <c r="AD1188" i="1"/>
  <c r="AD1189" i="1"/>
  <c r="AD1190" i="1"/>
  <c r="AD1191" i="1"/>
  <c r="AD1192" i="1"/>
  <c r="AD1193" i="1"/>
  <c r="AD1194" i="1"/>
  <c r="AD1195" i="1"/>
  <c r="AD1196" i="1"/>
  <c r="AD1197" i="1"/>
  <c r="AD1198" i="1"/>
  <c r="AD1199" i="1"/>
  <c r="AD1200" i="1"/>
  <c r="AD1201" i="1"/>
  <c r="AD1202" i="1"/>
  <c r="AD1203" i="1"/>
  <c r="AD1204" i="1"/>
  <c r="AD1205" i="1"/>
  <c r="AD1208" i="1"/>
  <c r="AD1209" i="1"/>
  <c r="AD1210" i="1"/>
  <c r="AD1211" i="1"/>
  <c r="AD1212" i="1"/>
  <c r="AD1215" i="1"/>
  <c r="AD1216" i="1"/>
  <c r="AD1217" i="1"/>
  <c r="AD1218" i="1"/>
  <c r="AD1219" i="1"/>
  <c r="AD1224" i="1"/>
  <c r="AD1225" i="1"/>
  <c r="AD1226" i="1"/>
  <c r="AD1227" i="1"/>
  <c r="AD1228" i="1"/>
  <c r="AD1229" i="1"/>
  <c r="AD1230" i="1"/>
  <c r="AD1231" i="1"/>
  <c r="AD1232" i="1"/>
  <c r="AD1235" i="1"/>
  <c r="AD1236" i="1"/>
  <c r="AD1239" i="1"/>
  <c r="AD1240" i="1"/>
  <c r="AD1241" i="1"/>
  <c r="AD1244" i="1"/>
  <c r="AD1245" i="1"/>
  <c r="AD1246" i="1"/>
  <c r="AD1247" i="1"/>
  <c r="AD1248" i="1"/>
  <c r="AF1128" i="1"/>
  <c r="AF1129" i="1"/>
  <c r="AF1130" i="1"/>
  <c r="AF1131" i="1"/>
  <c r="AF1132" i="1"/>
  <c r="AF1133" i="1"/>
  <c r="AF1134" i="1"/>
  <c r="AF1135" i="1"/>
  <c r="AF1136" i="1"/>
  <c r="AF1137" i="1"/>
  <c r="AF1138" i="1"/>
  <c r="AF1139" i="1"/>
  <c r="AF1140" i="1"/>
  <c r="AF1141" i="1"/>
  <c r="AF1144" i="1"/>
  <c r="AF1145" i="1"/>
  <c r="AF1146" i="1"/>
  <c r="AF1147" i="1"/>
  <c r="AF1148" i="1"/>
  <c r="AF1149" i="1"/>
  <c r="AF1152" i="1"/>
  <c r="AF1153" i="1"/>
  <c r="AF1154" i="1"/>
  <c r="AF1155" i="1"/>
  <c r="AF1156" i="1"/>
  <c r="AF1157" i="1"/>
  <c r="AF1158" i="1"/>
  <c r="AF1161" i="1"/>
  <c r="AF1162" i="1"/>
  <c r="AF1163" i="1"/>
  <c r="AF1166" i="1"/>
  <c r="AF1167" i="1"/>
  <c r="AF1168" i="1"/>
  <c r="AF1171" i="1"/>
  <c r="AF1172" i="1"/>
  <c r="AF1173" i="1"/>
  <c r="AF1174" i="1"/>
  <c r="AF1175" i="1"/>
  <c r="AF1176" i="1"/>
  <c r="AF1179" i="1"/>
  <c r="AF1180" i="1"/>
  <c r="AF1181" i="1"/>
  <c r="AF1182" i="1"/>
  <c r="AF1183" i="1"/>
  <c r="AF1188" i="1"/>
  <c r="AF1189" i="1"/>
  <c r="AF1190" i="1"/>
  <c r="AF1191" i="1"/>
  <c r="AF1192" i="1"/>
  <c r="AF1193" i="1"/>
  <c r="AF1194" i="1"/>
  <c r="AF1195" i="1"/>
  <c r="AF1196" i="1"/>
  <c r="AF1197" i="1"/>
  <c r="AF1198" i="1"/>
  <c r="AF1199" i="1"/>
  <c r="AF1200" i="1"/>
  <c r="AF1201" i="1"/>
  <c r="AF1202" i="1"/>
  <c r="AF1203" i="1"/>
  <c r="AF1204" i="1"/>
  <c r="AF1205" i="1"/>
  <c r="AF1208" i="1"/>
  <c r="AF1209" i="1"/>
  <c r="AF1210" i="1"/>
  <c r="AF1211" i="1"/>
  <c r="AF1212" i="1"/>
  <c r="AF1215" i="1"/>
  <c r="AF1216" i="1"/>
  <c r="AF1217" i="1"/>
  <c r="AF1218" i="1"/>
  <c r="AF1219" i="1"/>
  <c r="AF1224" i="1"/>
  <c r="AF1225" i="1"/>
  <c r="AF1226" i="1"/>
  <c r="AF1227" i="1"/>
  <c r="AF1228" i="1"/>
  <c r="AF1229" i="1"/>
  <c r="AF1230" i="1"/>
  <c r="AF1231" i="1"/>
  <c r="AF1232" i="1"/>
  <c r="AF1235" i="1"/>
  <c r="AF1236" i="1"/>
  <c r="AF1239" i="1"/>
  <c r="AF1240" i="1"/>
  <c r="AF1241" i="1"/>
  <c r="AF1244" i="1"/>
  <c r="AF1245" i="1"/>
  <c r="AF1246" i="1"/>
  <c r="AF1247" i="1"/>
  <c r="AF1248" i="1"/>
  <c r="V1255" i="1"/>
  <c r="V1256" i="1"/>
  <c r="V1257" i="1"/>
  <c r="V1258" i="1"/>
  <c r="V1259" i="1"/>
  <c r="V1260" i="1"/>
  <c r="V1261" i="1"/>
  <c r="V1262" i="1"/>
  <c r="V1263" i="1"/>
  <c r="V1264" i="1"/>
  <c r="V1265" i="1"/>
  <c r="V1266" i="1"/>
  <c r="V1267" i="1"/>
  <c r="V1268" i="1"/>
  <c r="V1269" i="1"/>
  <c r="V1270" i="1"/>
  <c r="V1271" i="1"/>
  <c r="V1272" i="1"/>
  <c r="V1273" i="1"/>
  <c r="V1276" i="1"/>
  <c r="V1277" i="1"/>
  <c r="V1278" i="1"/>
  <c r="V1279" i="1"/>
  <c r="V1280" i="1"/>
  <c r="V1285" i="1"/>
  <c r="V1286" i="1"/>
  <c r="V1287" i="1"/>
  <c r="V1289" i="1"/>
  <c r="V1292" i="1"/>
  <c r="V1293" i="1"/>
  <c r="V1294" i="1"/>
  <c r="V1295" i="1"/>
  <c r="V1296" i="1"/>
  <c r="V1309" i="1"/>
  <c r="V1310" i="1"/>
  <c r="V1311" i="1"/>
  <c r="V1312" i="1"/>
  <c r="V1313" i="1"/>
  <c r="V1318" i="1"/>
  <c r="V1319" i="1"/>
  <c r="V1320" i="1"/>
  <c r="V1321" i="1"/>
  <c r="V1322" i="1"/>
  <c r="V1325" i="1"/>
  <c r="V1326" i="1"/>
  <c r="V1327" i="1"/>
  <c r="V1328" i="1"/>
  <c r="V1329" i="1"/>
  <c r="V1334" i="1"/>
  <c r="V1335" i="1"/>
  <c r="V1336" i="1"/>
  <c r="V1337" i="1"/>
  <c r="V1338" i="1"/>
  <c r="V1339" i="1"/>
  <c r="V1342" i="1"/>
  <c r="V1343" i="1"/>
  <c r="V1344" i="1"/>
  <c r="V1345" i="1"/>
  <c r="V1346" i="1"/>
  <c r="V1347" i="1"/>
  <c r="V1348" i="1"/>
  <c r="V1351" i="1"/>
  <c r="V1352" i="1"/>
  <c r="V1353" i="1"/>
  <c r="V1354" i="1"/>
  <c r="V1355" i="1"/>
  <c r="V1356" i="1"/>
  <c r="V1357" i="1"/>
  <c r="V1358" i="1"/>
  <c r="V1361" i="1"/>
  <c r="V1362" i="1"/>
  <c r="V1363" i="1"/>
  <c r="V1364" i="1"/>
  <c r="V1365" i="1"/>
  <c r="V1366" i="1"/>
  <c r="V1367" i="1"/>
  <c r="V1368" i="1"/>
  <c r="V1369" i="1"/>
  <c r="V1370" i="1"/>
  <c r="V1371" i="1"/>
  <c r="V1372" i="1"/>
  <c r="V1373" i="1"/>
  <c r="V1376" i="1"/>
  <c r="V1377" i="1"/>
  <c r="V1378" i="1"/>
  <c r="V1379" i="1"/>
  <c r="V1380" i="1"/>
  <c r="V1385" i="1"/>
  <c r="V1386" i="1"/>
  <c r="V1387" i="1"/>
  <c r="V1388" i="1"/>
  <c r="V1391" i="1"/>
  <c r="V1392" i="1"/>
  <c r="V1393" i="1"/>
  <c r="V1394" i="1"/>
  <c r="V1395" i="1"/>
  <c r="X1255" i="1"/>
  <c r="X1256" i="1"/>
  <c r="X1257" i="1"/>
  <c r="X1258" i="1"/>
  <c r="X1259" i="1"/>
  <c r="X1260" i="1"/>
  <c r="X1261" i="1"/>
  <c r="X1262" i="1"/>
  <c r="X1263" i="1"/>
  <c r="X1264" i="1"/>
  <c r="X1265" i="1"/>
  <c r="X1266" i="1"/>
  <c r="X1267" i="1"/>
  <c r="X1268" i="1"/>
  <c r="X1269" i="1"/>
  <c r="X1270" i="1"/>
  <c r="X1271" i="1"/>
  <c r="X1272" i="1"/>
  <c r="X1273" i="1"/>
  <c r="X1276" i="1"/>
  <c r="X1277" i="1"/>
  <c r="X1278" i="1"/>
  <c r="X1279" i="1"/>
  <c r="X1280" i="1"/>
  <c r="X1285" i="1"/>
  <c r="X1286" i="1"/>
  <c r="X1287" i="1"/>
  <c r="X1289" i="1"/>
  <c r="X1292" i="1"/>
  <c r="X1293" i="1"/>
  <c r="X1294" i="1"/>
  <c r="X1295" i="1"/>
  <c r="X1296" i="1"/>
  <c r="X1309" i="1"/>
  <c r="X1310" i="1"/>
  <c r="X1311" i="1"/>
  <c r="X1312" i="1"/>
  <c r="X1313" i="1"/>
  <c r="X1318" i="1"/>
  <c r="X1319" i="1"/>
  <c r="X1320" i="1"/>
  <c r="X1321" i="1"/>
  <c r="X1322" i="1"/>
  <c r="X1325" i="1"/>
  <c r="X1326" i="1"/>
  <c r="X1327" i="1"/>
  <c r="X1328" i="1"/>
  <c r="X1329" i="1"/>
  <c r="X1334" i="1"/>
  <c r="X1335" i="1"/>
  <c r="X1336" i="1"/>
  <c r="X1337" i="1"/>
  <c r="X1338" i="1"/>
  <c r="X1339" i="1"/>
  <c r="X1342" i="1"/>
  <c r="X1343" i="1"/>
  <c r="X1344" i="1"/>
  <c r="X1345" i="1"/>
  <c r="X1346" i="1"/>
  <c r="X1347" i="1"/>
  <c r="X1348" i="1"/>
  <c r="X1351" i="1"/>
  <c r="X1352" i="1"/>
  <c r="X1353" i="1"/>
  <c r="X1354" i="1"/>
  <c r="X1355" i="1"/>
  <c r="X1356" i="1"/>
  <c r="X1357" i="1"/>
  <c r="X1358" i="1"/>
  <c r="X1361" i="1"/>
  <c r="X1362" i="1"/>
  <c r="X1363" i="1"/>
  <c r="X1364" i="1"/>
  <c r="X1365" i="1"/>
  <c r="X1366" i="1"/>
  <c r="X1367" i="1"/>
  <c r="X1368" i="1"/>
  <c r="X1369" i="1"/>
  <c r="X1370" i="1"/>
  <c r="X1371" i="1"/>
  <c r="X1372" i="1"/>
  <c r="X1373" i="1"/>
  <c r="X1376" i="1"/>
  <c r="X1377" i="1"/>
  <c r="X1378" i="1"/>
  <c r="X1379" i="1"/>
  <c r="X1380" i="1"/>
  <c r="X1385" i="1"/>
  <c r="X1386" i="1"/>
  <c r="X1387" i="1"/>
  <c r="X1388" i="1"/>
  <c r="X1391" i="1"/>
  <c r="X1392" i="1"/>
  <c r="X1393" i="1"/>
  <c r="X1394" i="1"/>
  <c r="X1395" i="1"/>
  <c r="Z1255" i="1"/>
  <c r="Z1256" i="1"/>
  <c r="Z1257" i="1"/>
  <c r="Z1258" i="1"/>
  <c r="Z1259" i="1"/>
  <c r="Z1260" i="1"/>
  <c r="Z1261" i="1"/>
  <c r="Z1262" i="1"/>
  <c r="Z1263" i="1"/>
  <c r="Z1264" i="1"/>
  <c r="Z1265" i="1"/>
  <c r="Z1266" i="1"/>
  <c r="Z1267" i="1"/>
  <c r="Z1268" i="1"/>
  <c r="Z1269" i="1"/>
  <c r="Z1270" i="1"/>
  <c r="Z1271" i="1"/>
  <c r="Z1272" i="1"/>
  <c r="Z1273" i="1"/>
  <c r="Z1276" i="1"/>
  <c r="Z1277" i="1"/>
  <c r="Z1278" i="1"/>
  <c r="Z1279" i="1"/>
  <c r="Z1280" i="1"/>
  <c r="Z1285" i="1"/>
  <c r="Z1286" i="1"/>
  <c r="Z1287" i="1"/>
  <c r="Z1289" i="1"/>
  <c r="Z1292" i="1"/>
  <c r="Z1293" i="1"/>
  <c r="Z1294" i="1"/>
  <c r="Z1295" i="1"/>
  <c r="Z1296" i="1"/>
  <c r="Z1309" i="1"/>
  <c r="Z1310" i="1"/>
  <c r="Z1311" i="1"/>
  <c r="Z1312" i="1"/>
  <c r="Z1313" i="1"/>
  <c r="Z1318" i="1"/>
  <c r="Z1319" i="1"/>
  <c r="Z1320" i="1"/>
  <c r="Z1321" i="1"/>
  <c r="Z1322" i="1"/>
  <c r="Z1325" i="1"/>
  <c r="Z1326" i="1"/>
  <c r="Z1327" i="1"/>
  <c r="Z1328" i="1"/>
  <c r="Z1329" i="1"/>
  <c r="Z1334" i="1"/>
  <c r="Z1335" i="1"/>
  <c r="Z1336" i="1"/>
  <c r="Z1337" i="1"/>
  <c r="Z1338" i="1"/>
  <c r="Z1339" i="1"/>
  <c r="Z1342" i="1"/>
  <c r="Z1343" i="1"/>
  <c r="Z1344" i="1"/>
  <c r="Z1345" i="1"/>
  <c r="Z1346" i="1"/>
  <c r="Z1347" i="1"/>
  <c r="Z1348" i="1"/>
  <c r="Z1351" i="1"/>
  <c r="Z1352" i="1"/>
  <c r="Z1353" i="1"/>
  <c r="Z1354" i="1"/>
  <c r="Z1355" i="1"/>
  <c r="Z1356" i="1"/>
  <c r="Z1357" i="1"/>
  <c r="Z1358" i="1"/>
  <c r="Z1361" i="1"/>
  <c r="Z1362" i="1"/>
  <c r="Z1363" i="1"/>
  <c r="Z1364" i="1"/>
  <c r="Z1365" i="1"/>
  <c r="Z1366" i="1"/>
  <c r="Z1367" i="1"/>
  <c r="Z1368" i="1"/>
  <c r="Z1369" i="1"/>
  <c r="Z1370" i="1"/>
  <c r="Z1371" i="1"/>
  <c r="Z1372" i="1"/>
  <c r="Z1373" i="1"/>
  <c r="Z1376" i="1"/>
  <c r="Z1377" i="1"/>
  <c r="Z1378" i="1"/>
  <c r="Z1379" i="1"/>
  <c r="Z1380" i="1"/>
  <c r="Z1385" i="1"/>
  <c r="Z1386" i="1"/>
  <c r="Z1387" i="1"/>
  <c r="Z1388" i="1"/>
  <c r="Z1391" i="1"/>
  <c r="Z1392" i="1"/>
  <c r="Z1393" i="1"/>
  <c r="Z1394" i="1"/>
  <c r="Z1395" i="1"/>
  <c r="AB1255" i="1"/>
  <c r="AB1256" i="1"/>
  <c r="AB1257" i="1"/>
  <c r="AB1258" i="1"/>
  <c r="AB1259" i="1"/>
  <c r="AB1260" i="1"/>
  <c r="AB1261" i="1"/>
  <c r="AB1262" i="1"/>
  <c r="AB1263" i="1"/>
  <c r="AB1264" i="1"/>
  <c r="AB1265" i="1"/>
  <c r="AB1266" i="1"/>
  <c r="AB1267" i="1"/>
  <c r="AB1268" i="1"/>
  <c r="AB1269" i="1"/>
  <c r="AB1270" i="1"/>
  <c r="AB1271" i="1"/>
  <c r="AB1272" i="1"/>
  <c r="AB1273" i="1"/>
  <c r="AB1276" i="1"/>
  <c r="AB1277" i="1"/>
  <c r="AB1278" i="1"/>
  <c r="AB1279" i="1"/>
  <c r="AB1280" i="1"/>
  <c r="AB1285" i="1"/>
  <c r="AB1286" i="1"/>
  <c r="AB1287" i="1"/>
  <c r="AB1289" i="1"/>
  <c r="AB1292" i="1"/>
  <c r="AB1293" i="1"/>
  <c r="AB1294" i="1"/>
  <c r="AB1295" i="1"/>
  <c r="AB1296" i="1"/>
  <c r="AB1309" i="1"/>
  <c r="AB1310" i="1"/>
  <c r="AB1311" i="1"/>
  <c r="AB1312" i="1"/>
  <c r="AB1313" i="1"/>
  <c r="AB1318" i="1"/>
  <c r="AB1319" i="1"/>
  <c r="AB1320" i="1"/>
  <c r="AB1321" i="1"/>
  <c r="AB1322" i="1"/>
  <c r="AB1325" i="1"/>
  <c r="AB1326" i="1"/>
  <c r="AB1327" i="1"/>
  <c r="AB1328" i="1"/>
  <c r="AB1329" i="1"/>
  <c r="AB1334" i="1"/>
  <c r="AB1335" i="1"/>
  <c r="AB1336" i="1"/>
  <c r="AB1337" i="1"/>
  <c r="AB1338" i="1"/>
  <c r="AB1339" i="1"/>
  <c r="AB1342" i="1"/>
  <c r="AB1343" i="1"/>
  <c r="AB1344" i="1"/>
  <c r="AB1345" i="1"/>
  <c r="AB1346" i="1"/>
  <c r="AB1347" i="1"/>
  <c r="AB1348" i="1"/>
  <c r="AB1351" i="1"/>
  <c r="AB1352" i="1"/>
  <c r="AB1353" i="1"/>
  <c r="AB1354" i="1"/>
  <c r="AB1355" i="1"/>
  <c r="AB1356" i="1"/>
  <c r="AB1357" i="1"/>
  <c r="AB1358" i="1"/>
  <c r="AB1361" i="1"/>
  <c r="AB1362" i="1"/>
  <c r="AB1363" i="1"/>
  <c r="AB1364" i="1"/>
  <c r="AB1365" i="1"/>
  <c r="AB1366" i="1"/>
  <c r="AB1367" i="1"/>
  <c r="AB1368" i="1"/>
  <c r="AB1369" i="1"/>
  <c r="AB1370" i="1"/>
  <c r="AB1371" i="1"/>
  <c r="AB1372" i="1"/>
  <c r="AB1373" i="1"/>
  <c r="AB1376" i="1"/>
  <c r="AB1377" i="1"/>
  <c r="AB1378" i="1"/>
  <c r="AB1379" i="1"/>
  <c r="AB1380" i="1"/>
  <c r="AB1385" i="1"/>
  <c r="AB1386" i="1"/>
  <c r="AB1387" i="1"/>
  <c r="AB1388" i="1"/>
  <c r="AB1391" i="1"/>
  <c r="AB1392" i="1"/>
  <c r="AB1393" i="1"/>
  <c r="AB1394" i="1"/>
  <c r="AB1395" i="1"/>
  <c r="AD1255" i="1"/>
  <c r="AD1256" i="1"/>
  <c r="AD1257" i="1"/>
  <c r="AD1258" i="1"/>
  <c r="AD1259" i="1"/>
  <c r="AD1260" i="1"/>
  <c r="AD1261" i="1"/>
  <c r="AD1262" i="1"/>
  <c r="AD1263" i="1"/>
  <c r="AD1264" i="1"/>
  <c r="AD1265" i="1"/>
  <c r="AD1266" i="1"/>
  <c r="AD1267" i="1"/>
  <c r="AD1268" i="1"/>
  <c r="AD1269" i="1"/>
  <c r="AD1270" i="1"/>
  <c r="AD1271" i="1"/>
  <c r="AD1272" i="1"/>
  <c r="AD1273" i="1"/>
  <c r="AD1276" i="1"/>
  <c r="AD1277" i="1"/>
  <c r="AD1278" i="1"/>
  <c r="AD1279" i="1"/>
  <c r="AD1280" i="1"/>
  <c r="AD1285" i="1"/>
  <c r="AD1286" i="1"/>
  <c r="AD1287" i="1"/>
  <c r="AD1289" i="1"/>
  <c r="AD1292" i="1"/>
  <c r="AD1293" i="1"/>
  <c r="AD1294" i="1"/>
  <c r="AD1295" i="1"/>
  <c r="AD1296" i="1"/>
  <c r="AD1309" i="1"/>
  <c r="AD1310" i="1"/>
  <c r="AD1311" i="1"/>
  <c r="AD1312" i="1"/>
  <c r="AD1313" i="1"/>
  <c r="AD1318" i="1"/>
  <c r="AD1319" i="1"/>
  <c r="AD1320" i="1"/>
  <c r="AD1321" i="1"/>
  <c r="AD1322" i="1"/>
  <c r="AD1325" i="1"/>
  <c r="AD1326" i="1"/>
  <c r="AD1327" i="1"/>
  <c r="AD1328" i="1"/>
  <c r="AD1329" i="1"/>
  <c r="AD1334" i="1"/>
  <c r="AD1335" i="1"/>
  <c r="AD1336" i="1"/>
  <c r="AD1337" i="1"/>
  <c r="AD1338" i="1"/>
  <c r="AD1339" i="1"/>
  <c r="AD1342" i="1"/>
  <c r="AD1343" i="1"/>
  <c r="AD1344" i="1"/>
  <c r="AD1345" i="1"/>
  <c r="AD1346" i="1"/>
  <c r="AD1347" i="1"/>
  <c r="AD1348" i="1"/>
  <c r="AD1351" i="1"/>
  <c r="AD1352" i="1"/>
  <c r="AD1353" i="1"/>
  <c r="AD1354" i="1"/>
  <c r="AD1355" i="1"/>
  <c r="AD1356" i="1"/>
  <c r="AD1357" i="1"/>
  <c r="AD1358" i="1"/>
  <c r="AD1361" i="1"/>
  <c r="AD1362" i="1"/>
  <c r="AD1363" i="1"/>
  <c r="AD1364" i="1"/>
  <c r="AD1365" i="1"/>
  <c r="AD1366" i="1"/>
  <c r="AD1367" i="1"/>
  <c r="AD1368" i="1"/>
  <c r="AD1369" i="1"/>
  <c r="AD1370" i="1"/>
  <c r="AD1371" i="1"/>
  <c r="AD1372" i="1"/>
  <c r="AD1373" i="1"/>
  <c r="AD1376" i="1"/>
  <c r="AD1377" i="1"/>
  <c r="AD1378" i="1"/>
  <c r="AD1379" i="1"/>
  <c r="AD1380" i="1"/>
  <c r="AD1385" i="1"/>
  <c r="AD1386" i="1"/>
  <c r="AD1387" i="1"/>
  <c r="AD1388" i="1"/>
  <c r="AD1391" i="1"/>
  <c r="AD1392" i="1"/>
  <c r="AD1393" i="1"/>
  <c r="AD1394" i="1"/>
  <c r="AD1395" i="1"/>
  <c r="AF1255" i="1"/>
  <c r="AF1256" i="1"/>
  <c r="AF1257" i="1"/>
  <c r="AF1258" i="1"/>
  <c r="AF1259" i="1"/>
  <c r="AF1260" i="1"/>
  <c r="AF1261" i="1"/>
  <c r="AF1262" i="1"/>
  <c r="AF1263" i="1"/>
  <c r="AF1264" i="1"/>
  <c r="AF1265" i="1"/>
  <c r="AF1266" i="1"/>
  <c r="AF1267" i="1"/>
  <c r="AF1268" i="1"/>
  <c r="AF1269" i="1"/>
  <c r="AF1270" i="1"/>
  <c r="AF1271" i="1"/>
  <c r="AF1272" i="1"/>
  <c r="AF1273" i="1"/>
  <c r="AF1276" i="1"/>
  <c r="AF1277" i="1"/>
  <c r="AF1278" i="1"/>
  <c r="AF1279" i="1"/>
  <c r="AF1280" i="1"/>
  <c r="AF1285" i="1"/>
  <c r="AF1286" i="1"/>
  <c r="AF1287" i="1"/>
  <c r="AF1289" i="1"/>
  <c r="AF1292" i="1"/>
  <c r="AF1293" i="1"/>
  <c r="AF1294" i="1"/>
  <c r="AF1295" i="1"/>
  <c r="AF1296" i="1"/>
  <c r="AF1309" i="1"/>
  <c r="AF1310" i="1"/>
  <c r="AF1311" i="1"/>
  <c r="AF1312" i="1"/>
  <c r="AF1313" i="1"/>
  <c r="AF1318" i="1"/>
  <c r="AF1319" i="1"/>
  <c r="AF1320" i="1"/>
  <c r="AF1321" i="1"/>
  <c r="AF1322" i="1"/>
  <c r="AF1325" i="1"/>
  <c r="AF1326" i="1"/>
  <c r="AF1327" i="1"/>
  <c r="AF1328" i="1"/>
  <c r="AF1329" i="1"/>
  <c r="AF1334" i="1"/>
  <c r="AF1335" i="1"/>
  <c r="AF1336" i="1"/>
  <c r="AF1337" i="1"/>
  <c r="AF1338" i="1"/>
  <c r="AF1339" i="1"/>
  <c r="AF1342" i="1"/>
  <c r="AF1343" i="1"/>
  <c r="AF1344" i="1"/>
  <c r="AF1345" i="1"/>
  <c r="AF1346" i="1"/>
  <c r="AF1347" i="1"/>
  <c r="AF1348" i="1"/>
  <c r="AF1351" i="1"/>
  <c r="AF1352" i="1"/>
  <c r="AF1353" i="1"/>
  <c r="AF1354" i="1"/>
  <c r="AF1355" i="1"/>
  <c r="AF1356" i="1"/>
  <c r="AF1357" i="1"/>
  <c r="AF1358" i="1"/>
  <c r="AF1361" i="1"/>
  <c r="AF1362" i="1"/>
  <c r="AF1363" i="1"/>
  <c r="AF1364" i="1"/>
  <c r="AF1365" i="1"/>
  <c r="AF1366" i="1"/>
  <c r="AF1367" i="1"/>
  <c r="AF1368" i="1"/>
  <c r="AF1369" i="1"/>
  <c r="AF1370" i="1"/>
  <c r="AF1371" i="1"/>
  <c r="AF1372" i="1"/>
  <c r="AF1373" i="1"/>
  <c r="AF1376" i="1"/>
  <c r="AF1377" i="1"/>
  <c r="AF1378" i="1"/>
  <c r="AF1379" i="1"/>
  <c r="AF1380" i="1"/>
  <c r="AF1385" i="1"/>
  <c r="AF1386" i="1"/>
  <c r="AF1387" i="1"/>
  <c r="AF1388" i="1"/>
  <c r="AF1391" i="1"/>
  <c r="AF1392" i="1"/>
  <c r="AF1393" i="1"/>
  <c r="AF1394" i="1"/>
  <c r="AF1395" i="1"/>
  <c r="V1402" i="1"/>
  <c r="V1403" i="1"/>
  <c r="V1404" i="1"/>
  <c r="V1405" i="1"/>
  <c r="V1406" i="1"/>
  <c r="V1407" i="1"/>
  <c r="V1408" i="1"/>
  <c r="V1409" i="1"/>
  <c r="V1410" i="1"/>
  <c r="V1411" i="1"/>
  <c r="V1414" i="1"/>
  <c r="V1415" i="1"/>
  <c r="V1416" i="1"/>
  <c r="V1417" i="1"/>
  <c r="V1418" i="1"/>
  <c r="V1419" i="1"/>
  <c r="V1420" i="1"/>
  <c r="V1421" i="1"/>
  <c r="V1422" i="1"/>
  <c r="V1423" i="1"/>
  <c r="V1424" i="1"/>
  <c r="V1425" i="1"/>
  <c r="V1426" i="1"/>
  <c r="V1427" i="1"/>
  <c r="V1428" i="1"/>
  <c r="V1429" i="1"/>
  <c r="V1430" i="1"/>
  <c r="V1431" i="1"/>
  <c r="V1432" i="1"/>
  <c r="V1434" i="1"/>
  <c r="V1437" i="1"/>
  <c r="V1438" i="1"/>
  <c r="V1439" i="1"/>
  <c r="V1440" i="1"/>
  <c r="V1441" i="1"/>
  <c r="V1442" i="1"/>
  <c r="V1443" i="1"/>
  <c r="V1444" i="1"/>
  <c r="V1445" i="1"/>
  <c r="V1446" i="1"/>
  <c r="V1447" i="1"/>
  <c r="V1448" i="1"/>
  <c r="V1449" i="1"/>
  <c r="V1450" i="1"/>
  <c r="V1451" i="1"/>
  <c r="V1452" i="1"/>
  <c r="V1453" i="1"/>
  <c r="V1454" i="1"/>
  <c r="V1457" i="1"/>
  <c r="V1458" i="1"/>
  <c r="V1459" i="1"/>
  <c r="V1460" i="1"/>
  <c r="V1461" i="1"/>
  <c r="V1462" i="1"/>
  <c r="V1464" i="1"/>
  <c r="V1479" i="1"/>
  <c r="V1480" i="1"/>
  <c r="V1481" i="1"/>
  <c r="V1482" i="1"/>
  <c r="V1483" i="1"/>
  <c r="X1402" i="1"/>
  <c r="X1403" i="1"/>
  <c r="X1404" i="1"/>
  <c r="X1405" i="1"/>
  <c r="X1406" i="1"/>
  <c r="X1407" i="1"/>
  <c r="X1408" i="1"/>
  <c r="X1409" i="1"/>
  <c r="X1410" i="1"/>
  <c r="X1411" i="1"/>
  <c r="X1414" i="1"/>
  <c r="X1415" i="1"/>
  <c r="X1416" i="1"/>
  <c r="X1417" i="1"/>
  <c r="X1418" i="1"/>
  <c r="X1419" i="1"/>
  <c r="X1420" i="1"/>
  <c r="X1421" i="1"/>
  <c r="X1422" i="1"/>
  <c r="X1423" i="1"/>
  <c r="X1424" i="1"/>
  <c r="X1425" i="1"/>
  <c r="X1426" i="1"/>
  <c r="X1427" i="1"/>
  <c r="X1428" i="1"/>
  <c r="X1429" i="1"/>
  <c r="X1430" i="1"/>
  <c r="X1431" i="1"/>
  <c r="X1432" i="1"/>
  <c r="X1434" i="1"/>
  <c r="X1437" i="1"/>
  <c r="X1438" i="1"/>
  <c r="X1439" i="1"/>
  <c r="X1440" i="1"/>
  <c r="X1441" i="1"/>
  <c r="X1442" i="1"/>
  <c r="X1443" i="1"/>
  <c r="X1444" i="1"/>
  <c r="X1445" i="1"/>
  <c r="X1446" i="1"/>
  <c r="X1447" i="1"/>
  <c r="X1448" i="1"/>
  <c r="X1449" i="1"/>
  <c r="X1450" i="1"/>
  <c r="X1451" i="1"/>
  <c r="X1452" i="1"/>
  <c r="X1453" i="1"/>
  <c r="X1454" i="1"/>
  <c r="X1457" i="1"/>
  <c r="X1458" i="1"/>
  <c r="X1459" i="1"/>
  <c r="X1460" i="1"/>
  <c r="X1461" i="1"/>
  <c r="X1462" i="1"/>
  <c r="X1464" i="1"/>
  <c r="X1479" i="1"/>
  <c r="X1480" i="1"/>
  <c r="X1481" i="1"/>
  <c r="X1482" i="1"/>
  <c r="X1483" i="1"/>
  <c r="Z1402" i="1"/>
  <c r="Z1403" i="1"/>
  <c r="Z1404" i="1"/>
  <c r="Z1405" i="1"/>
  <c r="Z1406" i="1"/>
  <c r="Z1407" i="1"/>
  <c r="Z1408" i="1"/>
  <c r="Z1409" i="1"/>
  <c r="Z1410" i="1"/>
  <c r="Z1411" i="1"/>
  <c r="Z1414" i="1"/>
  <c r="Z1415" i="1"/>
  <c r="Z1416" i="1"/>
  <c r="Z1417" i="1"/>
  <c r="Z1418" i="1"/>
  <c r="Z1419" i="1"/>
  <c r="Z1420" i="1"/>
  <c r="Z1421" i="1"/>
  <c r="Z1422" i="1"/>
  <c r="Z1423" i="1"/>
  <c r="Z1424" i="1"/>
  <c r="Z1425" i="1"/>
  <c r="Z1426" i="1"/>
  <c r="Z1427" i="1"/>
  <c r="Z1428" i="1"/>
  <c r="Z1429" i="1"/>
  <c r="Z1430" i="1"/>
  <c r="Z1431" i="1"/>
  <c r="Z1432" i="1"/>
  <c r="Z1434" i="1"/>
  <c r="Z1437" i="1"/>
  <c r="Z1438" i="1"/>
  <c r="Z1439" i="1"/>
  <c r="Z1440" i="1"/>
  <c r="Z1441" i="1"/>
  <c r="Z1442" i="1"/>
  <c r="Z1443" i="1"/>
  <c r="Z1444" i="1"/>
  <c r="Z1445" i="1"/>
  <c r="Z1446" i="1"/>
  <c r="Z1447" i="1"/>
  <c r="Z1448" i="1"/>
  <c r="Z1449" i="1"/>
  <c r="Z1450" i="1"/>
  <c r="Z1451" i="1"/>
  <c r="Z1452" i="1"/>
  <c r="Z1453" i="1"/>
  <c r="Z1454" i="1"/>
  <c r="Z1457" i="1"/>
  <c r="Z1458" i="1"/>
  <c r="Z1459" i="1"/>
  <c r="Z1460" i="1"/>
  <c r="Z1461" i="1"/>
  <c r="Z1462" i="1"/>
  <c r="Z1464" i="1"/>
  <c r="Z1479" i="1"/>
  <c r="Z1480" i="1"/>
  <c r="Z1481" i="1"/>
  <c r="Z1482" i="1"/>
  <c r="Z1483" i="1"/>
  <c r="AB1402" i="1"/>
  <c r="AB1403" i="1"/>
  <c r="AB1404" i="1"/>
  <c r="AB1405" i="1"/>
  <c r="AB1406" i="1"/>
  <c r="AB1407" i="1"/>
  <c r="AB1408" i="1"/>
  <c r="AB1409" i="1"/>
  <c r="AB1410" i="1"/>
  <c r="AB1411" i="1"/>
  <c r="AB1414" i="1"/>
  <c r="AB1415" i="1"/>
  <c r="AB1416" i="1"/>
  <c r="AB1417" i="1"/>
  <c r="AB1418" i="1"/>
  <c r="AB1419" i="1"/>
  <c r="AB1420" i="1"/>
  <c r="AB1421" i="1"/>
  <c r="AB1422" i="1"/>
  <c r="AB1423" i="1"/>
  <c r="AB1424" i="1"/>
  <c r="AB1425" i="1"/>
  <c r="AB1426" i="1"/>
  <c r="AB1427" i="1"/>
  <c r="AB1428" i="1"/>
  <c r="AB1429" i="1"/>
  <c r="AB1430" i="1"/>
  <c r="AB1431" i="1"/>
  <c r="AB1432" i="1"/>
  <c r="AB1434" i="1"/>
  <c r="AB1437" i="1"/>
  <c r="AB1438" i="1"/>
  <c r="AB1439" i="1"/>
  <c r="AB1440" i="1"/>
  <c r="AB1441" i="1"/>
  <c r="AB1442" i="1"/>
  <c r="AB1443" i="1"/>
  <c r="AB1444" i="1"/>
  <c r="AB1445" i="1"/>
  <c r="AB1446" i="1"/>
  <c r="AB1447" i="1"/>
  <c r="AB1448" i="1"/>
  <c r="AB1449" i="1"/>
  <c r="AB1450" i="1"/>
  <c r="AB1451" i="1"/>
  <c r="AB1452" i="1"/>
  <c r="AB1453" i="1"/>
  <c r="AB1454" i="1"/>
  <c r="AB1457" i="1"/>
  <c r="AB1458" i="1"/>
  <c r="AB1459" i="1"/>
  <c r="AB1460" i="1"/>
  <c r="AB1461" i="1"/>
  <c r="AB1462" i="1"/>
  <c r="AB1464" i="1"/>
  <c r="AB1479" i="1"/>
  <c r="AB1480" i="1"/>
  <c r="AB1481" i="1"/>
  <c r="AB1482" i="1"/>
  <c r="AB1483" i="1"/>
  <c r="AD1402" i="1"/>
  <c r="AD1403" i="1"/>
  <c r="AD1404" i="1"/>
  <c r="AD1405" i="1"/>
  <c r="AD1406" i="1"/>
  <c r="AD1407" i="1"/>
  <c r="AD1408" i="1"/>
  <c r="AD1409" i="1"/>
  <c r="AD1410" i="1"/>
  <c r="AD1411" i="1"/>
  <c r="AD1414" i="1"/>
  <c r="AD1415" i="1"/>
  <c r="AD1416" i="1"/>
  <c r="AD1417" i="1"/>
  <c r="AD1418" i="1"/>
  <c r="AD1419" i="1"/>
  <c r="AD1420" i="1"/>
  <c r="AD1421" i="1"/>
  <c r="AD1422" i="1"/>
  <c r="AD1423" i="1"/>
  <c r="AD1424" i="1"/>
  <c r="AD1425" i="1"/>
  <c r="AD1426" i="1"/>
  <c r="AD1427" i="1"/>
  <c r="AD1428" i="1"/>
  <c r="AD1429" i="1"/>
  <c r="AD1430" i="1"/>
  <c r="AD1431" i="1"/>
  <c r="AD1432" i="1"/>
  <c r="AD1434" i="1"/>
  <c r="AD1437" i="1"/>
  <c r="AD1438" i="1"/>
  <c r="AD1439" i="1"/>
  <c r="AD1440" i="1"/>
  <c r="AD1441" i="1"/>
  <c r="AD1442" i="1"/>
  <c r="AD1443" i="1"/>
  <c r="AD1444" i="1"/>
  <c r="AD1445" i="1"/>
  <c r="AD1446" i="1"/>
  <c r="AD1447" i="1"/>
  <c r="AD1448" i="1"/>
  <c r="AD1449" i="1"/>
  <c r="AD1450" i="1"/>
  <c r="AD1451" i="1"/>
  <c r="AD1452" i="1"/>
  <c r="AD1453" i="1"/>
  <c r="AD1454" i="1"/>
  <c r="AD1457" i="1"/>
  <c r="AD1458" i="1"/>
  <c r="AD1459" i="1"/>
  <c r="AD1460" i="1"/>
  <c r="AD1461" i="1"/>
  <c r="AD1462" i="1"/>
  <c r="AD1464" i="1"/>
  <c r="AD1479" i="1"/>
  <c r="AD1480" i="1"/>
  <c r="AD1481" i="1"/>
  <c r="AD1482" i="1"/>
  <c r="AD1483" i="1"/>
  <c r="AF1402" i="1"/>
  <c r="AF1403" i="1"/>
  <c r="AF1404" i="1"/>
  <c r="AF1405" i="1"/>
  <c r="AF1406" i="1"/>
  <c r="AF1407" i="1"/>
  <c r="AF1408" i="1"/>
  <c r="AF1409" i="1"/>
  <c r="AF1410" i="1"/>
  <c r="AF1411" i="1"/>
  <c r="AF1414" i="1"/>
  <c r="AF1415" i="1"/>
  <c r="AF1416" i="1"/>
  <c r="AF1417" i="1"/>
  <c r="AF1418" i="1"/>
  <c r="AF1419" i="1"/>
  <c r="AF1420" i="1"/>
  <c r="AF1421" i="1"/>
  <c r="AF1422" i="1"/>
  <c r="AF1423" i="1"/>
  <c r="AF1424" i="1"/>
  <c r="AF1425" i="1"/>
  <c r="AF1426" i="1"/>
  <c r="AF1427" i="1"/>
  <c r="AF1428" i="1"/>
  <c r="AF1429" i="1"/>
  <c r="AF1430" i="1"/>
  <c r="AF1431" i="1"/>
  <c r="AF1432" i="1"/>
  <c r="AF1434" i="1"/>
  <c r="AF1437" i="1"/>
  <c r="AF1438" i="1"/>
  <c r="AF1439" i="1"/>
  <c r="AF1440" i="1"/>
  <c r="AF1441" i="1"/>
  <c r="AF1442" i="1"/>
  <c r="AF1443" i="1"/>
  <c r="AF1444" i="1"/>
  <c r="AF1445" i="1"/>
  <c r="AF1446" i="1"/>
  <c r="AF1447" i="1"/>
  <c r="AF1448" i="1"/>
  <c r="AF1449" i="1"/>
  <c r="AF1450" i="1"/>
  <c r="AF1451" i="1"/>
  <c r="AF1452" i="1"/>
  <c r="AF1453" i="1"/>
  <c r="AF1454" i="1"/>
  <c r="AF1457" i="1"/>
  <c r="AF1458" i="1"/>
  <c r="AF1459" i="1"/>
  <c r="AF1460" i="1"/>
  <c r="AF1461" i="1"/>
  <c r="AF1462" i="1"/>
  <c r="AF1464" i="1"/>
  <c r="AF1479" i="1"/>
  <c r="AF1480" i="1"/>
  <c r="AF1481" i="1"/>
  <c r="AF1482" i="1"/>
  <c r="AF1483" i="1"/>
  <c r="I34" i="1"/>
  <c r="I35" i="1"/>
  <c r="I36" i="1"/>
  <c r="I37" i="1"/>
  <c r="I38" i="1"/>
  <c r="I39" i="1"/>
  <c r="I40"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9" i="1"/>
  <c r="I180" i="1"/>
  <c r="I181" i="1"/>
  <c r="I182" i="1"/>
  <c r="I183" i="1"/>
  <c r="I190" i="1"/>
  <c r="I191" i="1"/>
  <c r="I192" i="1"/>
  <c r="I188" i="1"/>
  <c r="I189" i="1"/>
  <c r="I193" i="1"/>
  <c r="I194" i="1"/>
  <c r="I197" i="1"/>
  <c r="I203" i="1"/>
  <c r="I198" i="1"/>
  <c r="I199" i="1"/>
  <c r="I200" i="1"/>
  <c r="I201" i="1"/>
  <c r="I202" i="1"/>
  <c r="I206" i="1"/>
  <c r="I207" i="1"/>
  <c r="I208" i="1"/>
  <c r="I209" i="1"/>
  <c r="I210" i="1"/>
  <c r="I211" i="1"/>
  <c r="I212" i="1"/>
  <c r="I213" i="1"/>
  <c r="I216" i="1"/>
  <c r="I217" i="1"/>
  <c r="I218" i="1"/>
  <c r="I219" i="1"/>
  <c r="I220" i="1"/>
  <c r="I222" i="1"/>
  <c r="I223" i="1"/>
  <c r="I224" i="1"/>
  <c r="I225" i="1"/>
  <c r="I221" i="1"/>
  <c r="I228" i="1"/>
  <c r="I229" i="1"/>
  <c r="I230" i="1"/>
  <c r="I231" i="1"/>
  <c r="I232" i="1"/>
  <c r="I237" i="1"/>
  <c r="I238" i="1"/>
  <c r="I239" i="1"/>
  <c r="I240" i="1"/>
  <c r="I241" i="1"/>
  <c r="I242" i="1"/>
  <c r="I246" i="1"/>
  <c r="I247" i="1"/>
  <c r="I248" i="1"/>
  <c r="I250" i="1"/>
  <c r="I252" i="1"/>
  <c r="I253" i="1"/>
  <c r="I254" i="1"/>
  <c r="I243" i="1"/>
  <c r="I244" i="1"/>
  <c r="I245" i="1"/>
  <c r="I249" i="1"/>
  <c r="I251" i="1"/>
  <c r="I257" i="1"/>
  <c r="I258" i="1"/>
  <c r="I259" i="1"/>
  <c r="I260" i="1"/>
  <c r="I261" i="1"/>
  <c r="K14" i="1"/>
  <c r="K15" i="1"/>
  <c r="K16" i="1"/>
  <c r="K17" i="1"/>
  <c r="K18" i="1"/>
  <c r="K19" i="1"/>
  <c r="K20" i="1"/>
  <c r="K21" i="1"/>
  <c r="K34" i="1"/>
  <c r="K35" i="1"/>
  <c r="K36" i="1"/>
  <c r="K37" i="1"/>
  <c r="K38" i="1"/>
  <c r="K39" i="1"/>
  <c r="K40"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9" i="1"/>
  <c r="K180" i="1"/>
  <c r="K181" i="1"/>
  <c r="K182" i="1"/>
  <c r="K183" i="1"/>
  <c r="K188" i="1"/>
  <c r="K189" i="1"/>
  <c r="K190" i="1"/>
  <c r="K194" i="1"/>
  <c r="K191" i="1"/>
  <c r="K192" i="1"/>
  <c r="K193" i="1"/>
  <c r="K198" i="1"/>
  <c r="K199" i="1"/>
  <c r="K200" i="1"/>
  <c r="K201" i="1"/>
  <c r="K202" i="1"/>
  <c r="K197" i="1"/>
  <c r="K203" i="1"/>
  <c r="K206" i="1"/>
  <c r="K207" i="1"/>
  <c r="K208" i="1"/>
  <c r="K209" i="1"/>
  <c r="K210" i="1"/>
  <c r="K211" i="1"/>
  <c r="K212" i="1"/>
  <c r="K213" i="1"/>
  <c r="K216" i="1"/>
  <c r="K217" i="1"/>
  <c r="K218" i="1"/>
  <c r="K219" i="1"/>
  <c r="K220" i="1"/>
  <c r="K221" i="1"/>
  <c r="K222" i="1"/>
  <c r="K223" i="1"/>
  <c r="K224" i="1"/>
  <c r="K225" i="1"/>
  <c r="K228" i="1"/>
  <c r="K229" i="1"/>
  <c r="K230" i="1"/>
  <c r="K231" i="1"/>
  <c r="K232" i="1"/>
  <c r="K237" i="1"/>
  <c r="K238" i="1"/>
  <c r="K239" i="1"/>
  <c r="K240" i="1"/>
  <c r="K241" i="1"/>
  <c r="K242" i="1"/>
  <c r="K243" i="1"/>
  <c r="K244" i="1"/>
  <c r="K245" i="1"/>
  <c r="K246" i="1"/>
  <c r="K247" i="1"/>
  <c r="K248" i="1"/>
  <c r="K249" i="1"/>
  <c r="K250" i="1"/>
  <c r="K251" i="1"/>
  <c r="K252" i="1"/>
  <c r="K253" i="1"/>
  <c r="K254" i="1"/>
  <c r="K257" i="1"/>
  <c r="K258" i="1"/>
  <c r="K259" i="1"/>
  <c r="K260" i="1"/>
  <c r="K261" i="1"/>
  <c r="M14" i="1"/>
  <c r="M15" i="1"/>
  <c r="M16" i="1"/>
  <c r="M17" i="1"/>
  <c r="M18" i="1"/>
  <c r="M19" i="1"/>
  <c r="M20" i="1"/>
  <c r="M21" i="1"/>
  <c r="M24" i="1"/>
  <c r="M25" i="1"/>
  <c r="M26" i="1"/>
  <c r="M27" i="1"/>
  <c r="M28" i="1"/>
  <c r="M29" i="1"/>
  <c r="M30" i="1"/>
  <c r="M31" i="1"/>
  <c r="M34" i="1"/>
  <c r="M35" i="1"/>
  <c r="M36" i="1"/>
  <c r="M37" i="1"/>
  <c r="M38" i="1"/>
  <c r="M39" i="1"/>
  <c r="M40"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9" i="1"/>
  <c r="M180" i="1"/>
  <c r="M181" i="1"/>
  <c r="M182" i="1"/>
  <c r="M183" i="1"/>
  <c r="M188" i="1"/>
  <c r="M189" i="1"/>
  <c r="M190" i="1"/>
  <c r="M191" i="1"/>
  <c r="M192" i="1"/>
  <c r="M193" i="1"/>
  <c r="M194" i="1"/>
  <c r="M197" i="1"/>
  <c r="M198" i="1"/>
  <c r="M199" i="1"/>
  <c r="M200" i="1"/>
  <c r="M201" i="1"/>
  <c r="M202" i="1"/>
  <c r="M203" i="1"/>
  <c r="M206" i="1"/>
  <c r="M207" i="1"/>
  <c r="M208" i="1"/>
  <c r="M209" i="1"/>
  <c r="M210" i="1"/>
  <c r="M211" i="1"/>
  <c r="M212" i="1"/>
  <c r="M213" i="1"/>
  <c r="M221" i="1"/>
  <c r="M216" i="1"/>
  <c r="M217" i="1"/>
  <c r="M218" i="1"/>
  <c r="M219" i="1"/>
  <c r="M220" i="1"/>
  <c r="M222" i="1"/>
  <c r="M223" i="1"/>
  <c r="M224" i="1"/>
  <c r="M225" i="1"/>
  <c r="M228" i="1"/>
  <c r="M229" i="1"/>
  <c r="M230" i="1"/>
  <c r="M231" i="1"/>
  <c r="M232" i="1"/>
  <c r="M244" i="1"/>
  <c r="M251" i="1"/>
  <c r="M237" i="1"/>
  <c r="M238" i="1"/>
  <c r="M239" i="1"/>
  <c r="M240" i="1"/>
  <c r="M241" i="1"/>
  <c r="M242" i="1"/>
  <c r="M243" i="1"/>
  <c r="M245" i="1"/>
  <c r="M246" i="1"/>
  <c r="M247" i="1"/>
  <c r="M248" i="1"/>
  <c r="M249" i="1"/>
  <c r="M250" i="1"/>
  <c r="M252" i="1"/>
  <c r="M253" i="1"/>
  <c r="M254" i="1"/>
  <c r="M257" i="1"/>
  <c r="M258" i="1"/>
  <c r="M259" i="1"/>
  <c r="M260" i="1"/>
  <c r="M261" i="1"/>
  <c r="O14" i="1"/>
  <c r="O15" i="1"/>
  <c r="O16" i="1"/>
  <c r="O17" i="1"/>
  <c r="O18" i="1"/>
  <c r="O19" i="1"/>
  <c r="O20" i="1"/>
  <c r="O21" i="1"/>
  <c r="O24" i="1"/>
  <c r="O25" i="1"/>
  <c r="O26" i="1"/>
  <c r="O27" i="1"/>
  <c r="O28" i="1"/>
  <c r="O29" i="1"/>
  <c r="O30" i="1"/>
  <c r="O31" i="1"/>
  <c r="O34" i="1"/>
  <c r="O35" i="1"/>
  <c r="O36" i="1"/>
  <c r="O37" i="1"/>
  <c r="O38" i="1"/>
  <c r="O39" i="1"/>
  <c r="O40"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9" i="1"/>
  <c r="O180" i="1"/>
  <c r="O181" i="1"/>
  <c r="O182" i="1"/>
  <c r="O183" i="1"/>
  <c r="O193" i="1"/>
  <c r="O188" i="1"/>
  <c r="O189" i="1"/>
  <c r="O190" i="1"/>
  <c r="O191" i="1"/>
  <c r="O192" i="1"/>
  <c r="O194" i="1"/>
  <c r="O197" i="1"/>
  <c r="O198" i="1"/>
  <c r="O199" i="1"/>
  <c r="O200" i="1"/>
  <c r="O201" i="1"/>
  <c r="O202" i="1"/>
  <c r="O203" i="1"/>
  <c r="O206" i="1"/>
  <c r="O207" i="1"/>
  <c r="O208" i="1"/>
  <c r="O209" i="1"/>
  <c r="O210" i="1"/>
  <c r="O211" i="1"/>
  <c r="O212" i="1"/>
  <c r="O213" i="1"/>
  <c r="O216" i="1"/>
  <c r="O217" i="1"/>
  <c r="O218" i="1"/>
  <c r="O219" i="1"/>
  <c r="O220" i="1"/>
  <c r="O221" i="1"/>
  <c r="O222" i="1"/>
  <c r="O223" i="1"/>
  <c r="O224" i="1"/>
  <c r="O225" i="1"/>
  <c r="O228" i="1"/>
  <c r="O229" i="1"/>
  <c r="O230" i="1"/>
  <c r="O231" i="1"/>
  <c r="O232" i="1"/>
  <c r="O237" i="1"/>
  <c r="O238" i="1"/>
  <c r="O239" i="1"/>
  <c r="O240" i="1"/>
  <c r="O241" i="1"/>
  <c r="O242" i="1"/>
  <c r="O243" i="1"/>
  <c r="O244" i="1"/>
  <c r="O245" i="1"/>
  <c r="O246" i="1"/>
  <c r="O247" i="1"/>
  <c r="O248" i="1"/>
  <c r="O249" i="1"/>
  <c r="O250" i="1"/>
  <c r="O251" i="1"/>
  <c r="O252" i="1"/>
  <c r="O253" i="1"/>
  <c r="O254" i="1"/>
  <c r="O257" i="1"/>
  <c r="O258" i="1"/>
  <c r="O259" i="1"/>
  <c r="O260" i="1"/>
  <c r="O261" i="1"/>
  <c r="Q14" i="1"/>
  <c r="Q15" i="1"/>
  <c r="Q16" i="1"/>
  <c r="Q17" i="1"/>
  <c r="Q18" i="1"/>
  <c r="Q19" i="1"/>
  <c r="Q20" i="1"/>
  <c r="Q21" i="1"/>
  <c r="Q24" i="1"/>
  <c r="Q25" i="1"/>
  <c r="Q26" i="1"/>
  <c r="Q27" i="1"/>
  <c r="Q28" i="1"/>
  <c r="Q29" i="1"/>
  <c r="Q30" i="1"/>
  <c r="Q31" i="1"/>
  <c r="Q34" i="1"/>
  <c r="Q35" i="1"/>
  <c r="Q36" i="1"/>
  <c r="Q37" i="1"/>
  <c r="Q38" i="1"/>
  <c r="Q39" i="1"/>
  <c r="Q40"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9" i="1"/>
  <c r="Q180" i="1"/>
  <c r="Q181" i="1"/>
  <c r="Q182" i="1"/>
  <c r="Q183" i="1"/>
  <c r="Q188" i="1"/>
  <c r="Q189" i="1"/>
  <c r="Q190" i="1"/>
  <c r="Q191" i="1"/>
  <c r="Q192" i="1"/>
  <c r="Q193" i="1"/>
  <c r="Q194" i="1"/>
  <c r="Q197" i="1"/>
  <c r="Q198" i="1"/>
  <c r="Q199" i="1"/>
  <c r="Q200" i="1"/>
  <c r="Q201" i="1"/>
  <c r="Q202" i="1"/>
  <c r="Q203" i="1"/>
  <c r="Q206" i="1"/>
  <c r="Q207" i="1"/>
  <c r="Q208" i="1"/>
  <c r="Q209" i="1"/>
  <c r="Q210" i="1"/>
  <c r="Q211" i="1"/>
  <c r="Q212" i="1"/>
  <c r="Q213" i="1"/>
  <c r="Q216" i="1"/>
  <c r="Q217" i="1"/>
  <c r="Q218" i="1"/>
  <c r="Q219" i="1"/>
  <c r="Q220" i="1"/>
  <c r="Q221" i="1"/>
  <c r="Q222" i="1"/>
  <c r="Q223" i="1"/>
  <c r="Q224" i="1"/>
  <c r="Q225" i="1"/>
  <c r="Q228" i="1"/>
  <c r="Q229" i="1"/>
  <c r="Q230" i="1"/>
  <c r="Q231" i="1"/>
  <c r="Q232" i="1"/>
  <c r="Q237" i="1"/>
  <c r="Q238" i="1"/>
  <c r="Q239" i="1"/>
  <c r="Q240" i="1"/>
  <c r="Q241" i="1"/>
  <c r="Q242" i="1"/>
  <c r="Q243" i="1"/>
  <c r="Q244" i="1"/>
  <c r="Q245" i="1"/>
  <c r="Q246" i="1"/>
  <c r="Q247" i="1"/>
  <c r="Q248" i="1"/>
  <c r="Q249" i="1"/>
  <c r="Q250" i="1"/>
  <c r="Q251" i="1"/>
  <c r="Q252" i="1"/>
  <c r="Q253" i="1"/>
  <c r="Q254" i="1"/>
  <c r="Q257" i="1"/>
  <c r="Q258" i="1"/>
  <c r="Q259" i="1"/>
  <c r="Q260" i="1"/>
  <c r="Q261" i="1"/>
  <c r="S14" i="1"/>
  <c r="S15" i="1"/>
  <c r="S16" i="1"/>
  <c r="S17" i="1"/>
  <c r="S18" i="1"/>
  <c r="S19" i="1"/>
  <c r="S20" i="1"/>
  <c r="S21" i="1"/>
  <c r="S24" i="1"/>
  <c r="S25" i="1"/>
  <c r="S26" i="1"/>
  <c r="S27" i="1"/>
  <c r="S28" i="1"/>
  <c r="S29" i="1"/>
  <c r="S30" i="1"/>
  <c r="S31" i="1"/>
  <c r="S34" i="1"/>
  <c r="S35" i="1"/>
  <c r="S36" i="1"/>
  <c r="S37" i="1"/>
  <c r="S38" i="1"/>
  <c r="S39" i="1"/>
  <c r="S40"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9" i="1"/>
  <c r="S180" i="1"/>
  <c r="S181" i="1"/>
  <c r="S182" i="1"/>
  <c r="S183" i="1"/>
  <c r="S188" i="1"/>
  <c r="S189" i="1"/>
  <c r="S190" i="1"/>
  <c r="S191" i="1"/>
  <c r="S192" i="1"/>
  <c r="S193" i="1"/>
  <c r="S194" i="1"/>
  <c r="S197" i="1"/>
  <c r="S198" i="1"/>
  <c r="S199" i="1"/>
  <c r="S200" i="1"/>
  <c r="S201" i="1"/>
  <c r="S202" i="1"/>
  <c r="S203" i="1"/>
  <c r="S206" i="1"/>
  <c r="S207" i="1"/>
  <c r="S208" i="1"/>
  <c r="S209" i="1"/>
  <c r="S210" i="1"/>
  <c r="S211" i="1"/>
  <c r="S212" i="1"/>
  <c r="S213" i="1"/>
  <c r="S216" i="1"/>
  <c r="S217" i="1"/>
  <c r="S218" i="1"/>
  <c r="S219" i="1"/>
  <c r="S220" i="1"/>
  <c r="S221" i="1"/>
  <c r="S222" i="1"/>
  <c r="S223" i="1"/>
  <c r="S224" i="1"/>
  <c r="S225" i="1"/>
  <c r="S228" i="1"/>
  <c r="S229" i="1"/>
  <c r="S230" i="1"/>
  <c r="S231" i="1"/>
  <c r="S232" i="1"/>
  <c r="S243" i="1"/>
  <c r="S245" i="1"/>
  <c r="S249" i="1"/>
  <c r="S237" i="1"/>
  <c r="S238" i="1"/>
  <c r="S239" i="1"/>
  <c r="S240" i="1"/>
  <c r="S241" i="1"/>
  <c r="S242" i="1"/>
  <c r="S244" i="1"/>
  <c r="S246" i="1"/>
  <c r="S247" i="1"/>
  <c r="S248" i="1"/>
  <c r="S250" i="1"/>
  <c r="S251" i="1"/>
  <c r="S252" i="1"/>
  <c r="S253" i="1"/>
  <c r="S254" i="1"/>
  <c r="S257" i="1"/>
  <c r="S258" i="1"/>
  <c r="S259" i="1"/>
  <c r="S260" i="1"/>
  <c r="S261" i="1"/>
  <c r="I268" i="1"/>
  <c r="I269" i="1"/>
  <c r="I270" i="1"/>
  <c r="I272" i="1"/>
  <c r="I273" i="1"/>
  <c r="I274" i="1"/>
  <c r="I275" i="1"/>
  <c r="I276" i="1"/>
  <c r="I277" i="1"/>
  <c r="I278" i="1"/>
  <c r="I279" i="1"/>
  <c r="I280" i="1"/>
  <c r="I281" i="1"/>
  <c r="I282" i="1"/>
  <c r="I283" i="1"/>
  <c r="I271" i="1"/>
  <c r="I286" i="1"/>
  <c r="I287" i="1"/>
  <c r="I288" i="1"/>
  <c r="I289" i="1"/>
  <c r="I290" i="1"/>
  <c r="I296" i="1"/>
  <c r="I297" i="1"/>
  <c r="I298" i="1"/>
  <c r="I301" i="1"/>
  <c r="I302" i="1"/>
  <c r="I303" i="1"/>
  <c r="I295" i="1"/>
  <c r="I299" i="1"/>
  <c r="I300" i="1"/>
  <c r="I304" i="1"/>
  <c r="I307" i="1"/>
  <c r="I308" i="1"/>
  <c r="I309" i="1"/>
  <c r="I310" i="1"/>
  <c r="I311" i="1"/>
  <c r="I317" i="1"/>
  <c r="I318" i="1"/>
  <c r="I321" i="1"/>
  <c r="I322" i="1"/>
  <c r="I324" i="1"/>
  <c r="I327" i="1"/>
  <c r="I328" i="1"/>
  <c r="I329" i="1"/>
  <c r="I330" i="1"/>
  <c r="I331" i="1"/>
  <c r="I332" i="1"/>
  <c r="I333" i="1"/>
  <c r="I334" i="1"/>
  <c r="I336" i="1"/>
  <c r="I337" i="1"/>
  <c r="I340" i="1"/>
  <c r="I342" i="1"/>
  <c r="I316" i="1"/>
  <c r="I319" i="1"/>
  <c r="I320" i="1"/>
  <c r="I323" i="1"/>
  <c r="I325" i="1"/>
  <c r="I326" i="1"/>
  <c r="I335" i="1"/>
  <c r="I338" i="1"/>
  <c r="I339" i="1"/>
  <c r="I341" i="1"/>
  <c r="I343" i="1"/>
  <c r="I344" i="1"/>
  <c r="I347" i="1"/>
  <c r="I348" i="1"/>
  <c r="I349" i="1"/>
  <c r="I350" i="1"/>
  <c r="I351" i="1"/>
  <c r="I356" i="1"/>
  <c r="I357" i="1"/>
  <c r="I359" i="1"/>
  <c r="I360" i="1"/>
  <c r="I361" i="1"/>
  <c r="I362" i="1"/>
  <c r="I358" i="1"/>
  <c r="I363" i="1"/>
  <c r="I364" i="1"/>
  <c r="I367" i="1"/>
  <c r="I369" i="1"/>
  <c r="I371" i="1"/>
  <c r="I374" i="1"/>
  <c r="I376" i="1"/>
  <c r="I377" i="1"/>
  <c r="I378" i="1"/>
  <c r="I379" i="1"/>
  <c r="I380" i="1"/>
  <c r="I381" i="1"/>
  <c r="I382" i="1"/>
  <c r="I383" i="1"/>
  <c r="I384" i="1"/>
  <c r="I385" i="1"/>
  <c r="I386" i="1"/>
  <c r="I387" i="1"/>
  <c r="I388" i="1"/>
  <c r="I389" i="1"/>
  <c r="I390" i="1"/>
  <c r="I368" i="1"/>
  <c r="I370" i="1"/>
  <c r="I375" i="1"/>
  <c r="I393" i="1"/>
  <c r="I394" i="1"/>
  <c r="I395" i="1"/>
  <c r="I396" i="1"/>
  <c r="I397" i="1"/>
  <c r="I400" i="1"/>
  <c r="I401" i="1"/>
  <c r="I402" i="1"/>
  <c r="I403" i="1"/>
  <c r="I404" i="1"/>
  <c r="I409" i="1"/>
  <c r="I410" i="1"/>
  <c r="I411" i="1"/>
  <c r="I412" i="1"/>
  <c r="I413" i="1"/>
  <c r="I414" i="1"/>
  <c r="I415" i="1"/>
  <c r="I416" i="1"/>
  <c r="I417" i="1"/>
  <c r="I418" i="1"/>
  <c r="I421" i="1"/>
  <c r="I422" i="1"/>
  <c r="I423" i="1"/>
  <c r="I424" i="1"/>
  <c r="I425" i="1"/>
  <c r="I426" i="1"/>
  <c r="I429" i="1"/>
  <c r="I430" i="1"/>
  <c r="I431" i="1"/>
  <c r="I432" i="1"/>
  <c r="I433" i="1"/>
  <c r="I434" i="1"/>
  <c r="I435" i="1"/>
  <c r="I436" i="1"/>
  <c r="I437" i="1"/>
  <c r="I438" i="1"/>
  <c r="I439" i="1"/>
  <c r="I440" i="1"/>
  <c r="I441" i="1"/>
  <c r="I442" i="1"/>
  <c r="I445" i="1"/>
  <c r="I446" i="1"/>
  <c r="I447" i="1"/>
  <c r="I448" i="1"/>
  <c r="I449" i="1"/>
  <c r="I450" i="1"/>
  <c r="I451" i="1"/>
  <c r="I452" i="1"/>
  <c r="I453" i="1"/>
  <c r="I454" i="1"/>
  <c r="I455" i="1"/>
  <c r="I456" i="1"/>
  <c r="I457" i="1"/>
  <c r="I458" i="1"/>
  <c r="I459" i="1"/>
  <c r="I460" i="1"/>
  <c r="I461" i="1"/>
  <c r="I462" i="1"/>
  <c r="I465" i="1"/>
  <c r="I466" i="1"/>
  <c r="I467" i="1"/>
  <c r="I468" i="1"/>
  <c r="I469" i="1"/>
  <c r="I470" i="1"/>
  <c r="I471" i="1"/>
  <c r="I472" i="1"/>
  <c r="I473" i="1"/>
  <c r="I474" i="1"/>
  <c r="I475" i="1"/>
  <c r="I476" i="1"/>
  <c r="I477" i="1"/>
  <c r="I478" i="1"/>
  <c r="I481" i="1"/>
  <c r="I482" i="1"/>
  <c r="I483" i="1"/>
  <c r="I484" i="1"/>
  <c r="I485" i="1"/>
  <c r="I486" i="1"/>
  <c r="I487" i="1"/>
  <c r="I488" i="1"/>
  <c r="I489" i="1"/>
  <c r="I490" i="1"/>
  <c r="I491" i="1"/>
  <c r="I492" i="1"/>
  <c r="I493" i="1"/>
  <c r="I496" i="1"/>
  <c r="I497" i="1"/>
  <c r="I498" i="1"/>
  <c r="I499" i="1"/>
  <c r="I500" i="1"/>
  <c r="I501" i="1"/>
  <c r="I502" i="1"/>
  <c r="I503" i="1"/>
  <c r="I504" i="1"/>
  <c r="I505" i="1"/>
  <c r="I506" i="1"/>
  <c r="I507" i="1"/>
  <c r="I510" i="1"/>
  <c r="I511" i="1"/>
  <c r="I512" i="1"/>
  <c r="I513" i="1"/>
  <c r="I514" i="1"/>
  <c r="I515" i="1"/>
  <c r="I516" i="1"/>
  <c r="I517" i="1"/>
  <c r="I518" i="1"/>
  <c r="I519" i="1"/>
  <c r="I520" i="1"/>
  <c r="I521" i="1"/>
  <c r="I522" i="1"/>
  <c r="I523" i="1"/>
  <c r="I524" i="1"/>
  <c r="I525" i="1"/>
  <c r="I526" i="1"/>
  <c r="I527" i="1"/>
  <c r="I528" i="1"/>
  <c r="I531" i="1"/>
  <c r="I532" i="1"/>
  <c r="I533" i="1"/>
  <c r="I534" i="1"/>
  <c r="I535" i="1"/>
  <c r="I540" i="1"/>
  <c r="I541" i="1"/>
  <c r="I542" i="1"/>
  <c r="I543" i="1"/>
  <c r="I544" i="1"/>
  <c r="I547" i="1"/>
  <c r="I548" i="1"/>
  <c r="I549" i="1"/>
  <c r="I550" i="1"/>
  <c r="I551" i="1"/>
  <c r="I556" i="1"/>
  <c r="I557" i="1"/>
  <c r="I558" i="1"/>
  <c r="I560" i="1"/>
  <c r="I561" i="1"/>
  <c r="I562" i="1"/>
  <c r="I563" i="1"/>
  <c r="I564" i="1"/>
  <c r="I566" i="1"/>
  <c r="I567" i="1"/>
  <c r="I568" i="1"/>
  <c r="I569" i="1"/>
  <c r="I570" i="1"/>
  <c r="I571" i="1"/>
  <c r="I559" i="1"/>
  <c r="I565" i="1"/>
  <c r="I574" i="1"/>
  <c r="I575" i="1"/>
  <c r="I576" i="1"/>
  <c r="I577" i="1"/>
  <c r="I578" i="1"/>
  <c r="I579" i="1"/>
  <c r="I580" i="1"/>
  <c r="I581" i="1"/>
  <c r="I582" i="1"/>
  <c r="I583" i="1"/>
  <c r="I584" i="1"/>
  <c r="I585" i="1"/>
  <c r="I588" i="1"/>
  <c r="I589" i="1"/>
  <c r="I590" i="1"/>
  <c r="I591" i="1"/>
  <c r="I594" i="1"/>
  <c r="I595" i="1"/>
  <c r="I596" i="1"/>
  <c r="I597" i="1"/>
  <c r="I598" i="1"/>
  <c r="I605" i="1"/>
  <c r="I606" i="1"/>
  <c r="I607" i="1"/>
  <c r="I614" i="1"/>
  <c r="I615" i="1"/>
  <c r="I603" i="1"/>
  <c r="I604" i="1"/>
  <c r="I618" i="1"/>
  <c r="I619" i="1"/>
  <c r="I621" i="1"/>
  <c r="I622" i="1"/>
  <c r="I627" i="1"/>
  <c r="I628" i="1"/>
  <c r="I629" i="1"/>
  <c r="I630" i="1"/>
  <c r="I631" i="1"/>
  <c r="I632" i="1"/>
  <c r="I633" i="1"/>
  <c r="I634" i="1"/>
  <c r="I635" i="1"/>
  <c r="I636" i="1"/>
  <c r="I637" i="1"/>
  <c r="I638" i="1"/>
  <c r="I641" i="1"/>
  <c r="I642" i="1"/>
  <c r="I643" i="1"/>
  <c r="I644" i="1"/>
  <c r="I645" i="1"/>
  <c r="I646" i="1"/>
  <c r="I647" i="1"/>
  <c r="I648" i="1"/>
  <c r="I649" i="1"/>
  <c r="I650" i="1"/>
  <c r="I651" i="1"/>
  <c r="I652" i="1"/>
  <c r="I653" i="1"/>
  <c r="I654" i="1"/>
  <c r="I655" i="1"/>
  <c r="I658" i="1"/>
  <c r="I659" i="1"/>
  <c r="I660" i="1"/>
  <c r="I661" i="1"/>
  <c r="I662" i="1"/>
  <c r="I663" i="1"/>
  <c r="I664" i="1"/>
  <c r="I665" i="1"/>
  <c r="I666" i="1"/>
  <c r="I667" i="1"/>
  <c r="I668" i="1"/>
  <c r="I669" i="1"/>
  <c r="I670" i="1"/>
  <c r="I671" i="1"/>
  <c r="I672" i="1"/>
  <c r="I675" i="1"/>
  <c r="I676" i="1"/>
  <c r="I677" i="1"/>
  <c r="I678" i="1"/>
  <c r="I679" i="1"/>
  <c r="I680" i="1"/>
  <c r="I681" i="1"/>
  <c r="I682" i="1"/>
  <c r="I683" i="1"/>
  <c r="I684" i="1"/>
  <c r="I685" i="1"/>
  <c r="I688" i="1"/>
  <c r="I689" i="1"/>
  <c r="I690" i="1"/>
  <c r="I691" i="1"/>
  <c r="I692" i="1"/>
  <c r="I693" i="1"/>
  <c r="I694" i="1"/>
  <c r="I695" i="1"/>
  <c r="I696" i="1"/>
  <c r="I697" i="1"/>
  <c r="I698" i="1"/>
  <c r="I701" i="1"/>
  <c r="I702" i="1"/>
  <c r="I703" i="1"/>
  <c r="I704" i="1"/>
  <c r="I705" i="1"/>
  <c r="I706" i="1"/>
  <c r="I707" i="1"/>
  <c r="I708" i="1"/>
  <c r="I709" i="1"/>
  <c r="I712" i="1"/>
  <c r="I713" i="1"/>
  <c r="I714" i="1"/>
  <c r="I715" i="1"/>
  <c r="I716" i="1"/>
  <c r="I721" i="1"/>
  <c r="I722" i="1"/>
  <c r="I723" i="1"/>
  <c r="I724" i="1"/>
  <c r="I725" i="1"/>
  <c r="I728" i="1"/>
  <c r="I729" i="1"/>
  <c r="I730" i="1"/>
  <c r="I731" i="1"/>
  <c r="I732" i="1"/>
  <c r="I737" i="1"/>
  <c r="I738" i="1"/>
  <c r="I739" i="1"/>
  <c r="I740" i="1"/>
  <c r="I741" i="1"/>
  <c r="I742" i="1"/>
  <c r="I743" i="1"/>
  <c r="I744" i="1"/>
  <c r="I745" i="1"/>
  <c r="I746" i="1"/>
  <c r="I747" i="1"/>
  <c r="I748" i="1"/>
  <c r="I749" i="1"/>
  <c r="I750" i="1"/>
  <c r="I751" i="1"/>
  <c r="I755" i="1"/>
  <c r="I758" i="1"/>
  <c r="I759" i="1"/>
  <c r="I760" i="1"/>
  <c r="I761" i="1"/>
  <c r="I762" i="1"/>
  <c r="I767" i="1"/>
  <c r="I768" i="1"/>
  <c r="I769" i="1"/>
  <c r="I770" i="1"/>
  <c r="I771" i="1"/>
  <c r="I774" i="1"/>
  <c r="I775" i="1"/>
  <c r="I776" i="1"/>
  <c r="I777" i="1"/>
  <c r="I778" i="1"/>
  <c r="I783" i="1"/>
  <c r="I784" i="1"/>
  <c r="I785" i="1"/>
  <c r="I786" i="1"/>
  <c r="I787" i="1"/>
  <c r="I788" i="1"/>
  <c r="I789" i="1"/>
  <c r="I790" i="1"/>
  <c r="I791" i="1"/>
  <c r="I794" i="1"/>
  <c r="I797" i="1"/>
  <c r="I798" i="1"/>
  <c r="I799" i="1"/>
  <c r="I800" i="1"/>
  <c r="I801" i="1"/>
  <c r="I870" i="1"/>
  <c r="I871" i="1"/>
  <c r="I872" i="1"/>
  <c r="I873" i="1"/>
  <c r="I874" i="1"/>
  <c r="I875" i="1"/>
  <c r="I876" i="1"/>
  <c r="I877" i="1"/>
  <c r="I878" i="1"/>
  <c r="I879" i="1"/>
  <c r="I880" i="1"/>
  <c r="I881" i="1"/>
  <c r="I884" i="1"/>
  <c r="I885" i="1"/>
  <c r="I886" i="1"/>
  <c r="I887" i="1"/>
  <c r="I888" i="1"/>
  <c r="I889" i="1"/>
  <c r="I890" i="1"/>
  <c r="I891" i="1"/>
  <c r="I892" i="1"/>
  <c r="I893" i="1"/>
  <c r="I894" i="1"/>
  <c r="I895" i="1"/>
  <c r="I896" i="1"/>
  <c r="I897" i="1"/>
  <c r="I900" i="1"/>
  <c r="I901" i="1"/>
  <c r="I902" i="1"/>
  <c r="I903" i="1"/>
  <c r="I904" i="1"/>
  <c r="I905" i="1"/>
  <c r="I906" i="1"/>
  <c r="I907" i="1"/>
  <c r="I908" i="1"/>
  <c r="I909" i="1"/>
  <c r="I910" i="1"/>
  <c r="I913" i="1"/>
  <c r="I914" i="1"/>
  <c r="I915" i="1"/>
  <c r="I916" i="1"/>
  <c r="I917" i="1"/>
  <c r="I918" i="1"/>
  <c r="I919" i="1"/>
  <c r="I920" i="1"/>
  <c r="I921" i="1"/>
  <c r="I922" i="1"/>
  <c r="I923" i="1"/>
  <c r="I924" i="1"/>
  <c r="I925" i="1"/>
  <c r="I928" i="1"/>
  <c r="I929" i="1"/>
  <c r="I930" i="1"/>
  <c r="I931" i="1"/>
  <c r="I932" i="1"/>
  <c r="I933" i="1"/>
  <c r="I934" i="1"/>
  <c r="I935" i="1"/>
  <c r="I936" i="1"/>
  <c r="I937" i="1"/>
  <c r="I938" i="1"/>
  <c r="I941" i="1"/>
  <c r="I942" i="1"/>
  <c r="I943" i="1"/>
  <c r="I944" i="1"/>
  <c r="I945" i="1"/>
  <c r="I946" i="1"/>
  <c r="I947" i="1"/>
  <c r="I948" i="1"/>
  <c r="I949" i="1"/>
  <c r="I950" i="1"/>
  <c r="I951" i="1"/>
  <c r="I952" i="1"/>
  <c r="I953" i="1"/>
  <c r="I954" i="1"/>
  <c r="I955" i="1"/>
  <c r="I956" i="1"/>
  <c r="I957" i="1"/>
  <c r="I960" i="1"/>
  <c r="I961" i="1"/>
  <c r="I962" i="1"/>
  <c r="I963" i="1"/>
  <c r="I964" i="1"/>
  <c r="I965" i="1"/>
  <c r="I966" i="1"/>
  <c r="I967" i="1"/>
  <c r="I968" i="1"/>
  <c r="I969" i="1"/>
  <c r="I970" i="1"/>
  <c r="I971" i="1"/>
  <c r="I972" i="1"/>
  <c r="I975" i="1"/>
  <c r="I976" i="1"/>
  <c r="I977" i="1"/>
  <c r="I978" i="1"/>
  <c r="I979" i="1"/>
  <c r="I984" i="1"/>
  <c r="I985" i="1"/>
  <c r="I986" i="1"/>
  <c r="I987" i="1"/>
  <c r="I988" i="1"/>
  <c r="I991" i="1"/>
  <c r="I992" i="1"/>
  <c r="I993" i="1"/>
  <c r="I994" i="1"/>
  <c r="I995" i="1"/>
  <c r="I1000" i="1"/>
  <c r="I1001" i="1"/>
  <c r="I1002" i="1"/>
  <c r="I1003" i="1"/>
  <c r="I1004" i="1"/>
  <c r="I1005" i="1"/>
  <c r="I1006" i="1"/>
  <c r="I1007" i="1"/>
  <c r="I1010" i="1"/>
  <c r="I1011" i="1"/>
  <c r="I1012" i="1"/>
  <c r="I1013" i="1"/>
  <c r="I1014" i="1"/>
  <c r="I1019" i="1"/>
  <c r="I1020" i="1"/>
  <c r="I1021" i="1"/>
  <c r="I1022" i="1"/>
  <c r="I1023" i="1"/>
  <c r="I1024" i="1"/>
  <c r="I1030" i="1"/>
  <c r="I1031" i="1"/>
  <c r="I1032" i="1"/>
  <c r="I1033" i="1"/>
  <c r="I1034" i="1"/>
  <c r="I1035" i="1"/>
  <c r="I1036" i="1"/>
  <c r="I1037" i="1"/>
  <c r="I1038" i="1"/>
  <c r="I1039" i="1"/>
  <c r="I1043" i="1"/>
  <c r="I1044" i="1"/>
  <c r="I1045" i="1"/>
  <c r="I1046" i="1"/>
  <c r="I1048" i="1"/>
  <c r="I1049" i="1"/>
  <c r="I1050" i="1"/>
  <c r="I1051" i="1"/>
  <c r="I1052" i="1"/>
  <c r="I1053" i="1"/>
  <c r="I1062" i="1"/>
  <c r="I1063" i="1"/>
  <c r="I1066" i="1"/>
  <c r="I1067" i="1"/>
  <c r="I1068" i="1"/>
  <c r="I1069" i="1"/>
  <c r="I1070" i="1"/>
  <c r="I1071" i="1"/>
  <c r="I1072" i="1"/>
  <c r="I1073" i="1"/>
  <c r="I1074" i="1"/>
  <c r="I1075" i="1"/>
  <c r="I1076" i="1"/>
  <c r="I1077" i="1"/>
  <c r="I1078" i="1"/>
  <c r="I1079" i="1"/>
  <c r="I1080" i="1"/>
  <c r="I1081" i="1"/>
  <c r="I1084" i="1"/>
  <c r="I1087" i="1"/>
  <c r="I1088" i="1"/>
  <c r="I1089" i="1"/>
  <c r="I1090" i="1"/>
  <c r="I1091" i="1"/>
  <c r="I1096" i="1"/>
  <c r="I1097" i="1"/>
  <c r="I1098" i="1"/>
  <c r="I1099" i="1"/>
  <c r="I1100" i="1"/>
  <c r="I1101" i="1"/>
  <c r="I1102" i="1"/>
  <c r="I1103" i="1"/>
  <c r="I1104" i="1"/>
  <c r="I1107" i="1"/>
  <c r="I1108" i="1"/>
  <c r="I1109" i="1"/>
  <c r="I1112" i="1"/>
  <c r="I1113" i="1"/>
  <c r="I1114" i="1"/>
  <c r="I1110" i="1"/>
  <c r="I1111" i="1"/>
  <c r="I1117" i="1"/>
  <c r="I1118" i="1"/>
  <c r="I1119" i="1"/>
  <c r="I1120" i="1"/>
  <c r="I1121" i="1"/>
  <c r="K268" i="1"/>
  <c r="K269" i="1"/>
  <c r="K270" i="1"/>
  <c r="K271" i="1"/>
  <c r="K272" i="1"/>
  <c r="K273" i="1"/>
  <c r="K274" i="1"/>
  <c r="K275" i="1"/>
  <c r="K276" i="1"/>
  <c r="K277" i="1"/>
  <c r="K278" i="1"/>
  <c r="K279" i="1"/>
  <c r="K280" i="1"/>
  <c r="K281" i="1"/>
  <c r="K282" i="1"/>
  <c r="K283" i="1"/>
  <c r="K286" i="1"/>
  <c r="K287" i="1"/>
  <c r="K288" i="1"/>
  <c r="K289" i="1"/>
  <c r="K290" i="1"/>
  <c r="K295" i="1"/>
  <c r="K296" i="1"/>
  <c r="K299" i="1"/>
  <c r="K300" i="1"/>
  <c r="K297" i="1"/>
  <c r="K298" i="1"/>
  <c r="K301" i="1"/>
  <c r="K302" i="1"/>
  <c r="K303" i="1"/>
  <c r="K304" i="1"/>
  <c r="K307" i="1"/>
  <c r="K308" i="1"/>
  <c r="K309" i="1"/>
  <c r="K310" i="1"/>
  <c r="K311" i="1"/>
  <c r="K316" i="1"/>
  <c r="K319" i="1"/>
  <c r="K320" i="1"/>
  <c r="K323" i="1"/>
  <c r="K324" i="1"/>
  <c r="K325" i="1"/>
  <c r="K326" i="1"/>
  <c r="K335" i="1"/>
  <c r="K338" i="1"/>
  <c r="K339" i="1"/>
  <c r="K341" i="1"/>
  <c r="K344" i="1"/>
  <c r="K317" i="1"/>
  <c r="K318" i="1"/>
  <c r="K321" i="1"/>
  <c r="K322" i="1"/>
  <c r="K327" i="1"/>
  <c r="K328" i="1"/>
  <c r="K329" i="1"/>
  <c r="K330" i="1"/>
  <c r="K331" i="1"/>
  <c r="K332" i="1"/>
  <c r="K333" i="1"/>
  <c r="K334" i="1"/>
  <c r="K336" i="1"/>
  <c r="K337" i="1"/>
  <c r="K340" i="1"/>
  <c r="K342" i="1"/>
  <c r="K343" i="1"/>
  <c r="K347" i="1"/>
  <c r="K348" i="1"/>
  <c r="K349" i="1"/>
  <c r="K350" i="1"/>
  <c r="K351" i="1"/>
  <c r="K358" i="1"/>
  <c r="K363" i="1"/>
  <c r="K364" i="1"/>
  <c r="K356" i="1"/>
  <c r="K357" i="1"/>
  <c r="K359" i="1"/>
  <c r="K360" i="1"/>
  <c r="K361" i="1"/>
  <c r="K362" i="1"/>
  <c r="K368" i="1"/>
  <c r="K370" i="1"/>
  <c r="K375" i="1"/>
  <c r="K367" i="1"/>
  <c r="K369" i="1"/>
  <c r="K371" i="1"/>
  <c r="K374" i="1"/>
  <c r="K376" i="1"/>
  <c r="K377" i="1"/>
  <c r="K378" i="1"/>
  <c r="K379" i="1"/>
  <c r="K380" i="1"/>
  <c r="K381" i="1"/>
  <c r="K382" i="1"/>
  <c r="K383" i="1"/>
  <c r="K384" i="1"/>
  <c r="K385" i="1"/>
  <c r="K386" i="1"/>
  <c r="K387" i="1"/>
  <c r="K388" i="1"/>
  <c r="K389" i="1"/>
  <c r="K390" i="1"/>
  <c r="K393" i="1"/>
  <c r="K394" i="1"/>
  <c r="K395" i="1"/>
  <c r="K396" i="1"/>
  <c r="K397" i="1"/>
  <c r="K400" i="1"/>
  <c r="K401" i="1"/>
  <c r="K402" i="1"/>
  <c r="K403" i="1"/>
  <c r="K404" i="1"/>
  <c r="K409" i="1"/>
  <c r="K410" i="1"/>
  <c r="K411" i="1"/>
  <c r="K412" i="1"/>
  <c r="K413" i="1"/>
  <c r="K414" i="1"/>
  <c r="K415" i="1"/>
  <c r="K416" i="1"/>
  <c r="K417" i="1"/>
  <c r="K418" i="1"/>
  <c r="K421" i="1"/>
  <c r="K422" i="1"/>
  <c r="K423" i="1"/>
  <c r="K424" i="1"/>
  <c r="K425" i="1"/>
  <c r="K426" i="1"/>
  <c r="K429" i="1"/>
  <c r="K430" i="1"/>
  <c r="K431" i="1"/>
  <c r="K432" i="1"/>
  <c r="K433" i="1"/>
  <c r="K434" i="1"/>
  <c r="K435" i="1"/>
  <c r="K436" i="1"/>
  <c r="K437" i="1"/>
  <c r="K438" i="1"/>
  <c r="K439" i="1"/>
  <c r="K440" i="1"/>
  <c r="K441" i="1"/>
  <c r="K442" i="1"/>
  <c r="K445" i="1"/>
  <c r="K446" i="1"/>
  <c r="K447" i="1"/>
  <c r="K448" i="1"/>
  <c r="K449" i="1"/>
  <c r="K450" i="1"/>
  <c r="K451" i="1"/>
  <c r="K452" i="1"/>
  <c r="K453" i="1"/>
  <c r="K454" i="1"/>
  <c r="K455" i="1"/>
  <c r="K456" i="1"/>
  <c r="K457" i="1"/>
  <c r="K458" i="1"/>
  <c r="K459" i="1"/>
  <c r="K460" i="1"/>
  <c r="K461" i="1"/>
  <c r="K462" i="1"/>
  <c r="K465" i="1"/>
  <c r="K466" i="1"/>
  <c r="K467" i="1"/>
  <c r="K468" i="1"/>
  <c r="K469" i="1"/>
  <c r="K470" i="1"/>
  <c r="K471" i="1"/>
  <c r="K472" i="1"/>
  <c r="K473" i="1"/>
  <c r="K474" i="1"/>
  <c r="K475" i="1"/>
  <c r="K476" i="1"/>
  <c r="K477" i="1"/>
  <c r="K478" i="1"/>
  <c r="K481" i="1"/>
  <c r="K482" i="1"/>
  <c r="K483" i="1"/>
  <c r="K484" i="1"/>
  <c r="K485" i="1"/>
  <c r="K486" i="1"/>
  <c r="K487" i="1"/>
  <c r="K488" i="1"/>
  <c r="K489" i="1"/>
  <c r="K490" i="1"/>
  <c r="K491" i="1"/>
  <c r="K492" i="1"/>
  <c r="K493" i="1"/>
  <c r="K496" i="1"/>
  <c r="K497" i="1"/>
  <c r="K498" i="1"/>
  <c r="K499" i="1"/>
  <c r="K500" i="1"/>
  <c r="K501" i="1"/>
  <c r="K502" i="1"/>
  <c r="K503" i="1"/>
  <c r="K504" i="1"/>
  <c r="K505" i="1"/>
  <c r="K506" i="1"/>
  <c r="K507" i="1"/>
  <c r="K510" i="1"/>
  <c r="K511" i="1"/>
  <c r="K512" i="1"/>
  <c r="K513" i="1"/>
  <c r="K514" i="1"/>
  <c r="K515" i="1"/>
  <c r="K516" i="1"/>
  <c r="K517" i="1"/>
  <c r="K518" i="1"/>
  <c r="K519" i="1"/>
  <c r="K520" i="1"/>
  <c r="K521" i="1"/>
  <c r="K522" i="1"/>
  <c r="K523" i="1"/>
  <c r="K524" i="1"/>
  <c r="K525" i="1"/>
  <c r="K526" i="1"/>
  <c r="K527" i="1"/>
  <c r="K528" i="1"/>
  <c r="K531" i="1"/>
  <c r="K532" i="1"/>
  <c r="K533" i="1"/>
  <c r="K534" i="1"/>
  <c r="K535" i="1"/>
  <c r="K540" i="1"/>
  <c r="K541" i="1"/>
  <c r="K542" i="1"/>
  <c r="K543" i="1"/>
  <c r="K544" i="1"/>
  <c r="K547" i="1"/>
  <c r="K548" i="1"/>
  <c r="K549" i="1"/>
  <c r="K550" i="1"/>
  <c r="K551" i="1"/>
  <c r="K559" i="1"/>
  <c r="K564" i="1"/>
  <c r="K565" i="1"/>
  <c r="K556" i="1"/>
  <c r="K557" i="1"/>
  <c r="K558" i="1"/>
  <c r="K560" i="1"/>
  <c r="K561" i="1"/>
  <c r="K562" i="1"/>
  <c r="K563" i="1"/>
  <c r="K566" i="1"/>
  <c r="K567" i="1"/>
  <c r="K568" i="1"/>
  <c r="K569" i="1"/>
  <c r="K570" i="1"/>
  <c r="K571" i="1"/>
  <c r="K574" i="1"/>
  <c r="K575" i="1"/>
  <c r="K576" i="1"/>
  <c r="K577" i="1"/>
  <c r="K578" i="1"/>
  <c r="K579" i="1"/>
  <c r="K580" i="1"/>
  <c r="K581" i="1"/>
  <c r="K582" i="1"/>
  <c r="K583" i="1"/>
  <c r="K584" i="1"/>
  <c r="K585" i="1"/>
  <c r="K588" i="1"/>
  <c r="K589" i="1"/>
  <c r="K590" i="1"/>
  <c r="K591" i="1"/>
  <c r="K594" i="1"/>
  <c r="K595" i="1"/>
  <c r="K596" i="1"/>
  <c r="K597" i="1"/>
  <c r="K598" i="1"/>
  <c r="K603" i="1"/>
  <c r="K604" i="1"/>
  <c r="K605" i="1"/>
  <c r="K606" i="1"/>
  <c r="K607" i="1"/>
  <c r="K614" i="1"/>
  <c r="K615" i="1"/>
  <c r="K618" i="1"/>
  <c r="K619" i="1"/>
  <c r="K621" i="1"/>
  <c r="K622" i="1"/>
  <c r="K627" i="1"/>
  <c r="K628" i="1"/>
  <c r="K629" i="1"/>
  <c r="K630" i="1"/>
  <c r="K631" i="1"/>
  <c r="K632" i="1"/>
  <c r="K633" i="1"/>
  <c r="K634" i="1"/>
  <c r="K635" i="1"/>
  <c r="K636" i="1"/>
  <c r="K637" i="1"/>
  <c r="K638" i="1"/>
  <c r="K641" i="1"/>
  <c r="K642" i="1"/>
  <c r="K643" i="1"/>
  <c r="K644" i="1"/>
  <c r="K645" i="1"/>
  <c r="K646" i="1"/>
  <c r="K647" i="1"/>
  <c r="K648" i="1"/>
  <c r="K649" i="1"/>
  <c r="K650" i="1"/>
  <c r="K651" i="1"/>
  <c r="K652" i="1"/>
  <c r="K653" i="1"/>
  <c r="K654" i="1"/>
  <c r="K655" i="1"/>
  <c r="K658" i="1"/>
  <c r="K659" i="1"/>
  <c r="K660" i="1"/>
  <c r="K661" i="1"/>
  <c r="K662" i="1"/>
  <c r="K663" i="1"/>
  <c r="K664" i="1"/>
  <c r="K665" i="1"/>
  <c r="K666" i="1"/>
  <c r="K667" i="1"/>
  <c r="K668" i="1"/>
  <c r="K669" i="1"/>
  <c r="K670" i="1"/>
  <c r="K671" i="1"/>
  <c r="K672" i="1"/>
  <c r="K675" i="1"/>
  <c r="K676" i="1"/>
  <c r="K677" i="1"/>
  <c r="K678" i="1"/>
  <c r="K679" i="1"/>
  <c r="K680" i="1"/>
  <c r="K681" i="1"/>
  <c r="K682" i="1"/>
  <c r="K683" i="1"/>
  <c r="K684" i="1"/>
  <c r="K685" i="1"/>
  <c r="K688" i="1"/>
  <c r="K689" i="1"/>
  <c r="K690" i="1"/>
  <c r="K691" i="1"/>
  <c r="K692" i="1"/>
  <c r="K693" i="1"/>
  <c r="K694" i="1"/>
  <c r="K695" i="1"/>
  <c r="K696" i="1"/>
  <c r="K697" i="1"/>
  <c r="K698" i="1"/>
  <c r="K701" i="1"/>
  <c r="K702" i="1"/>
  <c r="K703" i="1"/>
  <c r="K704" i="1"/>
  <c r="K705" i="1"/>
  <c r="K706" i="1"/>
  <c r="K707" i="1"/>
  <c r="K708" i="1"/>
  <c r="K709" i="1"/>
  <c r="K712" i="1"/>
  <c r="K713" i="1"/>
  <c r="K714" i="1"/>
  <c r="K715" i="1"/>
  <c r="K716" i="1"/>
  <c r="K721" i="1"/>
  <c r="K722" i="1"/>
  <c r="K723" i="1"/>
  <c r="K724" i="1"/>
  <c r="K725" i="1"/>
  <c r="K728" i="1"/>
  <c r="K729" i="1"/>
  <c r="K730" i="1"/>
  <c r="K731" i="1"/>
  <c r="K732" i="1"/>
  <c r="K737" i="1"/>
  <c r="K738" i="1"/>
  <c r="K739" i="1"/>
  <c r="K740" i="1"/>
  <c r="K741" i="1"/>
  <c r="K742" i="1"/>
  <c r="K743" i="1"/>
  <c r="K744" i="1"/>
  <c r="K745" i="1"/>
  <c r="K746" i="1"/>
  <c r="K747" i="1"/>
  <c r="K748" i="1"/>
  <c r="K749" i="1"/>
  <c r="K750" i="1"/>
  <c r="K751" i="1"/>
  <c r="K755" i="1"/>
  <c r="K758" i="1"/>
  <c r="K759" i="1"/>
  <c r="K760" i="1"/>
  <c r="K761" i="1"/>
  <c r="K762" i="1"/>
  <c r="K767" i="1"/>
  <c r="K768" i="1"/>
  <c r="K769" i="1"/>
  <c r="K770" i="1"/>
  <c r="K771" i="1"/>
  <c r="K774" i="1"/>
  <c r="K775" i="1"/>
  <c r="K776" i="1"/>
  <c r="K777" i="1"/>
  <c r="K778" i="1"/>
  <c r="K783" i="1"/>
  <c r="K784" i="1"/>
  <c r="K785" i="1"/>
  <c r="K786" i="1"/>
  <c r="K787" i="1"/>
  <c r="K788" i="1"/>
  <c r="K789" i="1"/>
  <c r="K790" i="1"/>
  <c r="K791" i="1"/>
  <c r="K794" i="1"/>
  <c r="K797" i="1"/>
  <c r="K798" i="1"/>
  <c r="K799" i="1"/>
  <c r="K800" i="1"/>
  <c r="K801" i="1"/>
  <c r="K870" i="1"/>
  <c r="K871" i="1"/>
  <c r="K872" i="1"/>
  <c r="K873" i="1"/>
  <c r="K874" i="1"/>
  <c r="K875" i="1"/>
  <c r="K876" i="1"/>
  <c r="K877" i="1"/>
  <c r="K878" i="1"/>
  <c r="K879" i="1"/>
  <c r="K880" i="1"/>
  <c r="K881" i="1"/>
  <c r="K884" i="1"/>
  <c r="K885" i="1"/>
  <c r="K886" i="1"/>
  <c r="K887" i="1"/>
  <c r="K888" i="1"/>
  <c r="K889" i="1"/>
  <c r="K890" i="1"/>
  <c r="K891" i="1"/>
  <c r="K892" i="1"/>
  <c r="K893" i="1"/>
  <c r="K894" i="1"/>
  <c r="K895" i="1"/>
  <c r="K896" i="1"/>
  <c r="K897" i="1"/>
  <c r="K900" i="1"/>
  <c r="K901" i="1"/>
  <c r="K902" i="1"/>
  <c r="K903" i="1"/>
  <c r="K904" i="1"/>
  <c r="K905" i="1"/>
  <c r="K906" i="1"/>
  <c r="K907" i="1"/>
  <c r="K908" i="1"/>
  <c r="K909" i="1"/>
  <c r="K910" i="1"/>
  <c r="K913" i="1"/>
  <c r="K914" i="1"/>
  <c r="K915" i="1"/>
  <c r="K916" i="1"/>
  <c r="K917" i="1"/>
  <c r="K918" i="1"/>
  <c r="K919" i="1"/>
  <c r="K920" i="1"/>
  <c r="K921" i="1"/>
  <c r="K922" i="1"/>
  <c r="K923" i="1"/>
  <c r="K924" i="1"/>
  <c r="K925" i="1"/>
  <c r="K928" i="1"/>
  <c r="K929" i="1"/>
  <c r="K930" i="1"/>
  <c r="K931" i="1"/>
  <c r="K932" i="1"/>
  <c r="K933" i="1"/>
  <c r="K934" i="1"/>
  <c r="K935" i="1"/>
  <c r="K936" i="1"/>
  <c r="K937" i="1"/>
  <c r="K938" i="1"/>
  <c r="K941" i="1"/>
  <c r="K942" i="1"/>
  <c r="K943" i="1"/>
  <c r="K944" i="1"/>
  <c r="K945" i="1"/>
  <c r="K946" i="1"/>
  <c r="K947" i="1"/>
  <c r="K948" i="1"/>
  <c r="K949" i="1"/>
  <c r="K950" i="1"/>
  <c r="K951" i="1"/>
  <c r="K952" i="1"/>
  <c r="K953" i="1"/>
  <c r="K954" i="1"/>
  <c r="K955" i="1"/>
  <c r="K956" i="1"/>
  <c r="K957" i="1"/>
  <c r="K960" i="1"/>
  <c r="K961" i="1"/>
  <c r="K962" i="1"/>
  <c r="K963" i="1"/>
  <c r="K964" i="1"/>
  <c r="K965" i="1"/>
  <c r="K966" i="1"/>
  <c r="K967" i="1"/>
  <c r="K968" i="1"/>
  <c r="K969" i="1"/>
  <c r="K970" i="1"/>
  <c r="K971" i="1"/>
  <c r="K972" i="1"/>
  <c r="K975" i="1"/>
  <c r="K976" i="1"/>
  <c r="K977" i="1"/>
  <c r="K978" i="1"/>
  <c r="K979" i="1"/>
  <c r="K984" i="1"/>
  <c r="K985" i="1"/>
  <c r="K986" i="1"/>
  <c r="K987" i="1"/>
  <c r="K988" i="1"/>
  <c r="K991" i="1"/>
  <c r="K992" i="1"/>
  <c r="K993" i="1"/>
  <c r="K994" i="1"/>
  <c r="K995" i="1"/>
  <c r="K1000" i="1"/>
  <c r="K1001" i="1"/>
  <c r="K1002" i="1"/>
  <c r="K1003" i="1"/>
  <c r="K1004" i="1"/>
  <c r="K1005" i="1"/>
  <c r="K1006" i="1"/>
  <c r="K1007" i="1"/>
  <c r="K1010" i="1"/>
  <c r="K1011" i="1"/>
  <c r="K1012" i="1"/>
  <c r="K1013" i="1"/>
  <c r="K1014" i="1"/>
  <c r="K1019" i="1"/>
  <c r="K1020" i="1"/>
  <c r="K1021" i="1"/>
  <c r="K1022" i="1"/>
  <c r="K1023" i="1"/>
  <c r="K1024" i="1"/>
  <c r="K1030" i="1"/>
  <c r="K1031" i="1"/>
  <c r="K1032" i="1"/>
  <c r="K1033" i="1"/>
  <c r="K1034" i="1"/>
  <c r="K1035" i="1"/>
  <c r="K1036" i="1"/>
  <c r="K1037" i="1"/>
  <c r="K1038" i="1"/>
  <c r="K1039" i="1"/>
  <c r="K1043" i="1"/>
  <c r="K1044" i="1"/>
  <c r="K1045" i="1"/>
  <c r="K1046" i="1"/>
  <c r="K1048" i="1"/>
  <c r="K1049" i="1"/>
  <c r="K1050" i="1"/>
  <c r="K1051" i="1"/>
  <c r="K1052" i="1"/>
  <c r="K1053" i="1"/>
  <c r="K1062" i="1"/>
  <c r="K1063" i="1"/>
  <c r="K1066" i="1"/>
  <c r="K1067" i="1"/>
  <c r="K1068" i="1"/>
  <c r="K1069" i="1"/>
  <c r="K1070" i="1"/>
  <c r="K1071" i="1"/>
  <c r="K1072" i="1"/>
  <c r="K1073" i="1"/>
  <c r="K1074" i="1"/>
  <c r="K1075" i="1"/>
  <c r="K1076" i="1"/>
  <c r="K1077" i="1"/>
  <c r="K1078" i="1"/>
  <c r="K1079" i="1"/>
  <c r="K1080" i="1"/>
  <c r="K1081" i="1"/>
  <c r="K1084" i="1"/>
  <c r="K1087" i="1"/>
  <c r="K1088" i="1"/>
  <c r="K1089" i="1"/>
  <c r="K1090" i="1"/>
  <c r="K1091" i="1"/>
  <c r="K1096" i="1"/>
  <c r="K1097" i="1"/>
  <c r="K1098" i="1"/>
  <c r="K1099" i="1"/>
  <c r="K1100" i="1"/>
  <c r="K1101" i="1"/>
  <c r="K1102" i="1"/>
  <c r="K1103" i="1"/>
  <c r="K1104" i="1"/>
  <c r="K1110" i="1"/>
  <c r="K1111" i="1"/>
  <c r="K1107" i="1"/>
  <c r="K1108" i="1"/>
  <c r="K1109" i="1"/>
  <c r="K1112" i="1"/>
  <c r="K1113" i="1"/>
  <c r="K1114" i="1"/>
  <c r="K1117" i="1"/>
  <c r="K1118" i="1"/>
  <c r="K1119" i="1"/>
  <c r="K1120" i="1"/>
  <c r="K1121" i="1"/>
  <c r="M271" i="1"/>
  <c r="M268" i="1"/>
  <c r="M269" i="1"/>
  <c r="M270" i="1"/>
  <c r="M272" i="1"/>
  <c r="M273" i="1"/>
  <c r="M274" i="1"/>
  <c r="M275" i="1"/>
  <c r="M276" i="1"/>
  <c r="M277" i="1"/>
  <c r="M278" i="1"/>
  <c r="M279" i="1"/>
  <c r="M280" i="1"/>
  <c r="M281" i="1"/>
  <c r="M282" i="1"/>
  <c r="M283" i="1"/>
  <c r="M286" i="1"/>
  <c r="M287" i="1"/>
  <c r="M288" i="1"/>
  <c r="M289" i="1"/>
  <c r="M290" i="1"/>
  <c r="M295" i="1"/>
  <c r="M296" i="1"/>
  <c r="M297" i="1"/>
  <c r="M298" i="1"/>
  <c r="M299" i="1"/>
  <c r="M300" i="1"/>
  <c r="M301" i="1"/>
  <c r="M302" i="1"/>
  <c r="M303" i="1"/>
  <c r="M304" i="1"/>
  <c r="M307" i="1"/>
  <c r="M308" i="1"/>
  <c r="M309" i="1"/>
  <c r="M310" i="1"/>
  <c r="M311" i="1"/>
  <c r="M343"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4" i="1"/>
  <c r="M347" i="1"/>
  <c r="M348" i="1"/>
  <c r="M349" i="1"/>
  <c r="M350" i="1"/>
  <c r="M351" i="1"/>
  <c r="M356" i="1"/>
  <c r="M357" i="1"/>
  <c r="M358" i="1"/>
  <c r="M359" i="1"/>
  <c r="M360" i="1"/>
  <c r="M361" i="1"/>
  <c r="M362" i="1"/>
  <c r="M363" i="1"/>
  <c r="M364" i="1"/>
  <c r="M367" i="1"/>
  <c r="M368" i="1"/>
  <c r="M369" i="1"/>
  <c r="M370" i="1"/>
  <c r="M371" i="1"/>
  <c r="M374" i="1"/>
  <c r="M375" i="1"/>
  <c r="M376" i="1"/>
  <c r="M377" i="1"/>
  <c r="M378" i="1"/>
  <c r="M379" i="1"/>
  <c r="M380" i="1"/>
  <c r="M381" i="1"/>
  <c r="M382" i="1"/>
  <c r="M383" i="1"/>
  <c r="M384" i="1"/>
  <c r="M385" i="1"/>
  <c r="M386" i="1"/>
  <c r="M387" i="1"/>
  <c r="M388" i="1"/>
  <c r="M389" i="1"/>
  <c r="M390" i="1"/>
  <c r="M393" i="1"/>
  <c r="M394" i="1"/>
  <c r="M395" i="1"/>
  <c r="M396" i="1"/>
  <c r="M397" i="1"/>
  <c r="M400" i="1"/>
  <c r="M401" i="1"/>
  <c r="M402" i="1"/>
  <c r="M403" i="1"/>
  <c r="M404" i="1"/>
  <c r="M409" i="1"/>
  <c r="M410" i="1"/>
  <c r="M411" i="1"/>
  <c r="M412" i="1"/>
  <c r="M413" i="1"/>
  <c r="M414" i="1"/>
  <c r="M415" i="1"/>
  <c r="M416" i="1"/>
  <c r="M417" i="1"/>
  <c r="M418" i="1"/>
  <c r="M421" i="1"/>
  <c r="M422" i="1"/>
  <c r="M423" i="1"/>
  <c r="M424" i="1"/>
  <c r="M425" i="1"/>
  <c r="M426" i="1"/>
  <c r="M429" i="1"/>
  <c r="M430" i="1"/>
  <c r="M431" i="1"/>
  <c r="M432" i="1"/>
  <c r="M433" i="1"/>
  <c r="M434" i="1"/>
  <c r="M435" i="1"/>
  <c r="M436" i="1"/>
  <c r="M437" i="1"/>
  <c r="M438" i="1"/>
  <c r="M439" i="1"/>
  <c r="M440" i="1"/>
  <c r="M441" i="1"/>
  <c r="M442" i="1"/>
  <c r="M445" i="1"/>
  <c r="M446" i="1"/>
  <c r="M447" i="1"/>
  <c r="M448" i="1"/>
  <c r="M449" i="1"/>
  <c r="M450" i="1"/>
  <c r="M451" i="1"/>
  <c r="M452" i="1"/>
  <c r="M453" i="1"/>
  <c r="M454" i="1"/>
  <c r="M455" i="1"/>
  <c r="M456" i="1"/>
  <c r="M457" i="1"/>
  <c r="M458" i="1"/>
  <c r="M459" i="1"/>
  <c r="M460" i="1"/>
  <c r="M461" i="1"/>
  <c r="M462" i="1"/>
  <c r="M465" i="1"/>
  <c r="M466" i="1"/>
  <c r="M467" i="1"/>
  <c r="M468" i="1"/>
  <c r="M469" i="1"/>
  <c r="M470" i="1"/>
  <c r="M471" i="1"/>
  <c r="M472" i="1"/>
  <c r="M473" i="1"/>
  <c r="M474" i="1"/>
  <c r="M475" i="1"/>
  <c r="M476" i="1"/>
  <c r="M477" i="1"/>
  <c r="M478" i="1"/>
  <c r="M481" i="1"/>
  <c r="M482" i="1"/>
  <c r="M483" i="1"/>
  <c r="M484" i="1"/>
  <c r="M485" i="1"/>
  <c r="M486" i="1"/>
  <c r="M487" i="1"/>
  <c r="M488" i="1"/>
  <c r="M489" i="1"/>
  <c r="M490" i="1"/>
  <c r="M491" i="1"/>
  <c r="M492" i="1"/>
  <c r="M493" i="1"/>
  <c r="M496" i="1"/>
  <c r="M497" i="1"/>
  <c r="M498" i="1"/>
  <c r="M499" i="1"/>
  <c r="M500" i="1"/>
  <c r="M501" i="1"/>
  <c r="M502" i="1"/>
  <c r="M503" i="1"/>
  <c r="M504" i="1"/>
  <c r="M505" i="1"/>
  <c r="M506" i="1"/>
  <c r="M507" i="1"/>
  <c r="M510" i="1"/>
  <c r="M511" i="1"/>
  <c r="M512" i="1"/>
  <c r="M513" i="1"/>
  <c r="M514" i="1"/>
  <c r="M515" i="1"/>
  <c r="M516" i="1"/>
  <c r="M517" i="1"/>
  <c r="M518" i="1"/>
  <c r="M519" i="1"/>
  <c r="M520" i="1"/>
  <c r="M521" i="1"/>
  <c r="M522" i="1"/>
  <c r="M523" i="1"/>
  <c r="M524" i="1"/>
  <c r="M525" i="1"/>
  <c r="M526" i="1"/>
  <c r="M527" i="1"/>
  <c r="M528" i="1"/>
  <c r="M531" i="1"/>
  <c r="M532" i="1"/>
  <c r="M533" i="1"/>
  <c r="M534" i="1"/>
  <c r="M535" i="1"/>
  <c r="M540" i="1"/>
  <c r="M541" i="1"/>
  <c r="M542" i="1"/>
  <c r="M543" i="1"/>
  <c r="M544" i="1"/>
  <c r="M547" i="1"/>
  <c r="M548" i="1"/>
  <c r="M549" i="1"/>
  <c r="M550" i="1"/>
  <c r="M551" i="1"/>
  <c r="M556" i="1"/>
  <c r="M557" i="1"/>
  <c r="M558" i="1"/>
  <c r="M559" i="1"/>
  <c r="M560" i="1"/>
  <c r="M561" i="1"/>
  <c r="M562" i="1"/>
  <c r="M563" i="1"/>
  <c r="M564" i="1"/>
  <c r="M565" i="1"/>
  <c r="M566" i="1"/>
  <c r="M567" i="1"/>
  <c r="M568" i="1"/>
  <c r="M569" i="1"/>
  <c r="M570" i="1"/>
  <c r="M571" i="1"/>
  <c r="M574" i="1"/>
  <c r="M575" i="1"/>
  <c r="M576" i="1"/>
  <c r="M577" i="1"/>
  <c r="M578" i="1"/>
  <c r="M579" i="1"/>
  <c r="M580" i="1"/>
  <c r="M581" i="1"/>
  <c r="M582" i="1"/>
  <c r="M583" i="1"/>
  <c r="M584" i="1"/>
  <c r="M585" i="1"/>
  <c r="M588" i="1"/>
  <c r="M589" i="1"/>
  <c r="M590" i="1"/>
  <c r="M591" i="1"/>
  <c r="M594" i="1"/>
  <c r="M595" i="1"/>
  <c r="M596" i="1"/>
  <c r="M597" i="1"/>
  <c r="M598" i="1"/>
  <c r="M603" i="1"/>
  <c r="M604" i="1"/>
  <c r="M605" i="1"/>
  <c r="M606" i="1"/>
  <c r="M607" i="1"/>
  <c r="M614" i="1"/>
  <c r="M615" i="1"/>
  <c r="M618" i="1"/>
  <c r="M619" i="1"/>
  <c r="M621" i="1"/>
  <c r="M622" i="1"/>
  <c r="M627" i="1"/>
  <c r="M628" i="1"/>
  <c r="M629" i="1"/>
  <c r="M630" i="1"/>
  <c r="M631" i="1"/>
  <c r="M632" i="1"/>
  <c r="M633" i="1"/>
  <c r="M634" i="1"/>
  <c r="M635" i="1"/>
  <c r="M636" i="1"/>
  <c r="M637" i="1"/>
  <c r="M638" i="1"/>
  <c r="M641" i="1"/>
  <c r="M642" i="1"/>
  <c r="M643" i="1"/>
  <c r="M644" i="1"/>
  <c r="M645" i="1"/>
  <c r="M646" i="1"/>
  <c r="M647" i="1"/>
  <c r="M648" i="1"/>
  <c r="M649" i="1"/>
  <c r="M650" i="1"/>
  <c r="M651" i="1"/>
  <c r="M652" i="1"/>
  <c r="M653" i="1"/>
  <c r="M654" i="1"/>
  <c r="M655" i="1"/>
  <c r="M658" i="1"/>
  <c r="M659" i="1"/>
  <c r="M660" i="1"/>
  <c r="M661" i="1"/>
  <c r="M662" i="1"/>
  <c r="M663" i="1"/>
  <c r="M664" i="1"/>
  <c r="M665" i="1"/>
  <c r="M666" i="1"/>
  <c r="M667" i="1"/>
  <c r="M668" i="1"/>
  <c r="M669" i="1"/>
  <c r="M670" i="1"/>
  <c r="M671" i="1"/>
  <c r="M672" i="1"/>
  <c r="M675" i="1"/>
  <c r="M676" i="1"/>
  <c r="M677" i="1"/>
  <c r="M678" i="1"/>
  <c r="M679" i="1"/>
  <c r="M680" i="1"/>
  <c r="M681" i="1"/>
  <c r="M682" i="1"/>
  <c r="M683" i="1"/>
  <c r="M684" i="1"/>
  <c r="M685" i="1"/>
  <c r="M688" i="1"/>
  <c r="M689" i="1"/>
  <c r="M690" i="1"/>
  <c r="M691" i="1"/>
  <c r="M692" i="1"/>
  <c r="M693" i="1"/>
  <c r="M694" i="1"/>
  <c r="M695" i="1"/>
  <c r="M696" i="1"/>
  <c r="M697" i="1"/>
  <c r="M698" i="1"/>
  <c r="M701" i="1"/>
  <c r="M702" i="1"/>
  <c r="M703" i="1"/>
  <c r="M704" i="1"/>
  <c r="M705" i="1"/>
  <c r="M706" i="1"/>
  <c r="M707" i="1"/>
  <c r="M708" i="1"/>
  <c r="M709" i="1"/>
  <c r="M712" i="1"/>
  <c r="M713" i="1"/>
  <c r="M714" i="1"/>
  <c r="M715" i="1"/>
  <c r="M716" i="1"/>
  <c r="M721" i="1"/>
  <c r="M722" i="1"/>
  <c r="M723" i="1"/>
  <c r="M724" i="1"/>
  <c r="M725" i="1"/>
  <c r="M728" i="1"/>
  <c r="M729" i="1"/>
  <c r="M730" i="1"/>
  <c r="M731" i="1"/>
  <c r="M732" i="1"/>
  <c r="M737" i="1"/>
  <c r="M738" i="1"/>
  <c r="M739" i="1"/>
  <c r="M740" i="1"/>
  <c r="M741" i="1"/>
  <c r="M742" i="1"/>
  <c r="M743" i="1"/>
  <c r="M744" i="1"/>
  <c r="M745" i="1"/>
  <c r="M746" i="1"/>
  <c r="M747" i="1"/>
  <c r="M748" i="1"/>
  <c r="M749" i="1"/>
  <c r="M750" i="1"/>
  <c r="M751" i="1"/>
  <c r="M755" i="1"/>
  <c r="M758" i="1"/>
  <c r="M759" i="1"/>
  <c r="M760" i="1"/>
  <c r="M761" i="1"/>
  <c r="M762" i="1"/>
  <c r="M767" i="1"/>
  <c r="M768" i="1"/>
  <c r="M769" i="1"/>
  <c r="M770" i="1"/>
  <c r="M771" i="1"/>
  <c r="M774" i="1"/>
  <c r="M775" i="1"/>
  <c r="M776" i="1"/>
  <c r="M777" i="1"/>
  <c r="M778" i="1"/>
  <c r="M783" i="1"/>
  <c r="M784" i="1"/>
  <c r="M785" i="1"/>
  <c r="M786" i="1"/>
  <c r="M787" i="1"/>
  <c r="M788" i="1"/>
  <c r="M789" i="1"/>
  <c r="M790" i="1"/>
  <c r="M791" i="1"/>
  <c r="M794" i="1"/>
  <c r="M797" i="1"/>
  <c r="M798" i="1"/>
  <c r="M799" i="1"/>
  <c r="M800" i="1"/>
  <c r="M801" i="1"/>
  <c r="M870" i="1"/>
  <c r="M871" i="1"/>
  <c r="M872" i="1"/>
  <c r="M873" i="1"/>
  <c r="M874" i="1"/>
  <c r="M875" i="1"/>
  <c r="M876" i="1"/>
  <c r="M877" i="1"/>
  <c r="M878" i="1"/>
  <c r="M879" i="1"/>
  <c r="M880" i="1"/>
  <c r="M881" i="1"/>
  <c r="M884" i="1"/>
  <c r="M885" i="1"/>
  <c r="M886" i="1"/>
  <c r="M887" i="1"/>
  <c r="M888" i="1"/>
  <c r="M889" i="1"/>
  <c r="M890" i="1"/>
  <c r="M891" i="1"/>
  <c r="M892" i="1"/>
  <c r="M893" i="1"/>
  <c r="M894" i="1"/>
  <c r="M895" i="1"/>
  <c r="M896" i="1"/>
  <c r="M897" i="1"/>
  <c r="M900" i="1"/>
  <c r="M901" i="1"/>
  <c r="M902" i="1"/>
  <c r="M903" i="1"/>
  <c r="M904" i="1"/>
  <c r="M905" i="1"/>
  <c r="M906" i="1"/>
  <c r="M907" i="1"/>
  <c r="M908" i="1"/>
  <c r="M909" i="1"/>
  <c r="M910" i="1"/>
  <c r="M913" i="1"/>
  <c r="M914" i="1"/>
  <c r="M915" i="1"/>
  <c r="M916" i="1"/>
  <c r="M917" i="1"/>
  <c r="M918" i="1"/>
  <c r="M919" i="1"/>
  <c r="M920" i="1"/>
  <c r="M921" i="1"/>
  <c r="M922" i="1"/>
  <c r="M923" i="1"/>
  <c r="M924" i="1"/>
  <c r="M925" i="1"/>
  <c r="M928" i="1"/>
  <c r="M929" i="1"/>
  <c r="M930" i="1"/>
  <c r="M931" i="1"/>
  <c r="M932" i="1"/>
  <c r="M933" i="1"/>
  <c r="M934" i="1"/>
  <c r="M935" i="1"/>
  <c r="M936" i="1"/>
  <c r="M937" i="1"/>
  <c r="M938" i="1"/>
  <c r="M941" i="1"/>
  <c r="M942" i="1"/>
  <c r="M943" i="1"/>
  <c r="M944" i="1"/>
  <c r="M945" i="1"/>
  <c r="M946" i="1"/>
  <c r="M947" i="1"/>
  <c r="M948" i="1"/>
  <c r="M949" i="1"/>
  <c r="M950" i="1"/>
  <c r="M951" i="1"/>
  <c r="M952" i="1"/>
  <c r="M953" i="1"/>
  <c r="M954" i="1"/>
  <c r="M955" i="1"/>
  <c r="M956" i="1"/>
  <c r="M957" i="1"/>
  <c r="M960" i="1"/>
  <c r="M961" i="1"/>
  <c r="M962" i="1"/>
  <c r="M963" i="1"/>
  <c r="M964" i="1"/>
  <c r="M965" i="1"/>
  <c r="M966" i="1"/>
  <c r="M967" i="1"/>
  <c r="M968" i="1"/>
  <c r="M969" i="1"/>
  <c r="M970" i="1"/>
  <c r="M971" i="1"/>
  <c r="M972" i="1"/>
  <c r="M975" i="1"/>
  <c r="M976" i="1"/>
  <c r="M977" i="1"/>
  <c r="M978" i="1"/>
  <c r="M979" i="1"/>
  <c r="M984" i="1"/>
  <c r="M985" i="1"/>
  <c r="M986" i="1"/>
  <c r="M987" i="1"/>
  <c r="M988" i="1"/>
  <c r="M991" i="1"/>
  <c r="M992" i="1"/>
  <c r="M993" i="1"/>
  <c r="M994" i="1"/>
  <c r="M995" i="1"/>
  <c r="M1000" i="1"/>
  <c r="M1001" i="1"/>
  <c r="M1002" i="1"/>
  <c r="M1003" i="1"/>
  <c r="M1004" i="1"/>
  <c r="M1005" i="1"/>
  <c r="M1006" i="1"/>
  <c r="M1007" i="1"/>
  <c r="M1010" i="1"/>
  <c r="M1011" i="1"/>
  <c r="M1012" i="1"/>
  <c r="M1013" i="1"/>
  <c r="M1014" i="1"/>
  <c r="M1019" i="1"/>
  <c r="M1020" i="1"/>
  <c r="M1021" i="1"/>
  <c r="M1022" i="1"/>
  <c r="M1023" i="1"/>
  <c r="M1024" i="1"/>
  <c r="M1030" i="1"/>
  <c r="M1031" i="1"/>
  <c r="M1032" i="1"/>
  <c r="M1033" i="1"/>
  <c r="M1034" i="1"/>
  <c r="M1035" i="1"/>
  <c r="M1036" i="1"/>
  <c r="M1037" i="1"/>
  <c r="M1038" i="1"/>
  <c r="M1039" i="1"/>
  <c r="M1043" i="1"/>
  <c r="M1044" i="1"/>
  <c r="M1045" i="1"/>
  <c r="M1046" i="1"/>
  <c r="M1048" i="1"/>
  <c r="M1049" i="1"/>
  <c r="M1050" i="1"/>
  <c r="M1051" i="1"/>
  <c r="M1052" i="1"/>
  <c r="M1053" i="1"/>
  <c r="M1062" i="1"/>
  <c r="M1063" i="1"/>
  <c r="M1069" i="1"/>
  <c r="M1066" i="1"/>
  <c r="M1067" i="1"/>
  <c r="M1068" i="1"/>
  <c r="M1070" i="1"/>
  <c r="M1071" i="1"/>
  <c r="M1072" i="1"/>
  <c r="M1073" i="1"/>
  <c r="M1074" i="1"/>
  <c r="M1075" i="1"/>
  <c r="M1076" i="1"/>
  <c r="M1077" i="1"/>
  <c r="M1078" i="1"/>
  <c r="M1079" i="1"/>
  <c r="M1080" i="1"/>
  <c r="M1081" i="1"/>
  <c r="M1084" i="1"/>
  <c r="M1087" i="1"/>
  <c r="M1088" i="1"/>
  <c r="M1089" i="1"/>
  <c r="M1090" i="1"/>
  <c r="M1091" i="1"/>
  <c r="M1096" i="1"/>
  <c r="M1097" i="1"/>
  <c r="M1098" i="1"/>
  <c r="M1099" i="1"/>
  <c r="M1100" i="1"/>
  <c r="M1101" i="1"/>
  <c r="M1102" i="1"/>
  <c r="M1103" i="1"/>
  <c r="M1104" i="1"/>
  <c r="M1107" i="1"/>
  <c r="M1108" i="1"/>
  <c r="M1109" i="1"/>
  <c r="M1110" i="1"/>
  <c r="M1111" i="1"/>
  <c r="M1112" i="1"/>
  <c r="M1113" i="1"/>
  <c r="M1114" i="1"/>
  <c r="M1117" i="1"/>
  <c r="M1118" i="1"/>
  <c r="M1119" i="1"/>
  <c r="M1120" i="1"/>
  <c r="M1121" i="1"/>
  <c r="O268" i="1"/>
  <c r="O269" i="1"/>
  <c r="O270" i="1"/>
  <c r="O271" i="1"/>
  <c r="O272" i="1"/>
  <c r="O273" i="1"/>
  <c r="O274" i="1"/>
  <c r="O275" i="1"/>
  <c r="O276" i="1"/>
  <c r="O277" i="1"/>
  <c r="O278" i="1"/>
  <c r="O279" i="1"/>
  <c r="O280" i="1"/>
  <c r="O281" i="1"/>
  <c r="O282" i="1"/>
  <c r="O283" i="1"/>
  <c r="O286" i="1"/>
  <c r="O287" i="1"/>
  <c r="O288" i="1"/>
  <c r="O289" i="1"/>
  <c r="O290" i="1"/>
  <c r="O304" i="1"/>
  <c r="O295" i="1"/>
  <c r="O296" i="1"/>
  <c r="O297" i="1"/>
  <c r="O298" i="1"/>
  <c r="O299" i="1"/>
  <c r="O300" i="1"/>
  <c r="O301" i="1"/>
  <c r="O302" i="1"/>
  <c r="O303" i="1"/>
  <c r="O307" i="1"/>
  <c r="O308" i="1"/>
  <c r="O309" i="1"/>
  <c r="O310" i="1"/>
  <c r="O311"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7" i="1"/>
  <c r="O348" i="1"/>
  <c r="O349" i="1"/>
  <c r="O350" i="1"/>
  <c r="O351" i="1"/>
  <c r="O356" i="1"/>
  <c r="O357" i="1"/>
  <c r="O358" i="1"/>
  <c r="O359" i="1"/>
  <c r="O360" i="1"/>
  <c r="O361" i="1"/>
  <c r="O362" i="1"/>
  <c r="O363" i="1"/>
  <c r="O364" i="1"/>
  <c r="O367" i="1"/>
  <c r="O368" i="1"/>
  <c r="O369" i="1"/>
  <c r="O370" i="1"/>
  <c r="O371" i="1"/>
  <c r="O374" i="1"/>
  <c r="O375" i="1"/>
  <c r="O376" i="1"/>
  <c r="O377" i="1"/>
  <c r="O378" i="1"/>
  <c r="O379" i="1"/>
  <c r="O380" i="1"/>
  <c r="O381" i="1"/>
  <c r="O382" i="1"/>
  <c r="O383" i="1"/>
  <c r="O384" i="1"/>
  <c r="O385" i="1"/>
  <c r="O386" i="1"/>
  <c r="O387" i="1"/>
  <c r="O388" i="1"/>
  <c r="O389" i="1"/>
  <c r="O390" i="1"/>
  <c r="O393" i="1"/>
  <c r="O394" i="1"/>
  <c r="O395" i="1"/>
  <c r="O396" i="1"/>
  <c r="O397" i="1"/>
  <c r="O400" i="1"/>
  <c r="O401" i="1"/>
  <c r="O402" i="1"/>
  <c r="O403" i="1"/>
  <c r="O404" i="1"/>
  <c r="O409" i="1"/>
  <c r="O410" i="1"/>
  <c r="O411" i="1"/>
  <c r="O412" i="1"/>
  <c r="O413" i="1"/>
  <c r="O414" i="1"/>
  <c r="O415" i="1"/>
  <c r="O416" i="1"/>
  <c r="O417" i="1"/>
  <c r="O418" i="1"/>
  <c r="O421" i="1"/>
  <c r="O422" i="1"/>
  <c r="O423" i="1"/>
  <c r="O424" i="1"/>
  <c r="O425" i="1"/>
  <c r="O426" i="1"/>
  <c r="O429" i="1"/>
  <c r="O430" i="1"/>
  <c r="O431" i="1"/>
  <c r="O432" i="1"/>
  <c r="O433" i="1"/>
  <c r="O434" i="1"/>
  <c r="O435" i="1"/>
  <c r="O436" i="1"/>
  <c r="O437" i="1"/>
  <c r="O438" i="1"/>
  <c r="O439" i="1"/>
  <c r="O440" i="1"/>
  <c r="O441" i="1"/>
  <c r="O442" i="1"/>
  <c r="O445" i="1"/>
  <c r="O446" i="1"/>
  <c r="O447" i="1"/>
  <c r="O448" i="1"/>
  <c r="O449" i="1"/>
  <c r="O450" i="1"/>
  <c r="O451" i="1"/>
  <c r="O452" i="1"/>
  <c r="O453" i="1"/>
  <c r="O454" i="1"/>
  <c r="O455" i="1"/>
  <c r="O456" i="1"/>
  <c r="O457" i="1"/>
  <c r="O458" i="1"/>
  <c r="O459" i="1"/>
  <c r="O460" i="1"/>
  <c r="O461" i="1"/>
  <c r="O462" i="1"/>
  <c r="O465" i="1"/>
  <c r="O466" i="1"/>
  <c r="O467" i="1"/>
  <c r="O468" i="1"/>
  <c r="O469" i="1"/>
  <c r="O470" i="1"/>
  <c r="O471" i="1"/>
  <c r="O472" i="1"/>
  <c r="O473" i="1"/>
  <c r="O474" i="1"/>
  <c r="O475" i="1"/>
  <c r="O476" i="1"/>
  <c r="O477" i="1"/>
  <c r="O478" i="1"/>
  <c r="O481" i="1"/>
  <c r="O482" i="1"/>
  <c r="O483" i="1"/>
  <c r="O484" i="1"/>
  <c r="O485" i="1"/>
  <c r="O486" i="1"/>
  <c r="O487" i="1"/>
  <c r="O488" i="1"/>
  <c r="O489" i="1"/>
  <c r="O490" i="1"/>
  <c r="O491" i="1"/>
  <c r="O492" i="1"/>
  <c r="O493" i="1"/>
  <c r="O496" i="1"/>
  <c r="O497" i="1"/>
  <c r="O498" i="1"/>
  <c r="O499" i="1"/>
  <c r="O500" i="1"/>
  <c r="O501" i="1"/>
  <c r="O502" i="1"/>
  <c r="O503" i="1"/>
  <c r="O504" i="1"/>
  <c r="O505" i="1"/>
  <c r="O506" i="1"/>
  <c r="O507" i="1"/>
  <c r="O510" i="1"/>
  <c r="O511" i="1"/>
  <c r="O512" i="1"/>
  <c r="O513" i="1"/>
  <c r="O514" i="1"/>
  <c r="O515" i="1"/>
  <c r="O516" i="1"/>
  <c r="O517" i="1"/>
  <c r="O518" i="1"/>
  <c r="O519" i="1"/>
  <c r="O520" i="1"/>
  <c r="O521" i="1"/>
  <c r="O522" i="1"/>
  <c r="O523" i="1"/>
  <c r="O524" i="1"/>
  <c r="O525" i="1"/>
  <c r="O526" i="1"/>
  <c r="O527" i="1"/>
  <c r="O528" i="1"/>
  <c r="O531" i="1"/>
  <c r="O532" i="1"/>
  <c r="O533" i="1"/>
  <c r="O534" i="1"/>
  <c r="O535" i="1"/>
  <c r="O540" i="1"/>
  <c r="O541" i="1"/>
  <c r="O542" i="1"/>
  <c r="O543" i="1"/>
  <c r="O544" i="1"/>
  <c r="O547" i="1"/>
  <c r="O548" i="1"/>
  <c r="O549" i="1"/>
  <c r="O550" i="1"/>
  <c r="O551" i="1"/>
  <c r="O556" i="1"/>
  <c r="O557" i="1"/>
  <c r="O558" i="1"/>
  <c r="O559" i="1"/>
  <c r="O560" i="1"/>
  <c r="O561" i="1"/>
  <c r="O562" i="1"/>
  <c r="O563" i="1"/>
  <c r="O564" i="1"/>
  <c r="O565" i="1"/>
  <c r="O566" i="1"/>
  <c r="O567" i="1"/>
  <c r="O568" i="1"/>
  <c r="O569" i="1"/>
  <c r="O570" i="1"/>
  <c r="O571" i="1"/>
  <c r="O574" i="1"/>
  <c r="O575" i="1"/>
  <c r="O576" i="1"/>
  <c r="O577" i="1"/>
  <c r="O578" i="1"/>
  <c r="O579" i="1"/>
  <c r="O580" i="1"/>
  <c r="O581" i="1"/>
  <c r="O582" i="1"/>
  <c r="O583" i="1"/>
  <c r="O584" i="1"/>
  <c r="O585" i="1"/>
  <c r="O588" i="1"/>
  <c r="O589" i="1"/>
  <c r="O590" i="1"/>
  <c r="O591" i="1"/>
  <c r="O594" i="1"/>
  <c r="O595" i="1"/>
  <c r="O596" i="1"/>
  <c r="O597" i="1"/>
  <c r="O598" i="1"/>
  <c r="O603" i="1"/>
  <c r="O604" i="1"/>
  <c r="O605" i="1"/>
  <c r="O606" i="1"/>
  <c r="O607" i="1"/>
  <c r="O614" i="1"/>
  <c r="O615" i="1"/>
  <c r="O618" i="1"/>
  <c r="O619" i="1"/>
  <c r="O621" i="1"/>
  <c r="O622" i="1"/>
  <c r="O627" i="1"/>
  <c r="O628" i="1"/>
  <c r="O629" i="1"/>
  <c r="O630" i="1"/>
  <c r="O631" i="1"/>
  <c r="O632" i="1"/>
  <c r="O633" i="1"/>
  <c r="O634" i="1"/>
  <c r="O635" i="1"/>
  <c r="O636" i="1"/>
  <c r="O637" i="1"/>
  <c r="O638" i="1"/>
  <c r="O641" i="1"/>
  <c r="O642" i="1"/>
  <c r="O643" i="1"/>
  <c r="O644" i="1"/>
  <c r="O645" i="1"/>
  <c r="O646" i="1"/>
  <c r="O647" i="1"/>
  <c r="O648" i="1"/>
  <c r="O649" i="1"/>
  <c r="O650" i="1"/>
  <c r="O651" i="1"/>
  <c r="O652" i="1"/>
  <c r="O653" i="1"/>
  <c r="O654" i="1"/>
  <c r="O655" i="1"/>
  <c r="O658" i="1"/>
  <c r="O659" i="1"/>
  <c r="O660" i="1"/>
  <c r="O661" i="1"/>
  <c r="O662" i="1"/>
  <c r="O663" i="1"/>
  <c r="O664" i="1"/>
  <c r="O665" i="1"/>
  <c r="O666" i="1"/>
  <c r="O667" i="1"/>
  <c r="O668" i="1"/>
  <c r="O669" i="1"/>
  <c r="O670" i="1"/>
  <c r="O671" i="1"/>
  <c r="O672" i="1"/>
  <c r="O675" i="1"/>
  <c r="O676" i="1"/>
  <c r="O677" i="1"/>
  <c r="O678" i="1"/>
  <c r="O679" i="1"/>
  <c r="O680" i="1"/>
  <c r="O681" i="1"/>
  <c r="O682" i="1"/>
  <c r="O683" i="1"/>
  <c r="O684" i="1"/>
  <c r="O685" i="1"/>
  <c r="O688" i="1"/>
  <c r="O689" i="1"/>
  <c r="O690" i="1"/>
  <c r="O691" i="1"/>
  <c r="O692" i="1"/>
  <c r="O693" i="1"/>
  <c r="O694" i="1"/>
  <c r="O695" i="1"/>
  <c r="O696" i="1"/>
  <c r="O697" i="1"/>
  <c r="O698" i="1"/>
  <c r="O701" i="1"/>
  <c r="O702" i="1"/>
  <c r="O703" i="1"/>
  <c r="O704" i="1"/>
  <c r="O705" i="1"/>
  <c r="O706" i="1"/>
  <c r="O707" i="1"/>
  <c r="O708" i="1"/>
  <c r="O709" i="1"/>
  <c r="O712" i="1"/>
  <c r="O713" i="1"/>
  <c r="O714" i="1"/>
  <c r="O715" i="1"/>
  <c r="O716" i="1"/>
  <c r="O721" i="1"/>
  <c r="O722" i="1"/>
  <c r="O723" i="1"/>
  <c r="O724" i="1"/>
  <c r="O725" i="1"/>
  <c r="O728" i="1"/>
  <c r="O729" i="1"/>
  <c r="O730" i="1"/>
  <c r="O731" i="1"/>
  <c r="O732" i="1"/>
  <c r="O737" i="1"/>
  <c r="O738" i="1"/>
  <c r="O739" i="1"/>
  <c r="O740" i="1"/>
  <c r="O741" i="1"/>
  <c r="O742" i="1"/>
  <c r="O743" i="1"/>
  <c r="O744" i="1"/>
  <c r="O745" i="1"/>
  <c r="O746" i="1"/>
  <c r="O747" i="1"/>
  <c r="O748" i="1"/>
  <c r="O749" i="1"/>
  <c r="O750" i="1"/>
  <c r="O751" i="1"/>
  <c r="O755" i="1"/>
  <c r="O758" i="1"/>
  <c r="O759" i="1"/>
  <c r="O760" i="1"/>
  <c r="O761" i="1"/>
  <c r="O762" i="1"/>
  <c r="O767" i="1"/>
  <c r="O768" i="1"/>
  <c r="O769" i="1"/>
  <c r="O770" i="1"/>
  <c r="O771" i="1"/>
  <c r="O774" i="1"/>
  <c r="O775" i="1"/>
  <c r="O776" i="1"/>
  <c r="O777" i="1"/>
  <c r="O778" i="1"/>
  <c r="O783" i="1"/>
  <c r="O784" i="1"/>
  <c r="O785" i="1"/>
  <c r="O786" i="1"/>
  <c r="O787" i="1"/>
  <c r="O788" i="1"/>
  <c r="O789" i="1"/>
  <c r="O790" i="1"/>
  <c r="O791" i="1"/>
  <c r="O794" i="1"/>
  <c r="O797" i="1"/>
  <c r="O798" i="1"/>
  <c r="O799" i="1"/>
  <c r="O800" i="1"/>
  <c r="O801" i="1"/>
  <c r="O870" i="1"/>
  <c r="O871" i="1"/>
  <c r="O872" i="1"/>
  <c r="O873" i="1"/>
  <c r="O874" i="1"/>
  <c r="O875" i="1"/>
  <c r="O876" i="1"/>
  <c r="O877" i="1"/>
  <c r="O878" i="1"/>
  <c r="O879" i="1"/>
  <c r="O880" i="1"/>
  <c r="O881" i="1"/>
  <c r="O884" i="1"/>
  <c r="O885" i="1"/>
  <c r="O886" i="1"/>
  <c r="O887" i="1"/>
  <c r="O888" i="1"/>
  <c r="O889" i="1"/>
  <c r="O890" i="1"/>
  <c r="O891" i="1"/>
  <c r="O892" i="1"/>
  <c r="O893" i="1"/>
  <c r="O894" i="1"/>
  <c r="O895" i="1"/>
  <c r="O896" i="1"/>
  <c r="O897" i="1"/>
  <c r="O900" i="1"/>
  <c r="O901" i="1"/>
  <c r="O902" i="1"/>
  <c r="O903" i="1"/>
  <c r="O904" i="1"/>
  <c r="O905" i="1"/>
  <c r="O906" i="1"/>
  <c r="O907" i="1"/>
  <c r="O908" i="1"/>
  <c r="O909" i="1"/>
  <c r="O910" i="1"/>
  <c r="O913" i="1"/>
  <c r="O914" i="1"/>
  <c r="O915" i="1"/>
  <c r="O916" i="1"/>
  <c r="O917" i="1"/>
  <c r="O918" i="1"/>
  <c r="O919" i="1"/>
  <c r="O920" i="1"/>
  <c r="O921" i="1"/>
  <c r="O922" i="1"/>
  <c r="O923" i="1"/>
  <c r="O924" i="1"/>
  <c r="O925" i="1"/>
  <c r="O928" i="1"/>
  <c r="O929" i="1"/>
  <c r="O930" i="1"/>
  <c r="O931" i="1"/>
  <c r="O932" i="1"/>
  <c r="O933" i="1"/>
  <c r="O934" i="1"/>
  <c r="O935" i="1"/>
  <c r="O936" i="1"/>
  <c r="O937" i="1"/>
  <c r="O938" i="1"/>
  <c r="O941" i="1"/>
  <c r="O942" i="1"/>
  <c r="O943" i="1"/>
  <c r="O944" i="1"/>
  <c r="O945" i="1"/>
  <c r="O946" i="1"/>
  <c r="O947" i="1"/>
  <c r="O948" i="1"/>
  <c r="O949" i="1"/>
  <c r="O950" i="1"/>
  <c r="O951" i="1"/>
  <c r="O952" i="1"/>
  <c r="O953" i="1"/>
  <c r="O954" i="1"/>
  <c r="O955" i="1"/>
  <c r="O956" i="1"/>
  <c r="O957" i="1"/>
  <c r="O960" i="1"/>
  <c r="O961" i="1"/>
  <c r="O962" i="1"/>
  <c r="O963" i="1"/>
  <c r="O964" i="1"/>
  <c r="O965" i="1"/>
  <c r="O966" i="1"/>
  <c r="O967" i="1"/>
  <c r="O968" i="1"/>
  <c r="O969" i="1"/>
  <c r="O970" i="1"/>
  <c r="O971" i="1"/>
  <c r="O972" i="1"/>
  <c r="O975" i="1"/>
  <c r="O976" i="1"/>
  <c r="O977" i="1"/>
  <c r="O978" i="1"/>
  <c r="O979" i="1"/>
  <c r="O984" i="1"/>
  <c r="O985" i="1"/>
  <c r="O986" i="1"/>
  <c r="O987" i="1"/>
  <c r="O988" i="1"/>
  <c r="O991" i="1"/>
  <c r="O992" i="1"/>
  <c r="O993" i="1"/>
  <c r="O994" i="1"/>
  <c r="O995" i="1"/>
  <c r="O1000" i="1"/>
  <c r="O1001" i="1"/>
  <c r="O1002" i="1"/>
  <c r="O1003" i="1"/>
  <c r="O1004" i="1"/>
  <c r="O1005" i="1"/>
  <c r="O1006" i="1"/>
  <c r="O1007" i="1"/>
  <c r="O1010" i="1"/>
  <c r="O1011" i="1"/>
  <c r="O1012" i="1"/>
  <c r="O1013" i="1"/>
  <c r="O1014" i="1"/>
  <c r="O1019" i="1"/>
  <c r="O1020" i="1"/>
  <c r="O1021" i="1"/>
  <c r="O1022" i="1"/>
  <c r="O1023" i="1"/>
  <c r="O1024" i="1"/>
  <c r="O1030" i="1"/>
  <c r="O1031" i="1"/>
  <c r="O1032" i="1"/>
  <c r="O1033" i="1"/>
  <c r="O1034" i="1"/>
  <c r="O1035" i="1"/>
  <c r="O1036" i="1"/>
  <c r="O1037" i="1"/>
  <c r="O1038" i="1"/>
  <c r="O1039" i="1"/>
  <c r="O1043" i="1"/>
  <c r="O1044" i="1"/>
  <c r="O1045" i="1"/>
  <c r="O1046" i="1"/>
  <c r="O1048" i="1"/>
  <c r="O1049" i="1"/>
  <c r="O1050" i="1"/>
  <c r="O1051" i="1"/>
  <c r="O1052" i="1"/>
  <c r="O1053" i="1"/>
  <c r="O1062" i="1"/>
  <c r="O1063" i="1"/>
  <c r="O1066" i="1"/>
  <c r="O1067" i="1"/>
  <c r="O1068" i="1"/>
  <c r="O1069" i="1"/>
  <c r="O1070" i="1"/>
  <c r="O1071" i="1"/>
  <c r="O1072" i="1"/>
  <c r="O1073" i="1"/>
  <c r="O1074" i="1"/>
  <c r="O1075" i="1"/>
  <c r="O1076" i="1"/>
  <c r="O1077" i="1"/>
  <c r="O1078" i="1"/>
  <c r="O1079" i="1"/>
  <c r="O1080" i="1"/>
  <c r="O1081" i="1"/>
  <c r="O1084" i="1"/>
  <c r="O1087" i="1"/>
  <c r="O1088" i="1"/>
  <c r="O1089" i="1"/>
  <c r="O1090" i="1"/>
  <c r="O1091" i="1"/>
  <c r="O1096" i="1"/>
  <c r="O1097" i="1"/>
  <c r="O1098" i="1"/>
  <c r="O1099" i="1"/>
  <c r="O1100" i="1"/>
  <c r="O1101" i="1"/>
  <c r="O1102" i="1"/>
  <c r="O1103" i="1"/>
  <c r="O1104" i="1"/>
  <c r="O1107" i="1"/>
  <c r="O1108" i="1"/>
  <c r="O1109" i="1"/>
  <c r="O1110" i="1"/>
  <c r="O1111" i="1"/>
  <c r="O1112" i="1"/>
  <c r="O1113" i="1"/>
  <c r="O1114" i="1"/>
  <c r="O1117" i="1"/>
  <c r="O1118" i="1"/>
  <c r="O1119" i="1"/>
  <c r="O1120" i="1"/>
  <c r="O1121" i="1"/>
  <c r="Q268" i="1"/>
  <c r="Q269" i="1"/>
  <c r="Q270" i="1"/>
  <c r="Q271" i="1"/>
  <c r="Q272" i="1"/>
  <c r="Q273" i="1"/>
  <c r="Q274" i="1"/>
  <c r="Q275" i="1"/>
  <c r="Q276" i="1"/>
  <c r="Q277" i="1"/>
  <c r="Q278" i="1"/>
  <c r="Q279" i="1"/>
  <c r="Q280" i="1"/>
  <c r="Q281" i="1"/>
  <c r="Q282" i="1"/>
  <c r="Q283" i="1"/>
  <c r="Q286" i="1"/>
  <c r="Q287" i="1"/>
  <c r="Q288" i="1"/>
  <c r="Q289" i="1"/>
  <c r="Q290" i="1"/>
  <c r="Q295" i="1"/>
  <c r="Q296" i="1"/>
  <c r="Q297" i="1"/>
  <c r="Q298" i="1"/>
  <c r="Q299" i="1"/>
  <c r="Q300" i="1"/>
  <c r="Q301" i="1"/>
  <c r="Q302" i="1"/>
  <c r="Q303" i="1"/>
  <c r="Q304" i="1"/>
  <c r="Q307" i="1"/>
  <c r="Q308" i="1"/>
  <c r="Q309" i="1"/>
  <c r="Q310" i="1"/>
  <c r="Q311"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7" i="1"/>
  <c r="Q348" i="1"/>
  <c r="Q349" i="1"/>
  <c r="Q350" i="1"/>
  <c r="Q351" i="1"/>
  <c r="Q356" i="1"/>
  <c r="Q357" i="1"/>
  <c r="Q358" i="1"/>
  <c r="Q359" i="1"/>
  <c r="Q360" i="1"/>
  <c r="Q361" i="1"/>
  <c r="Q362" i="1"/>
  <c r="Q363" i="1"/>
  <c r="Q364" i="1"/>
  <c r="Q367" i="1"/>
  <c r="Q368" i="1"/>
  <c r="Q369" i="1"/>
  <c r="Q370" i="1"/>
  <c r="Q371" i="1"/>
  <c r="Q374" i="1"/>
  <c r="Q375" i="1"/>
  <c r="Q376" i="1"/>
  <c r="Q377" i="1"/>
  <c r="Q378" i="1"/>
  <c r="Q379" i="1"/>
  <c r="Q380" i="1"/>
  <c r="Q381" i="1"/>
  <c r="Q382" i="1"/>
  <c r="Q383" i="1"/>
  <c r="Q384" i="1"/>
  <c r="Q385" i="1"/>
  <c r="Q386" i="1"/>
  <c r="Q387" i="1"/>
  <c r="Q388" i="1"/>
  <c r="Q389" i="1"/>
  <c r="Q390" i="1"/>
  <c r="Q393" i="1"/>
  <c r="Q394" i="1"/>
  <c r="Q395" i="1"/>
  <c r="Q396" i="1"/>
  <c r="Q397" i="1"/>
  <c r="Q400" i="1"/>
  <c r="Q401" i="1"/>
  <c r="Q402" i="1"/>
  <c r="Q403" i="1"/>
  <c r="Q404" i="1"/>
  <c r="Q409" i="1"/>
  <c r="Q410" i="1"/>
  <c r="Q411" i="1"/>
  <c r="Q412" i="1"/>
  <c r="Q413" i="1"/>
  <c r="Q414" i="1"/>
  <c r="Q415" i="1"/>
  <c r="Q416" i="1"/>
  <c r="Q417" i="1"/>
  <c r="Q418" i="1"/>
  <c r="Q421" i="1"/>
  <c r="Q422" i="1"/>
  <c r="Q423" i="1"/>
  <c r="Q424" i="1"/>
  <c r="Q425" i="1"/>
  <c r="Q426" i="1"/>
  <c r="Q429" i="1"/>
  <c r="Q430" i="1"/>
  <c r="Q431" i="1"/>
  <c r="Q432" i="1"/>
  <c r="Q433" i="1"/>
  <c r="Q434" i="1"/>
  <c r="Q435" i="1"/>
  <c r="Q436" i="1"/>
  <c r="Q437" i="1"/>
  <c r="Q438" i="1"/>
  <c r="Q439" i="1"/>
  <c r="Q440" i="1"/>
  <c r="Q441" i="1"/>
  <c r="Q442" i="1"/>
  <c r="Q445" i="1"/>
  <c r="Q446" i="1"/>
  <c r="Q447" i="1"/>
  <c r="Q448" i="1"/>
  <c r="Q449" i="1"/>
  <c r="Q450" i="1"/>
  <c r="Q451" i="1"/>
  <c r="Q452" i="1"/>
  <c r="Q453" i="1"/>
  <c r="Q454" i="1"/>
  <c r="Q455" i="1"/>
  <c r="Q456" i="1"/>
  <c r="Q457" i="1"/>
  <c r="Q458" i="1"/>
  <c r="Q459" i="1"/>
  <c r="Q460" i="1"/>
  <c r="Q461" i="1"/>
  <c r="Q462" i="1"/>
  <c r="Q465" i="1"/>
  <c r="Q466" i="1"/>
  <c r="Q467" i="1"/>
  <c r="Q468" i="1"/>
  <c r="Q469" i="1"/>
  <c r="Q470" i="1"/>
  <c r="Q471" i="1"/>
  <c r="Q472" i="1"/>
  <c r="Q473" i="1"/>
  <c r="Q474" i="1"/>
  <c r="Q475" i="1"/>
  <c r="Q476" i="1"/>
  <c r="Q477" i="1"/>
  <c r="Q478" i="1"/>
  <c r="Q481" i="1"/>
  <c r="Q482" i="1"/>
  <c r="Q483" i="1"/>
  <c r="Q484" i="1"/>
  <c r="Q485" i="1"/>
  <c r="Q486" i="1"/>
  <c r="Q487" i="1"/>
  <c r="Q488" i="1"/>
  <c r="Q489" i="1"/>
  <c r="Q490" i="1"/>
  <c r="Q491" i="1"/>
  <c r="Q492" i="1"/>
  <c r="Q493" i="1"/>
  <c r="Q496" i="1"/>
  <c r="Q497" i="1"/>
  <c r="Q498" i="1"/>
  <c r="Q499" i="1"/>
  <c r="Q500" i="1"/>
  <c r="Q501" i="1"/>
  <c r="Q502" i="1"/>
  <c r="Q503" i="1"/>
  <c r="Q504" i="1"/>
  <c r="Q505" i="1"/>
  <c r="Q506" i="1"/>
  <c r="Q507" i="1"/>
  <c r="Q510" i="1"/>
  <c r="Q511" i="1"/>
  <c r="Q512" i="1"/>
  <c r="Q513" i="1"/>
  <c r="Q514" i="1"/>
  <c r="Q515" i="1"/>
  <c r="Q516" i="1"/>
  <c r="Q517" i="1"/>
  <c r="Q518" i="1"/>
  <c r="Q519" i="1"/>
  <c r="Q520" i="1"/>
  <c r="Q521" i="1"/>
  <c r="Q522" i="1"/>
  <c r="Q523" i="1"/>
  <c r="Q524" i="1"/>
  <c r="Q525" i="1"/>
  <c r="Q526" i="1"/>
  <c r="Q527" i="1"/>
  <c r="Q528" i="1"/>
  <c r="Q531" i="1"/>
  <c r="Q532" i="1"/>
  <c r="Q533" i="1"/>
  <c r="Q534" i="1"/>
  <c r="Q535" i="1"/>
  <c r="Q540" i="1"/>
  <c r="Q541" i="1"/>
  <c r="Q542" i="1"/>
  <c r="Q543" i="1"/>
  <c r="Q544" i="1"/>
  <c r="Q547" i="1"/>
  <c r="Q548" i="1"/>
  <c r="Q549" i="1"/>
  <c r="Q550" i="1"/>
  <c r="Q551" i="1"/>
  <c r="Q556" i="1"/>
  <c r="Q557" i="1"/>
  <c r="Q558" i="1"/>
  <c r="Q559" i="1"/>
  <c r="Q560" i="1"/>
  <c r="Q561" i="1"/>
  <c r="Q562" i="1"/>
  <c r="Q563" i="1"/>
  <c r="Q564" i="1"/>
  <c r="Q565" i="1"/>
  <c r="Q566" i="1"/>
  <c r="Q567" i="1"/>
  <c r="Q568" i="1"/>
  <c r="Q569" i="1"/>
  <c r="Q570" i="1"/>
  <c r="Q571" i="1"/>
  <c r="Q574" i="1"/>
  <c r="Q575" i="1"/>
  <c r="Q576" i="1"/>
  <c r="Q577" i="1"/>
  <c r="Q578" i="1"/>
  <c r="Q579" i="1"/>
  <c r="Q580" i="1"/>
  <c r="Q581" i="1"/>
  <c r="Q582" i="1"/>
  <c r="Q583" i="1"/>
  <c r="Q584" i="1"/>
  <c r="Q585" i="1"/>
  <c r="Q588" i="1"/>
  <c r="Q589" i="1"/>
  <c r="Q590" i="1"/>
  <c r="Q591" i="1"/>
  <c r="Q594" i="1"/>
  <c r="Q595" i="1"/>
  <c r="Q596" i="1"/>
  <c r="Q597" i="1"/>
  <c r="Q598" i="1"/>
  <c r="Q603" i="1"/>
  <c r="Q604" i="1"/>
  <c r="Q605" i="1"/>
  <c r="Q606" i="1"/>
  <c r="Q607" i="1"/>
  <c r="Q614" i="1"/>
  <c r="Q615" i="1"/>
  <c r="Q618" i="1"/>
  <c r="Q619" i="1"/>
  <c r="Q621" i="1"/>
  <c r="Q622" i="1"/>
  <c r="Q627" i="1"/>
  <c r="Q628" i="1"/>
  <c r="Q629" i="1"/>
  <c r="Q630" i="1"/>
  <c r="Q631" i="1"/>
  <c r="Q632" i="1"/>
  <c r="Q633" i="1"/>
  <c r="Q634" i="1"/>
  <c r="Q635" i="1"/>
  <c r="Q636" i="1"/>
  <c r="Q637" i="1"/>
  <c r="Q638" i="1"/>
  <c r="Q641" i="1"/>
  <c r="Q642" i="1"/>
  <c r="Q643" i="1"/>
  <c r="Q644" i="1"/>
  <c r="Q645" i="1"/>
  <c r="Q646" i="1"/>
  <c r="Q647" i="1"/>
  <c r="Q648" i="1"/>
  <c r="Q649" i="1"/>
  <c r="Q650" i="1"/>
  <c r="Q651" i="1"/>
  <c r="Q652" i="1"/>
  <c r="Q653" i="1"/>
  <c r="Q654" i="1"/>
  <c r="Q655" i="1"/>
  <c r="Q658" i="1"/>
  <c r="Q659" i="1"/>
  <c r="Q660" i="1"/>
  <c r="Q661" i="1"/>
  <c r="Q662" i="1"/>
  <c r="Q663" i="1"/>
  <c r="Q664" i="1"/>
  <c r="Q665" i="1"/>
  <c r="Q666" i="1"/>
  <c r="Q667" i="1"/>
  <c r="Q668" i="1"/>
  <c r="Q669" i="1"/>
  <c r="Q670" i="1"/>
  <c r="Q671" i="1"/>
  <c r="Q672" i="1"/>
  <c r="Q675" i="1"/>
  <c r="Q676" i="1"/>
  <c r="Q677" i="1"/>
  <c r="Q678" i="1"/>
  <c r="Q679" i="1"/>
  <c r="Q680" i="1"/>
  <c r="Q681" i="1"/>
  <c r="Q682" i="1"/>
  <c r="Q683" i="1"/>
  <c r="Q684" i="1"/>
  <c r="Q685" i="1"/>
  <c r="Q688" i="1"/>
  <c r="Q689" i="1"/>
  <c r="Q690" i="1"/>
  <c r="Q691" i="1"/>
  <c r="Q692" i="1"/>
  <c r="Q693" i="1"/>
  <c r="Q694" i="1"/>
  <c r="Q695" i="1"/>
  <c r="Q696" i="1"/>
  <c r="Q697" i="1"/>
  <c r="Q698" i="1"/>
  <c r="Q701" i="1"/>
  <c r="Q702" i="1"/>
  <c r="Q703" i="1"/>
  <c r="Q704" i="1"/>
  <c r="Q705" i="1"/>
  <c r="Q706" i="1"/>
  <c r="Q707" i="1"/>
  <c r="Q708" i="1"/>
  <c r="Q709" i="1"/>
  <c r="Q712" i="1"/>
  <c r="Q713" i="1"/>
  <c r="Q714" i="1"/>
  <c r="Q715" i="1"/>
  <c r="Q716" i="1"/>
  <c r="Q721" i="1"/>
  <c r="Q722" i="1"/>
  <c r="Q723" i="1"/>
  <c r="Q724" i="1"/>
  <c r="Q725" i="1"/>
  <c r="Q728" i="1"/>
  <c r="Q729" i="1"/>
  <c r="Q730" i="1"/>
  <c r="Q731" i="1"/>
  <c r="Q732" i="1"/>
  <c r="Q737" i="1"/>
  <c r="Q738" i="1"/>
  <c r="Q739" i="1"/>
  <c r="Q740" i="1"/>
  <c r="Q741" i="1"/>
  <c r="Q742" i="1"/>
  <c r="Q743" i="1"/>
  <c r="Q744" i="1"/>
  <c r="Q745" i="1"/>
  <c r="Q746" i="1"/>
  <c r="Q747" i="1"/>
  <c r="Q748" i="1"/>
  <c r="Q749" i="1"/>
  <c r="Q750" i="1"/>
  <c r="Q751" i="1"/>
  <c r="Q755" i="1"/>
  <c r="Q758" i="1"/>
  <c r="Q759" i="1"/>
  <c r="Q760" i="1"/>
  <c r="Q761" i="1"/>
  <c r="Q762" i="1"/>
  <c r="Q767" i="1"/>
  <c r="Q768" i="1"/>
  <c r="Q769" i="1"/>
  <c r="Q770" i="1"/>
  <c r="Q771" i="1"/>
  <c r="Q774" i="1"/>
  <c r="Q775" i="1"/>
  <c r="Q776" i="1"/>
  <c r="Q777" i="1"/>
  <c r="Q778" i="1"/>
  <c r="Q783" i="1"/>
  <c r="Q784" i="1"/>
  <c r="Q785" i="1"/>
  <c r="Q786" i="1"/>
  <c r="Q787" i="1"/>
  <c r="Q788" i="1"/>
  <c r="Q789" i="1"/>
  <c r="Q790" i="1"/>
  <c r="Q791" i="1"/>
  <c r="Q794" i="1"/>
  <c r="Q797" i="1"/>
  <c r="Q798" i="1"/>
  <c r="Q799" i="1"/>
  <c r="Q800" i="1"/>
  <c r="Q801" i="1"/>
  <c r="Q870" i="1"/>
  <c r="Q871" i="1"/>
  <c r="Q872" i="1"/>
  <c r="Q873" i="1"/>
  <c r="Q874" i="1"/>
  <c r="Q875" i="1"/>
  <c r="Q876" i="1"/>
  <c r="Q877" i="1"/>
  <c r="Q878" i="1"/>
  <c r="Q879" i="1"/>
  <c r="Q880" i="1"/>
  <c r="Q881" i="1"/>
  <c r="Q884" i="1"/>
  <c r="Q885" i="1"/>
  <c r="Q886" i="1"/>
  <c r="Q887" i="1"/>
  <c r="Q888" i="1"/>
  <c r="Q889" i="1"/>
  <c r="Q890" i="1"/>
  <c r="Q891" i="1"/>
  <c r="Q892" i="1"/>
  <c r="Q893" i="1"/>
  <c r="Q894" i="1"/>
  <c r="Q895" i="1"/>
  <c r="Q896" i="1"/>
  <c r="Q897" i="1"/>
  <c r="Q900" i="1"/>
  <c r="Q901" i="1"/>
  <c r="Q902" i="1"/>
  <c r="Q903" i="1"/>
  <c r="Q904" i="1"/>
  <c r="Q905" i="1"/>
  <c r="Q906" i="1"/>
  <c r="Q907" i="1"/>
  <c r="Q908" i="1"/>
  <c r="Q909" i="1"/>
  <c r="Q910" i="1"/>
  <c r="Q913" i="1"/>
  <c r="Q914" i="1"/>
  <c r="Q915" i="1"/>
  <c r="Q916" i="1"/>
  <c r="Q917" i="1"/>
  <c r="Q918" i="1"/>
  <c r="Q919" i="1"/>
  <c r="Q920" i="1"/>
  <c r="Q921" i="1"/>
  <c r="Q922" i="1"/>
  <c r="Q923" i="1"/>
  <c r="Q924" i="1"/>
  <c r="Q925" i="1"/>
  <c r="Q928" i="1"/>
  <c r="Q929" i="1"/>
  <c r="Q930" i="1"/>
  <c r="Q931" i="1"/>
  <c r="Q932" i="1"/>
  <c r="Q933" i="1"/>
  <c r="Q934" i="1"/>
  <c r="Q935" i="1"/>
  <c r="Q936" i="1"/>
  <c r="Q937" i="1"/>
  <c r="Q938" i="1"/>
  <c r="Q941" i="1"/>
  <c r="Q942" i="1"/>
  <c r="Q943" i="1"/>
  <c r="Q944" i="1"/>
  <c r="Q945" i="1"/>
  <c r="Q946" i="1"/>
  <c r="Q947" i="1"/>
  <c r="Q948" i="1"/>
  <c r="Q949" i="1"/>
  <c r="Q950" i="1"/>
  <c r="Q951" i="1"/>
  <c r="Q952" i="1"/>
  <c r="Q953" i="1"/>
  <c r="Q954" i="1"/>
  <c r="Q955" i="1"/>
  <c r="Q956" i="1"/>
  <c r="Q957" i="1"/>
  <c r="Q960" i="1"/>
  <c r="Q961" i="1"/>
  <c r="Q962" i="1"/>
  <c r="Q963" i="1"/>
  <c r="Q964" i="1"/>
  <c r="Q965" i="1"/>
  <c r="Q966" i="1"/>
  <c r="Q967" i="1"/>
  <c r="Q968" i="1"/>
  <c r="Q969" i="1"/>
  <c r="Q970" i="1"/>
  <c r="Q971" i="1"/>
  <c r="Q972" i="1"/>
  <c r="Q975" i="1"/>
  <c r="Q976" i="1"/>
  <c r="Q977" i="1"/>
  <c r="Q978" i="1"/>
  <c r="Q979" i="1"/>
  <c r="Q984" i="1"/>
  <c r="Q985" i="1"/>
  <c r="Q986" i="1"/>
  <c r="Q987" i="1"/>
  <c r="Q988" i="1"/>
  <c r="Q991" i="1"/>
  <c r="Q992" i="1"/>
  <c r="Q993" i="1"/>
  <c r="Q994" i="1"/>
  <c r="Q995" i="1"/>
  <c r="Q1000" i="1"/>
  <c r="Q1001" i="1"/>
  <c r="Q1002" i="1"/>
  <c r="Q1003" i="1"/>
  <c r="Q1004" i="1"/>
  <c r="Q1005" i="1"/>
  <c r="Q1006" i="1"/>
  <c r="Q1007" i="1"/>
  <c r="Q1010" i="1"/>
  <c r="Q1011" i="1"/>
  <c r="Q1012" i="1"/>
  <c r="Q1013" i="1"/>
  <c r="Q1014" i="1"/>
  <c r="Q1019" i="1"/>
  <c r="Q1020" i="1"/>
  <c r="Q1021" i="1"/>
  <c r="Q1022" i="1"/>
  <c r="Q1023" i="1"/>
  <c r="Q1024" i="1"/>
  <c r="Q1030" i="1"/>
  <c r="Q1031" i="1"/>
  <c r="Q1032" i="1"/>
  <c r="Q1033" i="1"/>
  <c r="Q1034" i="1"/>
  <c r="Q1035" i="1"/>
  <c r="Q1036" i="1"/>
  <c r="Q1037" i="1"/>
  <c r="Q1038" i="1"/>
  <c r="Q1039" i="1"/>
  <c r="Q1043" i="1"/>
  <c r="Q1044" i="1"/>
  <c r="Q1045" i="1"/>
  <c r="Q1046" i="1"/>
  <c r="Q1048" i="1"/>
  <c r="Q1049" i="1"/>
  <c r="Q1050" i="1"/>
  <c r="Q1051" i="1"/>
  <c r="Q1052" i="1"/>
  <c r="Q1053" i="1"/>
  <c r="Q1062" i="1"/>
  <c r="Q1063" i="1"/>
  <c r="Q1066" i="1"/>
  <c r="Q1067" i="1"/>
  <c r="Q1068" i="1"/>
  <c r="Q1069" i="1"/>
  <c r="Q1070" i="1"/>
  <c r="Q1071" i="1"/>
  <c r="Q1072" i="1"/>
  <c r="Q1073" i="1"/>
  <c r="Q1074" i="1"/>
  <c r="Q1075" i="1"/>
  <c r="Q1076" i="1"/>
  <c r="Q1077" i="1"/>
  <c r="Q1078" i="1"/>
  <c r="Q1079" i="1"/>
  <c r="Q1080" i="1"/>
  <c r="Q1081" i="1"/>
  <c r="Q1084" i="1"/>
  <c r="Q1087" i="1"/>
  <c r="Q1088" i="1"/>
  <c r="Q1089" i="1"/>
  <c r="Q1090" i="1"/>
  <c r="Q1091" i="1"/>
  <c r="Q1096" i="1"/>
  <c r="Q1097" i="1"/>
  <c r="Q1098" i="1"/>
  <c r="Q1099" i="1"/>
  <c r="Q1100" i="1"/>
  <c r="Q1101" i="1"/>
  <c r="Q1102" i="1"/>
  <c r="Q1103" i="1"/>
  <c r="Q1104" i="1"/>
  <c r="Q1107" i="1"/>
  <c r="Q1108" i="1"/>
  <c r="Q1109" i="1"/>
  <c r="Q1110" i="1"/>
  <c r="Q1111" i="1"/>
  <c r="Q1112" i="1"/>
  <c r="Q1113" i="1"/>
  <c r="Q1114" i="1"/>
  <c r="Q1117" i="1"/>
  <c r="Q1118" i="1"/>
  <c r="Q1119" i="1"/>
  <c r="Q1120" i="1"/>
  <c r="Q1121" i="1"/>
  <c r="S268" i="1"/>
  <c r="S269" i="1"/>
  <c r="S270" i="1"/>
  <c r="S271" i="1"/>
  <c r="S272" i="1"/>
  <c r="S273" i="1"/>
  <c r="S274" i="1"/>
  <c r="S275" i="1"/>
  <c r="S276" i="1"/>
  <c r="S277" i="1"/>
  <c r="S278" i="1"/>
  <c r="S279" i="1"/>
  <c r="S280" i="1"/>
  <c r="S281" i="1"/>
  <c r="S282" i="1"/>
  <c r="S283" i="1"/>
  <c r="S286" i="1"/>
  <c r="S287" i="1"/>
  <c r="S288" i="1"/>
  <c r="S289" i="1"/>
  <c r="S290" i="1"/>
  <c r="S295" i="1"/>
  <c r="S296" i="1"/>
  <c r="S297" i="1"/>
  <c r="S298" i="1"/>
  <c r="S299" i="1"/>
  <c r="S300" i="1"/>
  <c r="S301" i="1"/>
  <c r="S302" i="1"/>
  <c r="S303" i="1"/>
  <c r="S304" i="1"/>
  <c r="S307" i="1"/>
  <c r="S308" i="1"/>
  <c r="S309" i="1"/>
  <c r="S310" i="1"/>
  <c r="S311"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7" i="1"/>
  <c r="S348" i="1"/>
  <c r="S349" i="1"/>
  <c r="S350" i="1"/>
  <c r="S351" i="1"/>
  <c r="S356" i="1"/>
  <c r="S357" i="1"/>
  <c r="S358" i="1"/>
  <c r="S359" i="1"/>
  <c r="S360" i="1"/>
  <c r="S361" i="1"/>
  <c r="S362" i="1"/>
  <c r="S363" i="1"/>
  <c r="S364" i="1"/>
  <c r="S367" i="1"/>
  <c r="S368" i="1"/>
  <c r="S369" i="1"/>
  <c r="S370" i="1"/>
  <c r="S371" i="1"/>
  <c r="S374" i="1"/>
  <c r="S375" i="1"/>
  <c r="S376" i="1"/>
  <c r="S377" i="1"/>
  <c r="S378" i="1"/>
  <c r="S379" i="1"/>
  <c r="S380" i="1"/>
  <c r="S381" i="1"/>
  <c r="S382" i="1"/>
  <c r="S383" i="1"/>
  <c r="S384" i="1"/>
  <c r="S385" i="1"/>
  <c r="S386" i="1"/>
  <c r="S387" i="1"/>
  <c r="S388" i="1"/>
  <c r="S389" i="1"/>
  <c r="S390" i="1"/>
  <c r="S393" i="1"/>
  <c r="S394" i="1"/>
  <c r="S395" i="1"/>
  <c r="S396" i="1"/>
  <c r="S397" i="1"/>
  <c r="S400" i="1"/>
  <c r="S401" i="1"/>
  <c r="S402" i="1"/>
  <c r="S403" i="1"/>
  <c r="S404" i="1"/>
  <c r="S409" i="1"/>
  <c r="S410" i="1"/>
  <c r="S411" i="1"/>
  <c r="S412" i="1"/>
  <c r="S413" i="1"/>
  <c r="S414" i="1"/>
  <c r="S415" i="1"/>
  <c r="S416" i="1"/>
  <c r="S417" i="1"/>
  <c r="S418" i="1"/>
  <c r="S421" i="1"/>
  <c r="S422" i="1"/>
  <c r="S423" i="1"/>
  <c r="S424" i="1"/>
  <c r="S425" i="1"/>
  <c r="S426" i="1"/>
  <c r="S429" i="1"/>
  <c r="S430" i="1"/>
  <c r="S431" i="1"/>
  <c r="S432" i="1"/>
  <c r="S433" i="1"/>
  <c r="S434" i="1"/>
  <c r="S435" i="1"/>
  <c r="S436" i="1"/>
  <c r="S437" i="1"/>
  <c r="S438" i="1"/>
  <c r="S439" i="1"/>
  <c r="S440" i="1"/>
  <c r="S441" i="1"/>
  <c r="S442" i="1"/>
  <c r="S445" i="1"/>
  <c r="S446" i="1"/>
  <c r="S447" i="1"/>
  <c r="S448" i="1"/>
  <c r="S449" i="1"/>
  <c r="S450" i="1"/>
  <c r="S451" i="1"/>
  <c r="S452" i="1"/>
  <c r="S453" i="1"/>
  <c r="S454" i="1"/>
  <c r="S455" i="1"/>
  <c r="S456" i="1"/>
  <c r="S457" i="1"/>
  <c r="S458" i="1"/>
  <c r="S459" i="1"/>
  <c r="S460" i="1"/>
  <c r="S461" i="1"/>
  <c r="S462" i="1"/>
  <c r="S465" i="1"/>
  <c r="S466" i="1"/>
  <c r="S467" i="1"/>
  <c r="S468" i="1"/>
  <c r="S469" i="1"/>
  <c r="S470" i="1"/>
  <c r="S471" i="1"/>
  <c r="S472" i="1"/>
  <c r="S473" i="1"/>
  <c r="S474" i="1"/>
  <c r="S475" i="1"/>
  <c r="S476" i="1"/>
  <c r="S477" i="1"/>
  <c r="S478" i="1"/>
  <c r="S481" i="1"/>
  <c r="S482" i="1"/>
  <c r="S483" i="1"/>
  <c r="S484" i="1"/>
  <c r="S485" i="1"/>
  <c r="S486" i="1"/>
  <c r="S487" i="1"/>
  <c r="S488" i="1"/>
  <c r="S489" i="1"/>
  <c r="S490" i="1"/>
  <c r="S491" i="1"/>
  <c r="S492" i="1"/>
  <c r="S493" i="1"/>
  <c r="S496" i="1"/>
  <c r="S497" i="1"/>
  <c r="S498" i="1"/>
  <c r="S499" i="1"/>
  <c r="S500" i="1"/>
  <c r="S501" i="1"/>
  <c r="S502" i="1"/>
  <c r="S503" i="1"/>
  <c r="S504" i="1"/>
  <c r="S505" i="1"/>
  <c r="S506" i="1"/>
  <c r="S507" i="1"/>
  <c r="S510" i="1"/>
  <c r="S511" i="1"/>
  <c r="S512" i="1"/>
  <c r="S513" i="1"/>
  <c r="S514" i="1"/>
  <c r="S515" i="1"/>
  <c r="S516" i="1"/>
  <c r="S517" i="1"/>
  <c r="S518" i="1"/>
  <c r="S519" i="1"/>
  <c r="S520" i="1"/>
  <c r="S521" i="1"/>
  <c r="S522" i="1"/>
  <c r="S523" i="1"/>
  <c r="S524" i="1"/>
  <c r="S525" i="1"/>
  <c r="S526" i="1"/>
  <c r="S527" i="1"/>
  <c r="S528" i="1"/>
  <c r="S531" i="1"/>
  <c r="S532" i="1"/>
  <c r="S533" i="1"/>
  <c r="S534" i="1"/>
  <c r="S535" i="1"/>
  <c r="S540" i="1"/>
  <c r="S541" i="1"/>
  <c r="S542" i="1"/>
  <c r="S543" i="1"/>
  <c r="S544" i="1"/>
  <c r="S547" i="1"/>
  <c r="S548" i="1"/>
  <c r="S549" i="1"/>
  <c r="S550" i="1"/>
  <c r="S551" i="1"/>
  <c r="S556" i="1"/>
  <c r="S557" i="1"/>
  <c r="S558" i="1"/>
  <c r="S559" i="1"/>
  <c r="S560" i="1"/>
  <c r="S561" i="1"/>
  <c r="S562" i="1"/>
  <c r="S563" i="1"/>
  <c r="S564" i="1"/>
  <c r="S565" i="1"/>
  <c r="S566" i="1"/>
  <c r="S567" i="1"/>
  <c r="S568" i="1"/>
  <c r="S569" i="1"/>
  <c r="S570" i="1"/>
  <c r="S571" i="1"/>
  <c r="S574" i="1"/>
  <c r="S575" i="1"/>
  <c r="S576" i="1"/>
  <c r="S577" i="1"/>
  <c r="S578" i="1"/>
  <c r="S579" i="1"/>
  <c r="S580" i="1"/>
  <c r="S581" i="1"/>
  <c r="S582" i="1"/>
  <c r="S583" i="1"/>
  <c r="S584" i="1"/>
  <c r="S585" i="1"/>
  <c r="S588" i="1"/>
  <c r="S589" i="1"/>
  <c r="S590" i="1"/>
  <c r="S591" i="1"/>
  <c r="S594" i="1"/>
  <c r="S595" i="1"/>
  <c r="S596" i="1"/>
  <c r="S597" i="1"/>
  <c r="S598" i="1"/>
  <c r="S603" i="1"/>
  <c r="S604" i="1"/>
  <c r="S605" i="1"/>
  <c r="S606" i="1"/>
  <c r="S607" i="1"/>
  <c r="S614" i="1"/>
  <c r="S615" i="1"/>
  <c r="S618" i="1"/>
  <c r="S619" i="1"/>
  <c r="S621" i="1"/>
  <c r="S622" i="1"/>
  <c r="S627" i="1"/>
  <c r="S628" i="1"/>
  <c r="S629" i="1"/>
  <c r="S630" i="1"/>
  <c r="S631" i="1"/>
  <c r="S632" i="1"/>
  <c r="S633" i="1"/>
  <c r="S634" i="1"/>
  <c r="S635" i="1"/>
  <c r="S636" i="1"/>
  <c r="S637" i="1"/>
  <c r="S638" i="1"/>
  <c r="S641" i="1"/>
  <c r="S642" i="1"/>
  <c r="S643" i="1"/>
  <c r="S644" i="1"/>
  <c r="S645" i="1"/>
  <c r="S646" i="1"/>
  <c r="S647" i="1"/>
  <c r="S648" i="1"/>
  <c r="S649" i="1"/>
  <c r="S650" i="1"/>
  <c r="S651" i="1"/>
  <c r="S652" i="1"/>
  <c r="S653" i="1"/>
  <c r="S654" i="1"/>
  <c r="S655" i="1"/>
  <c r="S658" i="1"/>
  <c r="S659" i="1"/>
  <c r="S660" i="1"/>
  <c r="S661" i="1"/>
  <c r="S662" i="1"/>
  <c r="S663" i="1"/>
  <c r="S664" i="1"/>
  <c r="S665" i="1"/>
  <c r="S666" i="1"/>
  <c r="S667" i="1"/>
  <c r="S668" i="1"/>
  <c r="S669" i="1"/>
  <c r="S670" i="1"/>
  <c r="S671" i="1"/>
  <c r="S672" i="1"/>
  <c r="S675" i="1"/>
  <c r="S676" i="1"/>
  <c r="S677" i="1"/>
  <c r="S678" i="1"/>
  <c r="S679" i="1"/>
  <c r="S680" i="1"/>
  <c r="S681" i="1"/>
  <c r="S682" i="1"/>
  <c r="S683" i="1"/>
  <c r="S684" i="1"/>
  <c r="S685" i="1"/>
  <c r="S688" i="1"/>
  <c r="S689" i="1"/>
  <c r="S690" i="1"/>
  <c r="S691" i="1"/>
  <c r="S692" i="1"/>
  <c r="S693" i="1"/>
  <c r="S694" i="1"/>
  <c r="S695" i="1"/>
  <c r="S696" i="1"/>
  <c r="S697" i="1"/>
  <c r="S698" i="1"/>
  <c r="S701" i="1"/>
  <c r="S702" i="1"/>
  <c r="S703" i="1"/>
  <c r="S704" i="1"/>
  <c r="S705" i="1"/>
  <c r="S706" i="1"/>
  <c r="S707" i="1"/>
  <c r="S708" i="1"/>
  <c r="S709" i="1"/>
  <c r="S712" i="1"/>
  <c r="S713" i="1"/>
  <c r="S714" i="1"/>
  <c r="S715" i="1"/>
  <c r="S716" i="1"/>
  <c r="S721" i="1"/>
  <c r="S722" i="1"/>
  <c r="S723" i="1"/>
  <c r="S724" i="1"/>
  <c r="S725" i="1"/>
  <c r="S728" i="1"/>
  <c r="S729" i="1"/>
  <c r="S730" i="1"/>
  <c r="S731" i="1"/>
  <c r="S732" i="1"/>
  <c r="S737" i="1"/>
  <c r="S738" i="1"/>
  <c r="S739" i="1"/>
  <c r="S740" i="1"/>
  <c r="S741" i="1"/>
  <c r="S742" i="1"/>
  <c r="S743" i="1"/>
  <c r="S744" i="1"/>
  <c r="S745" i="1"/>
  <c r="S746" i="1"/>
  <c r="S747" i="1"/>
  <c r="S748" i="1"/>
  <c r="S749" i="1"/>
  <c r="S750" i="1"/>
  <c r="S751" i="1"/>
  <c r="S755" i="1"/>
  <c r="S758" i="1"/>
  <c r="S759" i="1"/>
  <c r="S760" i="1"/>
  <c r="S761" i="1"/>
  <c r="S762" i="1"/>
  <c r="S767" i="1"/>
  <c r="S768" i="1"/>
  <c r="S769" i="1"/>
  <c r="S770" i="1"/>
  <c r="S771" i="1"/>
  <c r="S774" i="1"/>
  <c r="S775" i="1"/>
  <c r="S776" i="1"/>
  <c r="S777" i="1"/>
  <c r="S778" i="1"/>
  <c r="S783" i="1"/>
  <c r="S784" i="1"/>
  <c r="S785" i="1"/>
  <c r="S786" i="1"/>
  <c r="S787" i="1"/>
  <c r="S788" i="1"/>
  <c r="S789" i="1"/>
  <c r="S790" i="1"/>
  <c r="S791" i="1"/>
  <c r="S794" i="1"/>
  <c r="S797" i="1"/>
  <c r="S798" i="1"/>
  <c r="S799" i="1"/>
  <c r="S800" i="1"/>
  <c r="S801" i="1"/>
  <c r="S870" i="1"/>
  <c r="S871" i="1"/>
  <c r="S872" i="1"/>
  <c r="S873" i="1"/>
  <c r="S874" i="1"/>
  <c r="S875" i="1"/>
  <c r="S876" i="1"/>
  <c r="S877" i="1"/>
  <c r="S878" i="1"/>
  <c r="S879" i="1"/>
  <c r="S880" i="1"/>
  <c r="S881" i="1"/>
  <c r="S884" i="1"/>
  <c r="S885" i="1"/>
  <c r="S886" i="1"/>
  <c r="S887" i="1"/>
  <c r="S888" i="1"/>
  <c r="S889" i="1"/>
  <c r="S890" i="1"/>
  <c r="S891" i="1"/>
  <c r="S892" i="1"/>
  <c r="S893" i="1"/>
  <c r="S894" i="1"/>
  <c r="S895" i="1"/>
  <c r="S896" i="1"/>
  <c r="S897" i="1"/>
  <c r="S900" i="1"/>
  <c r="S901" i="1"/>
  <c r="S902" i="1"/>
  <c r="S903" i="1"/>
  <c r="S904" i="1"/>
  <c r="S905" i="1"/>
  <c r="S906" i="1"/>
  <c r="S907" i="1"/>
  <c r="S908" i="1"/>
  <c r="S909" i="1"/>
  <c r="S910" i="1"/>
  <c r="S913" i="1"/>
  <c r="S914" i="1"/>
  <c r="S915" i="1"/>
  <c r="S916" i="1"/>
  <c r="S917" i="1"/>
  <c r="S918" i="1"/>
  <c r="S919" i="1"/>
  <c r="S920" i="1"/>
  <c r="S921" i="1"/>
  <c r="S922" i="1"/>
  <c r="S923" i="1"/>
  <c r="S924" i="1"/>
  <c r="S925" i="1"/>
  <c r="S928" i="1"/>
  <c r="S929" i="1"/>
  <c r="S930" i="1"/>
  <c r="S931" i="1"/>
  <c r="S932" i="1"/>
  <c r="S933" i="1"/>
  <c r="S934" i="1"/>
  <c r="S935" i="1"/>
  <c r="S936" i="1"/>
  <c r="S937" i="1"/>
  <c r="S938" i="1"/>
  <c r="S941" i="1"/>
  <c r="S942" i="1"/>
  <c r="S943" i="1"/>
  <c r="S944" i="1"/>
  <c r="S945" i="1"/>
  <c r="S946" i="1"/>
  <c r="S947" i="1"/>
  <c r="S948" i="1"/>
  <c r="S949" i="1"/>
  <c r="S950" i="1"/>
  <c r="S951" i="1"/>
  <c r="S952" i="1"/>
  <c r="S953" i="1"/>
  <c r="S954" i="1"/>
  <c r="S955" i="1"/>
  <c r="S956" i="1"/>
  <c r="S957" i="1"/>
  <c r="S960" i="1"/>
  <c r="S961" i="1"/>
  <c r="S962" i="1"/>
  <c r="S963" i="1"/>
  <c r="S964" i="1"/>
  <c r="S965" i="1"/>
  <c r="S966" i="1"/>
  <c r="S967" i="1"/>
  <c r="S968" i="1"/>
  <c r="S969" i="1"/>
  <c r="S970" i="1"/>
  <c r="S971" i="1"/>
  <c r="S972" i="1"/>
  <c r="S975" i="1"/>
  <c r="S976" i="1"/>
  <c r="S977" i="1"/>
  <c r="S978" i="1"/>
  <c r="S979" i="1"/>
  <c r="S984" i="1"/>
  <c r="S985" i="1"/>
  <c r="S986" i="1"/>
  <c r="S987" i="1"/>
  <c r="S988" i="1"/>
  <c r="S991" i="1"/>
  <c r="S992" i="1"/>
  <c r="S993" i="1"/>
  <c r="S994" i="1"/>
  <c r="S995" i="1"/>
  <c r="S1000" i="1"/>
  <c r="S1001" i="1"/>
  <c r="S1002" i="1"/>
  <c r="S1003" i="1"/>
  <c r="S1004" i="1"/>
  <c r="S1005" i="1"/>
  <c r="S1006" i="1"/>
  <c r="S1007" i="1"/>
  <c r="S1010" i="1"/>
  <c r="S1011" i="1"/>
  <c r="S1012" i="1"/>
  <c r="S1013" i="1"/>
  <c r="S1014" i="1"/>
  <c r="S1019" i="1"/>
  <c r="S1020" i="1"/>
  <c r="S1021" i="1"/>
  <c r="S1022" i="1"/>
  <c r="S1023" i="1"/>
  <c r="S1024" i="1"/>
  <c r="S1030" i="1"/>
  <c r="S1031" i="1"/>
  <c r="S1032" i="1"/>
  <c r="S1033" i="1"/>
  <c r="S1034" i="1"/>
  <c r="S1035" i="1"/>
  <c r="S1036" i="1"/>
  <c r="S1037" i="1"/>
  <c r="S1038" i="1"/>
  <c r="S1039" i="1"/>
  <c r="S1043" i="1"/>
  <c r="S1044" i="1"/>
  <c r="S1045" i="1"/>
  <c r="S1046" i="1"/>
  <c r="S1048" i="1"/>
  <c r="S1049" i="1"/>
  <c r="S1050" i="1"/>
  <c r="S1051" i="1"/>
  <c r="S1052" i="1"/>
  <c r="S1053" i="1"/>
  <c r="S1062" i="1"/>
  <c r="S1063" i="1"/>
  <c r="S1066" i="1"/>
  <c r="S1067" i="1"/>
  <c r="S1068" i="1"/>
  <c r="S1069" i="1"/>
  <c r="S1070" i="1"/>
  <c r="S1071" i="1"/>
  <c r="S1072" i="1"/>
  <c r="S1073" i="1"/>
  <c r="S1074" i="1"/>
  <c r="S1075" i="1"/>
  <c r="S1076" i="1"/>
  <c r="S1077" i="1"/>
  <c r="S1078" i="1"/>
  <c r="S1079" i="1"/>
  <c r="S1080" i="1"/>
  <c r="S1081" i="1"/>
  <c r="S1084" i="1"/>
  <c r="S1087" i="1"/>
  <c r="S1088" i="1"/>
  <c r="S1089" i="1"/>
  <c r="S1090" i="1"/>
  <c r="S1091" i="1"/>
  <c r="S1096" i="1"/>
  <c r="S1097" i="1"/>
  <c r="S1098" i="1"/>
  <c r="S1099" i="1"/>
  <c r="S1100" i="1"/>
  <c r="S1101" i="1"/>
  <c r="S1102" i="1"/>
  <c r="S1103" i="1"/>
  <c r="S1104" i="1"/>
  <c r="S1107" i="1"/>
  <c r="S1108" i="1"/>
  <c r="S1109" i="1"/>
  <c r="S1110" i="1"/>
  <c r="S1111" i="1"/>
  <c r="S1112" i="1"/>
  <c r="S1113" i="1"/>
  <c r="S1114" i="1"/>
  <c r="S1117" i="1"/>
  <c r="S1118" i="1"/>
  <c r="S1119" i="1"/>
  <c r="S1120" i="1"/>
  <c r="S1121" i="1"/>
  <c r="I1128" i="1"/>
  <c r="I1129" i="1"/>
  <c r="I1130" i="1"/>
  <c r="I1131" i="1"/>
  <c r="I1132" i="1"/>
  <c r="I1133" i="1"/>
  <c r="I1134" i="1"/>
  <c r="I1135" i="1"/>
  <c r="I1136" i="1"/>
  <c r="I1137" i="1"/>
  <c r="I1138" i="1"/>
  <c r="I1139" i="1"/>
  <c r="I1140" i="1"/>
  <c r="I1141" i="1"/>
  <c r="I1144" i="1"/>
  <c r="I1145" i="1"/>
  <c r="I1146" i="1"/>
  <c r="I1148" i="1"/>
  <c r="I1149" i="1"/>
  <c r="I1147" i="1"/>
  <c r="I1152" i="1"/>
  <c r="I1153" i="1"/>
  <c r="I1154" i="1"/>
  <c r="I1155" i="1"/>
  <c r="I1156" i="1"/>
  <c r="I1157" i="1"/>
  <c r="I1158" i="1"/>
  <c r="I1161" i="1"/>
  <c r="I1162" i="1"/>
  <c r="I1163" i="1"/>
  <c r="I1166" i="1"/>
  <c r="I1167" i="1"/>
  <c r="I1168" i="1"/>
  <c r="I1171" i="1"/>
  <c r="I1172" i="1"/>
  <c r="I1173" i="1"/>
  <c r="I1174" i="1"/>
  <c r="I1175" i="1"/>
  <c r="I1176" i="1"/>
  <c r="I1179" i="1"/>
  <c r="I1180" i="1"/>
  <c r="I1181" i="1"/>
  <c r="I1182" i="1"/>
  <c r="I1183" i="1"/>
  <c r="I1195" i="1"/>
  <c r="I1196" i="1"/>
  <c r="I1197" i="1"/>
  <c r="I1198" i="1"/>
  <c r="I1203" i="1"/>
  <c r="I1204" i="1"/>
  <c r="I1205" i="1"/>
  <c r="I1188" i="1"/>
  <c r="I1189" i="1"/>
  <c r="I1190" i="1"/>
  <c r="I1191" i="1"/>
  <c r="I1192" i="1"/>
  <c r="I1193" i="1"/>
  <c r="I1194" i="1"/>
  <c r="I1199" i="1"/>
  <c r="I1200" i="1"/>
  <c r="I1201" i="1"/>
  <c r="I1202" i="1"/>
  <c r="I1208" i="1"/>
  <c r="I1209" i="1"/>
  <c r="I1211" i="1"/>
  <c r="I1212" i="1"/>
  <c r="I1210" i="1"/>
  <c r="I1215" i="1"/>
  <c r="I1216" i="1"/>
  <c r="I1217" i="1"/>
  <c r="I1218" i="1"/>
  <c r="I1219" i="1"/>
  <c r="I1224" i="1"/>
  <c r="I1225" i="1"/>
  <c r="I1226" i="1"/>
  <c r="I1227" i="1"/>
  <c r="I1228" i="1"/>
  <c r="I1229" i="1"/>
  <c r="I1230" i="1"/>
  <c r="I1231" i="1"/>
  <c r="I1232" i="1"/>
  <c r="I1235" i="1"/>
  <c r="I1236" i="1"/>
  <c r="I1239" i="1"/>
  <c r="I1240" i="1"/>
  <c r="I1241" i="1"/>
  <c r="I1244" i="1"/>
  <c r="I1245" i="1"/>
  <c r="I1246" i="1"/>
  <c r="I1247" i="1"/>
  <c r="I1248" i="1"/>
  <c r="K1128" i="1"/>
  <c r="K1129" i="1"/>
  <c r="K1130" i="1"/>
  <c r="K1131" i="1"/>
  <c r="K1132" i="1"/>
  <c r="K1133" i="1"/>
  <c r="K1134" i="1"/>
  <c r="K1135" i="1"/>
  <c r="K1136" i="1"/>
  <c r="K1137" i="1"/>
  <c r="K1138" i="1"/>
  <c r="K1139" i="1"/>
  <c r="K1140" i="1"/>
  <c r="K1141" i="1"/>
  <c r="K1144" i="1"/>
  <c r="K1145" i="1"/>
  <c r="K1146" i="1"/>
  <c r="K1147" i="1"/>
  <c r="K1148" i="1"/>
  <c r="K1149" i="1"/>
  <c r="K1152" i="1"/>
  <c r="K1153" i="1"/>
  <c r="K1154" i="1"/>
  <c r="K1155" i="1"/>
  <c r="K1156" i="1"/>
  <c r="K1157" i="1"/>
  <c r="K1158" i="1"/>
  <c r="K1161" i="1"/>
  <c r="K1162" i="1"/>
  <c r="K1163" i="1"/>
  <c r="K1166" i="1"/>
  <c r="K1167" i="1"/>
  <c r="K1168" i="1"/>
  <c r="K1171" i="1"/>
  <c r="K1172" i="1"/>
  <c r="K1173" i="1"/>
  <c r="K1174" i="1"/>
  <c r="K1175" i="1"/>
  <c r="K1176" i="1"/>
  <c r="K1179" i="1"/>
  <c r="K1180" i="1"/>
  <c r="K1181" i="1"/>
  <c r="K1182" i="1"/>
  <c r="K1183" i="1"/>
  <c r="K1198" i="1"/>
  <c r="K1195" i="1"/>
  <c r="K1196" i="1"/>
  <c r="K1197" i="1"/>
  <c r="K1199" i="1"/>
  <c r="K1200" i="1"/>
  <c r="K1201" i="1"/>
  <c r="K1202" i="1"/>
  <c r="K1203" i="1"/>
  <c r="K1188" i="1"/>
  <c r="K1189" i="1"/>
  <c r="K1190" i="1"/>
  <c r="K1191" i="1"/>
  <c r="K1192" i="1"/>
  <c r="K1193" i="1"/>
  <c r="K1194" i="1"/>
  <c r="K1204" i="1"/>
  <c r="K1205" i="1"/>
  <c r="K1210" i="1"/>
  <c r="K1208" i="1"/>
  <c r="K1209" i="1"/>
  <c r="K1211" i="1"/>
  <c r="K1212" i="1"/>
  <c r="K1215" i="1"/>
  <c r="K1216" i="1"/>
  <c r="K1217" i="1"/>
  <c r="K1218" i="1"/>
  <c r="K1219" i="1"/>
  <c r="K1224" i="1"/>
  <c r="K1225" i="1"/>
  <c r="K1226" i="1"/>
  <c r="K1227" i="1"/>
  <c r="K1228" i="1"/>
  <c r="K1229" i="1"/>
  <c r="K1230" i="1"/>
  <c r="K1231" i="1"/>
  <c r="K1232" i="1"/>
  <c r="K1235" i="1"/>
  <c r="K1236" i="1"/>
  <c r="K1239" i="1"/>
  <c r="K1240" i="1"/>
  <c r="K1241" i="1"/>
  <c r="K1244" i="1"/>
  <c r="K1245" i="1"/>
  <c r="K1246" i="1"/>
  <c r="K1247" i="1"/>
  <c r="K1248" i="1"/>
  <c r="M1147" i="1"/>
  <c r="M1128" i="1"/>
  <c r="M1129" i="1"/>
  <c r="M1130" i="1"/>
  <c r="M1131" i="1"/>
  <c r="M1132" i="1"/>
  <c r="M1133" i="1"/>
  <c r="M1134" i="1"/>
  <c r="M1135" i="1"/>
  <c r="M1136" i="1"/>
  <c r="M1137" i="1"/>
  <c r="M1138" i="1"/>
  <c r="M1139" i="1"/>
  <c r="M1140" i="1"/>
  <c r="M1141" i="1"/>
  <c r="M1144" i="1"/>
  <c r="M1145" i="1"/>
  <c r="M1146" i="1"/>
  <c r="M1148" i="1"/>
  <c r="M1149" i="1"/>
  <c r="M1152" i="1"/>
  <c r="M1153" i="1"/>
  <c r="M1154" i="1"/>
  <c r="M1155" i="1"/>
  <c r="M1156" i="1"/>
  <c r="M1157" i="1"/>
  <c r="M1158" i="1"/>
  <c r="M1161" i="1"/>
  <c r="M1162" i="1"/>
  <c r="M1163" i="1"/>
  <c r="M1166" i="1"/>
  <c r="M1167" i="1"/>
  <c r="M1168" i="1"/>
  <c r="M1171" i="1"/>
  <c r="M1172" i="1"/>
  <c r="M1173" i="1"/>
  <c r="M1174" i="1"/>
  <c r="M1175" i="1"/>
  <c r="M1176" i="1"/>
  <c r="M1179" i="1"/>
  <c r="M1180" i="1"/>
  <c r="M1181" i="1"/>
  <c r="M1182" i="1"/>
  <c r="M1183" i="1"/>
  <c r="M1193" i="1"/>
  <c r="M1194" i="1"/>
  <c r="M1188" i="1"/>
  <c r="M1189" i="1"/>
  <c r="M1190" i="1"/>
  <c r="M1191" i="1"/>
  <c r="M1192" i="1"/>
  <c r="M1195" i="1"/>
  <c r="M1196" i="1"/>
  <c r="M1197" i="1"/>
  <c r="M1198" i="1"/>
  <c r="M1199" i="1"/>
  <c r="M1200" i="1"/>
  <c r="M1201" i="1"/>
  <c r="M1202" i="1"/>
  <c r="M1203" i="1"/>
  <c r="M1204" i="1"/>
  <c r="M1205" i="1"/>
  <c r="M1208" i="1"/>
  <c r="M1209" i="1"/>
  <c r="M1210" i="1"/>
  <c r="M1211" i="1"/>
  <c r="M1212" i="1"/>
  <c r="M1215" i="1"/>
  <c r="M1216" i="1"/>
  <c r="M1217" i="1"/>
  <c r="M1218" i="1"/>
  <c r="M1219" i="1"/>
  <c r="M1224" i="1"/>
  <c r="M1225" i="1"/>
  <c r="M1226" i="1"/>
  <c r="M1227" i="1"/>
  <c r="M1228" i="1"/>
  <c r="M1229" i="1"/>
  <c r="M1230" i="1"/>
  <c r="M1231" i="1"/>
  <c r="M1232" i="1"/>
  <c r="M1235" i="1"/>
  <c r="M1236" i="1"/>
  <c r="M1239" i="1"/>
  <c r="M1240" i="1"/>
  <c r="M1241" i="1"/>
  <c r="M1244" i="1"/>
  <c r="M1245" i="1"/>
  <c r="M1246" i="1"/>
  <c r="M1247" i="1"/>
  <c r="M1248" i="1"/>
  <c r="O1128" i="1"/>
  <c r="O1129" i="1"/>
  <c r="O1130" i="1"/>
  <c r="O1131" i="1"/>
  <c r="O1132" i="1"/>
  <c r="O1133" i="1"/>
  <c r="O1134" i="1"/>
  <c r="O1135" i="1"/>
  <c r="O1136" i="1"/>
  <c r="O1137" i="1"/>
  <c r="O1138" i="1"/>
  <c r="O1139" i="1"/>
  <c r="O1140" i="1"/>
  <c r="O1141" i="1"/>
  <c r="O1144" i="1"/>
  <c r="O1145" i="1"/>
  <c r="O1146" i="1"/>
  <c r="O1147" i="1"/>
  <c r="O1148" i="1"/>
  <c r="O1149" i="1"/>
  <c r="O1152" i="1"/>
  <c r="O1153" i="1"/>
  <c r="O1154" i="1"/>
  <c r="O1155" i="1"/>
  <c r="O1156" i="1"/>
  <c r="O1157" i="1"/>
  <c r="O1158" i="1"/>
  <c r="O1162" i="1"/>
  <c r="O1163" i="1"/>
  <c r="O1161" i="1"/>
  <c r="O1168" i="1"/>
  <c r="O1166" i="1"/>
  <c r="O1167" i="1"/>
  <c r="O1171" i="1"/>
  <c r="O1172" i="1"/>
  <c r="O1173" i="1"/>
  <c r="O1174" i="1"/>
  <c r="O1175" i="1"/>
  <c r="O1176" i="1"/>
  <c r="O1179" i="1"/>
  <c r="O1180" i="1"/>
  <c r="O1181" i="1"/>
  <c r="O1182" i="1"/>
  <c r="O1183" i="1"/>
  <c r="O1188" i="1"/>
  <c r="O1189" i="1"/>
  <c r="O1190" i="1"/>
  <c r="O1191" i="1"/>
  <c r="O1192" i="1"/>
  <c r="O1193" i="1"/>
  <c r="O1194" i="1"/>
  <c r="O1195" i="1"/>
  <c r="O1196" i="1"/>
  <c r="O1197" i="1"/>
  <c r="O1198" i="1"/>
  <c r="O1199" i="1"/>
  <c r="O1200" i="1"/>
  <c r="O1201" i="1"/>
  <c r="O1202" i="1"/>
  <c r="O1203" i="1"/>
  <c r="O1204" i="1"/>
  <c r="O1205" i="1"/>
  <c r="O1208" i="1"/>
  <c r="O1209" i="1"/>
  <c r="O1210" i="1"/>
  <c r="O1211" i="1"/>
  <c r="O1212" i="1"/>
  <c r="O1215" i="1"/>
  <c r="O1216" i="1"/>
  <c r="O1217" i="1"/>
  <c r="O1218" i="1"/>
  <c r="O1219" i="1"/>
  <c r="O1224" i="1"/>
  <c r="O1225" i="1"/>
  <c r="O1226" i="1"/>
  <c r="O1227" i="1"/>
  <c r="O1228" i="1"/>
  <c r="O1229" i="1"/>
  <c r="O1230" i="1"/>
  <c r="O1231" i="1"/>
  <c r="O1232" i="1"/>
  <c r="O1235" i="1"/>
  <c r="O1236" i="1"/>
  <c r="O1239" i="1"/>
  <c r="O1240" i="1"/>
  <c r="O1241" i="1"/>
  <c r="O1244" i="1"/>
  <c r="O1245" i="1"/>
  <c r="O1246" i="1"/>
  <c r="O1247" i="1"/>
  <c r="O1248" i="1"/>
  <c r="Q1128" i="1"/>
  <c r="Q1129" i="1"/>
  <c r="Q1130" i="1"/>
  <c r="Q1131" i="1"/>
  <c r="Q1132" i="1"/>
  <c r="Q1133" i="1"/>
  <c r="Q1134" i="1"/>
  <c r="Q1135" i="1"/>
  <c r="Q1136" i="1"/>
  <c r="Q1137" i="1"/>
  <c r="Q1138" i="1"/>
  <c r="Q1139" i="1"/>
  <c r="Q1140" i="1"/>
  <c r="Q1141" i="1"/>
  <c r="Q1144" i="1"/>
  <c r="Q1145" i="1"/>
  <c r="Q1146" i="1"/>
  <c r="Q1147" i="1"/>
  <c r="Q1148" i="1"/>
  <c r="Q1149" i="1"/>
  <c r="Q1152" i="1"/>
  <c r="Q1153" i="1"/>
  <c r="Q1154" i="1"/>
  <c r="Q1155" i="1"/>
  <c r="Q1156" i="1"/>
  <c r="Q1157" i="1"/>
  <c r="Q1158" i="1"/>
  <c r="Q1161" i="1"/>
  <c r="Q1162" i="1"/>
  <c r="Q1163" i="1"/>
  <c r="Q1166" i="1"/>
  <c r="Q1167" i="1"/>
  <c r="Q1168" i="1"/>
  <c r="Q1171" i="1"/>
  <c r="Q1172" i="1"/>
  <c r="Q1173" i="1"/>
  <c r="Q1174" i="1"/>
  <c r="Q1175" i="1"/>
  <c r="Q1176" i="1"/>
  <c r="Q1179" i="1"/>
  <c r="Q1180" i="1"/>
  <c r="Q1181" i="1"/>
  <c r="Q1182" i="1"/>
  <c r="Q1183" i="1"/>
  <c r="Q1188" i="1"/>
  <c r="Q1189" i="1"/>
  <c r="Q1190" i="1"/>
  <c r="Q1191" i="1"/>
  <c r="Q1192" i="1"/>
  <c r="Q1193" i="1"/>
  <c r="Q1194" i="1"/>
  <c r="Q1195" i="1"/>
  <c r="Q1196" i="1"/>
  <c r="Q1197" i="1"/>
  <c r="Q1198" i="1"/>
  <c r="Q1199" i="1"/>
  <c r="Q1200" i="1"/>
  <c r="Q1201" i="1"/>
  <c r="Q1202" i="1"/>
  <c r="Q1203" i="1"/>
  <c r="Q1204" i="1"/>
  <c r="Q1205" i="1"/>
  <c r="Q1208" i="1"/>
  <c r="Q1209" i="1"/>
  <c r="Q1210" i="1"/>
  <c r="Q1211" i="1"/>
  <c r="Q1212" i="1"/>
  <c r="Q1215" i="1"/>
  <c r="Q1216" i="1"/>
  <c r="Q1217" i="1"/>
  <c r="Q1218" i="1"/>
  <c r="Q1219" i="1"/>
  <c r="Q1224" i="1"/>
  <c r="Q1225" i="1"/>
  <c r="Q1226" i="1"/>
  <c r="Q1227" i="1"/>
  <c r="Q1228" i="1"/>
  <c r="Q1229" i="1"/>
  <c r="Q1230" i="1"/>
  <c r="Q1231" i="1"/>
  <c r="Q1232" i="1"/>
  <c r="Q1235" i="1"/>
  <c r="Q1236" i="1"/>
  <c r="Q1239" i="1"/>
  <c r="Q1240" i="1"/>
  <c r="Q1241" i="1"/>
  <c r="Q1244" i="1"/>
  <c r="Q1245" i="1"/>
  <c r="Q1246" i="1"/>
  <c r="Q1247" i="1"/>
  <c r="Q1248" i="1"/>
  <c r="S1128" i="1"/>
  <c r="S1129" i="1"/>
  <c r="S1130" i="1"/>
  <c r="S1131" i="1"/>
  <c r="S1132" i="1"/>
  <c r="S1133" i="1"/>
  <c r="S1134" i="1"/>
  <c r="S1135" i="1"/>
  <c r="S1136" i="1"/>
  <c r="S1137" i="1"/>
  <c r="S1138" i="1"/>
  <c r="S1139" i="1"/>
  <c r="S1140" i="1"/>
  <c r="S1141" i="1"/>
  <c r="S1144" i="1"/>
  <c r="S1145" i="1"/>
  <c r="S1146" i="1"/>
  <c r="S1147" i="1"/>
  <c r="S1148" i="1"/>
  <c r="S1149" i="1"/>
  <c r="S1152" i="1"/>
  <c r="S1153" i="1"/>
  <c r="S1154" i="1"/>
  <c r="S1155" i="1"/>
  <c r="S1156" i="1"/>
  <c r="S1157" i="1"/>
  <c r="S1158" i="1"/>
  <c r="S1161" i="1"/>
  <c r="S1162" i="1"/>
  <c r="S1163" i="1"/>
  <c r="S1166" i="1"/>
  <c r="S1167" i="1"/>
  <c r="S1168" i="1"/>
  <c r="S1171" i="1"/>
  <c r="S1172" i="1"/>
  <c r="S1173" i="1"/>
  <c r="S1174" i="1"/>
  <c r="S1175" i="1"/>
  <c r="S1176" i="1"/>
  <c r="S1179" i="1"/>
  <c r="S1180" i="1"/>
  <c r="S1181" i="1"/>
  <c r="S1182" i="1"/>
  <c r="S1183" i="1"/>
  <c r="S1188" i="1"/>
  <c r="S1189" i="1"/>
  <c r="S1190" i="1"/>
  <c r="S1191" i="1"/>
  <c r="S1192" i="1"/>
  <c r="S1193" i="1"/>
  <c r="S1194" i="1"/>
  <c r="S1195" i="1"/>
  <c r="S1196" i="1"/>
  <c r="S1197" i="1"/>
  <c r="S1198" i="1"/>
  <c r="S1199" i="1"/>
  <c r="S1200" i="1"/>
  <c r="S1201" i="1"/>
  <c r="S1202" i="1"/>
  <c r="S1203" i="1"/>
  <c r="S1204" i="1"/>
  <c r="S1205" i="1"/>
  <c r="S1208" i="1"/>
  <c r="S1209" i="1"/>
  <c r="S1210" i="1"/>
  <c r="S1211" i="1"/>
  <c r="S1212" i="1"/>
  <c r="S1215" i="1"/>
  <c r="S1216" i="1"/>
  <c r="S1217" i="1"/>
  <c r="S1218" i="1"/>
  <c r="S1219" i="1"/>
  <c r="S1224" i="1"/>
  <c r="S1225" i="1"/>
  <c r="S1226" i="1"/>
  <c r="S1227" i="1"/>
  <c r="S1228" i="1"/>
  <c r="S1229" i="1"/>
  <c r="S1230" i="1"/>
  <c r="S1231" i="1"/>
  <c r="S1232" i="1"/>
  <c r="S1235" i="1"/>
  <c r="S1236" i="1"/>
  <c r="S1239" i="1"/>
  <c r="S1240" i="1"/>
  <c r="S1241" i="1"/>
  <c r="S1244" i="1"/>
  <c r="S1245" i="1"/>
  <c r="S1246" i="1"/>
  <c r="S1247" i="1"/>
  <c r="S1248" i="1"/>
  <c r="I1255" i="1"/>
  <c r="I1256" i="1"/>
  <c r="I1257" i="1"/>
  <c r="I1258" i="1"/>
  <c r="I1259" i="1"/>
  <c r="I1260" i="1"/>
  <c r="I1261" i="1"/>
  <c r="I1262" i="1"/>
  <c r="I1263" i="1"/>
  <c r="I1264" i="1"/>
  <c r="I1265" i="1"/>
  <c r="I1266" i="1"/>
  <c r="I1267" i="1"/>
  <c r="I1268" i="1"/>
  <c r="I1269" i="1"/>
  <c r="I1270" i="1"/>
  <c r="I1271" i="1"/>
  <c r="I1272" i="1"/>
  <c r="I1273" i="1"/>
  <c r="I1276" i="1"/>
  <c r="I1277" i="1"/>
  <c r="I1278" i="1"/>
  <c r="I1279" i="1"/>
  <c r="I1280" i="1"/>
  <c r="I1285" i="1"/>
  <c r="I1286" i="1"/>
  <c r="I1287" i="1"/>
  <c r="I1289" i="1"/>
  <c r="I1292" i="1"/>
  <c r="I1293" i="1"/>
  <c r="I1294" i="1"/>
  <c r="I1295" i="1"/>
  <c r="I1296" i="1"/>
  <c r="I1309" i="1"/>
  <c r="I1310" i="1"/>
  <c r="I1311" i="1"/>
  <c r="I1312" i="1"/>
  <c r="I1313" i="1"/>
  <c r="I1318" i="1"/>
  <c r="I1319" i="1"/>
  <c r="I1320" i="1"/>
  <c r="I1321" i="1"/>
  <c r="I1322" i="1"/>
  <c r="I1325" i="1"/>
  <c r="I1326" i="1"/>
  <c r="I1327" i="1"/>
  <c r="I1328" i="1"/>
  <c r="I1329" i="1"/>
  <c r="I1334" i="1"/>
  <c r="I1335" i="1"/>
  <c r="I1336" i="1"/>
  <c r="I1337" i="1"/>
  <c r="I1338" i="1"/>
  <c r="I1339" i="1"/>
  <c r="I1342" i="1"/>
  <c r="I1343" i="1"/>
  <c r="I1344" i="1"/>
  <c r="I1345" i="1"/>
  <c r="I1346" i="1"/>
  <c r="I1347" i="1"/>
  <c r="I1348" i="1"/>
  <c r="I1351" i="1"/>
  <c r="I1352" i="1"/>
  <c r="I1353" i="1"/>
  <c r="I1354" i="1"/>
  <c r="I1355" i="1"/>
  <c r="I1356" i="1"/>
  <c r="I1357" i="1"/>
  <c r="I1358" i="1"/>
  <c r="I1361" i="1"/>
  <c r="I1362" i="1"/>
  <c r="I1363" i="1"/>
  <c r="I1364" i="1"/>
  <c r="I1365" i="1"/>
  <c r="I1366" i="1"/>
  <c r="I1367" i="1"/>
  <c r="I1368" i="1"/>
  <c r="I1369" i="1"/>
  <c r="I1370" i="1"/>
  <c r="I1371" i="1"/>
  <c r="I1372" i="1"/>
  <c r="I1373" i="1"/>
  <c r="I1376" i="1"/>
  <c r="I1377" i="1"/>
  <c r="I1378" i="1"/>
  <c r="I1379" i="1"/>
  <c r="I1380" i="1"/>
  <c r="I1385" i="1"/>
  <c r="I1386" i="1"/>
  <c r="I1387" i="1"/>
  <c r="I1388" i="1"/>
  <c r="I1391" i="1"/>
  <c r="I1392" i="1"/>
  <c r="I1393" i="1"/>
  <c r="I1394" i="1"/>
  <c r="I1395" i="1"/>
  <c r="K1255" i="1"/>
  <c r="K1256" i="1"/>
  <c r="K1257" i="1"/>
  <c r="K1258" i="1"/>
  <c r="K1259" i="1"/>
  <c r="K1260" i="1"/>
  <c r="K1261" i="1"/>
  <c r="K1262" i="1"/>
  <c r="K1263" i="1"/>
  <c r="K1264" i="1"/>
  <c r="K1265" i="1"/>
  <c r="K1266" i="1"/>
  <c r="K1267" i="1"/>
  <c r="K1268" i="1"/>
  <c r="K1269" i="1"/>
  <c r="K1270" i="1"/>
  <c r="K1271" i="1"/>
  <c r="K1272" i="1"/>
  <c r="K1273" i="1"/>
  <c r="K1276" i="1"/>
  <c r="K1277" i="1"/>
  <c r="K1278" i="1"/>
  <c r="K1279" i="1"/>
  <c r="K1280" i="1"/>
  <c r="K1285" i="1"/>
  <c r="K1286" i="1"/>
  <c r="K1287" i="1"/>
  <c r="K1289" i="1"/>
  <c r="K1292" i="1"/>
  <c r="K1293" i="1"/>
  <c r="K1294" i="1"/>
  <c r="K1295" i="1"/>
  <c r="K1296" i="1"/>
  <c r="K1300" i="1"/>
  <c r="K1309" i="1"/>
  <c r="K1310" i="1"/>
  <c r="K1311" i="1"/>
  <c r="K1312" i="1"/>
  <c r="K1313" i="1"/>
  <c r="K1318" i="1"/>
  <c r="K1319" i="1"/>
  <c r="K1320" i="1"/>
  <c r="K1321" i="1"/>
  <c r="K1322" i="1"/>
  <c r="K1325" i="1"/>
  <c r="K1326" i="1"/>
  <c r="K1327" i="1"/>
  <c r="K1328" i="1"/>
  <c r="K1329" i="1"/>
  <c r="K1334" i="1"/>
  <c r="K1335" i="1"/>
  <c r="K1336" i="1"/>
  <c r="K1337" i="1"/>
  <c r="K1338" i="1"/>
  <c r="K1339" i="1"/>
  <c r="K1342" i="1"/>
  <c r="K1343" i="1"/>
  <c r="K1344" i="1"/>
  <c r="K1345" i="1"/>
  <c r="K1346" i="1"/>
  <c r="K1347" i="1"/>
  <c r="K1348" i="1"/>
  <c r="K1351" i="1"/>
  <c r="K1352" i="1"/>
  <c r="K1353" i="1"/>
  <c r="K1354" i="1"/>
  <c r="K1355" i="1"/>
  <c r="K1356" i="1"/>
  <c r="K1357" i="1"/>
  <c r="K1358" i="1"/>
  <c r="K1361" i="1"/>
  <c r="K1362" i="1"/>
  <c r="K1363" i="1"/>
  <c r="K1364" i="1"/>
  <c r="K1365" i="1"/>
  <c r="K1366" i="1"/>
  <c r="K1367" i="1"/>
  <c r="K1368" i="1"/>
  <c r="K1369" i="1"/>
  <c r="K1370" i="1"/>
  <c r="K1371" i="1"/>
  <c r="K1372" i="1"/>
  <c r="K1373" i="1"/>
  <c r="K1376" i="1"/>
  <c r="K1377" i="1"/>
  <c r="K1378" i="1"/>
  <c r="K1379" i="1"/>
  <c r="K1380" i="1"/>
  <c r="K1375" i="1"/>
  <c r="K1385" i="1"/>
  <c r="K1386" i="1"/>
  <c r="K1387" i="1"/>
  <c r="K1388" i="1"/>
  <c r="K1391" i="1"/>
  <c r="K1392" i="1"/>
  <c r="K1393" i="1"/>
  <c r="K1394" i="1"/>
  <c r="K1395" i="1"/>
  <c r="M1255" i="1"/>
  <c r="M1256" i="1"/>
  <c r="M1257" i="1"/>
  <c r="M1258" i="1"/>
  <c r="M1259" i="1"/>
  <c r="M1260" i="1"/>
  <c r="M1261" i="1"/>
  <c r="M1262" i="1"/>
  <c r="M1263" i="1"/>
  <c r="M1264" i="1"/>
  <c r="M1265" i="1"/>
  <c r="M1266" i="1"/>
  <c r="M1267" i="1"/>
  <c r="M1268" i="1"/>
  <c r="M1269" i="1"/>
  <c r="M1270" i="1"/>
  <c r="M1271" i="1"/>
  <c r="M1272" i="1"/>
  <c r="M1273" i="1"/>
  <c r="M1276" i="1"/>
  <c r="M1277" i="1"/>
  <c r="M1278" i="1"/>
  <c r="M1279" i="1"/>
  <c r="M1280" i="1"/>
  <c r="M1285" i="1"/>
  <c r="M1286" i="1"/>
  <c r="M1287" i="1"/>
  <c r="M1289" i="1"/>
  <c r="M1292" i="1"/>
  <c r="M1293" i="1"/>
  <c r="M1294" i="1"/>
  <c r="M1295" i="1"/>
  <c r="M1296" i="1"/>
  <c r="M1309" i="1"/>
  <c r="M1310" i="1"/>
  <c r="M1311" i="1"/>
  <c r="M1312" i="1"/>
  <c r="M1313" i="1"/>
  <c r="M1318" i="1"/>
  <c r="M1319" i="1"/>
  <c r="M1320" i="1"/>
  <c r="M1321" i="1"/>
  <c r="M1322" i="1"/>
  <c r="M1325" i="1"/>
  <c r="M1326" i="1"/>
  <c r="M1327" i="1"/>
  <c r="M1328" i="1"/>
  <c r="M1329" i="1"/>
  <c r="M1334" i="1"/>
  <c r="M1335" i="1"/>
  <c r="M1336" i="1"/>
  <c r="M1337" i="1"/>
  <c r="M1338" i="1"/>
  <c r="M1339" i="1"/>
  <c r="M1342" i="1"/>
  <c r="M1343" i="1"/>
  <c r="M1344" i="1"/>
  <c r="M1345" i="1"/>
  <c r="M1346" i="1"/>
  <c r="M1347" i="1"/>
  <c r="M1348" i="1"/>
  <c r="M1351" i="1"/>
  <c r="M1352" i="1"/>
  <c r="M1353" i="1"/>
  <c r="M1354" i="1"/>
  <c r="M1355" i="1"/>
  <c r="M1356" i="1"/>
  <c r="M1357" i="1"/>
  <c r="M1358" i="1"/>
  <c r="M1361" i="1"/>
  <c r="M1362" i="1"/>
  <c r="M1363" i="1"/>
  <c r="M1364" i="1"/>
  <c r="M1365" i="1"/>
  <c r="M1366" i="1"/>
  <c r="M1367" i="1"/>
  <c r="M1368" i="1"/>
  <c r="M1369" i="1"/>
  <c r="M1370" i="1"/>
  <c r="M1371" i="1"/>
  <c r="M1372" i="1"/>
  <c r="M1373" i="1"/>
  <c r="M1376" i="1"/>
  <c r="M1377" i="1"/>
  <c r="M1378" i="1"/>
  <c r="M1379" i="1"/>
  <c r="M1380" i="1"/>
  <c r="M1385" i="1"/>
  <c r="M1386" i="1"/>
  <c r="M1387" i="1"/>
  <c r="M1388" i="1"/>
  <c r="M1391" i="1"/>
  <c r="M1392" i="1"/>
  <c r="M1393" i="1"/>
  <c r="M1394" i="1"/>
  <c r="M1395" i="1"/>
  <c r="O1255" i="1"/>
  <c r="O1256" i="1"/>
  <c r="O1257" i="1"/>
  <c r="O1258" i="1"/>
  <c r="O1259" i="1"/>
  <c r="O1260" i="1"/>
  <c r="O1261" i="1"/>
  <c r="O1262" i="1"/>
  <c r="O1263" i="1"/>
  <c r="O1264" i="1"/>
  <c r="O1265" i="1"/>
  <c r="O1266" i="1"/>
  <c r="O1267" i="1"/>
  <c r="O1268" i="1"/>
  <c r="O1269" i="1"/>
  <c r="O1270" i="1"/>
  <c r="O1271" i="1"/>
  <c r="O1272" i="1"/>
  <c r="O1273" i="1"/>
  <c r="O1276" i="1"/>
  <c r="O1277" i="1"/>
  <c r="O1278" i="1"/>
  <c r="O1279" i="1"/>
  <c r="O1280" i="1"/>
  <c r="O1285" i="1"/>
  <c r="O1286" i="1"/>
  <c r="O1287" i="1"/>
  <c r="O1289" i="1"/>
  <c r="O1292" i="1"/>
  <c r="O1293" i="1"/>
  <c r="O1294" i="1"/>
  <c r="O1295" i="1"/>
  <c r="O1296" i="1"/>
  <c r="O1309" i="1"/>
  <c r="O1310" i="1"/>
  <c r="O1311" i="1"/>
  <c r="O1312" i="1"/>
  <c r="O1313" i="1"/>
  <c r="O1318" i="1"/>
  <c r="O1319" i="1"/>
  <c r="O1320" i="1"/>
  <c r="O1321" i="1"/>
  <c r="O1322" i="1"/>
  <c r="O1325" i="1"/>
  <c r="O1326" i="1"/>
  <c r="O1327" i="1"/>
  <c r="O1328" i="1"/>
  <c r="O1329" i="1"/>
  <c r="O1334" i="1"/>
  <c r="O1335" i="1"/>
  <c r="O1336" i="1"/>
  <c r="O1337" i="1"/>
  <c r="O1338" i="1"/>
  <c r="O1339" i="1"/>
  <c r="O1342" i="1"/>
  <c r="O1343" i="1"/>
  <c r="O1344" i="1"/>
  <c r="O1345" i="1"/>
  <c r="O1346" i="1"/>
  <c r="O1347" i="1"/>
  <c r="O1348" i="1"/>
  <c r="O1351" i="1"/>
  <c r="O1352" i="1"/>
  <c r="O1353" i="1"/>
  <c r="O1354" i="1"/>
  <c r="O1355" i="1"/>
  <c r="O1356" i="1"/>
  <c r="O1357" i="1"/>
  <c r="O1358" i="1"/>
  <c r="O1361" i="1"/>
  <c r="O1362" i="1"/>
  <c r="O1363" i="1"/>
  <c r="O1364" i="1"/>
  <c r="O1365" i="1"/>
  <c r="O1366" i="1"/>
  <c r="O1367" i="1"/>
  <c r="O1368" i="1"/>
  <c r="O1369" i="1"/>
  <c r="O1370" i="1"/>
  <c r="O1371" i="1"/>
  <c r="O1372" i="1"/>
  <c r="O1373" i="1"/>
  <c r="O1376" i="1"/>
  <c r="O1377" i="1"/>
  <c r="O1378" i="1"/>
  <c r="O1379" i="1"/>
  <c r="O1380" i="1"/>
  <c r="O1385" i="1"/>
  <c r="O1386" i="1"/>
  <c r="O1387" i="1"/>
  <c r="O1388" i="1"/>
  <c r="O1391" i="1"/>
  <c r="O1392" i="1"/>
  <c r="O1393" i="1"/>
  <c r="O1394" i="1"/>
  <c r="O1395" i="1"/>
  <c r="Q1255" i="1"/>
  <c r="Q1256" i="1"/>
  <c r="Q1257" i="1"/>
  <c r="Q1258" i="1"/>
  <c r="Q1259" i="1"/>
  <c r="Q1260" i="1"/>
  <c r="Q1261" i="1"/>
  <c r="Q1262" i="1"/>
  <c r="Q1263" i="1"/>
  <c r="Q1264" i="1"/>
  <c r="Q1265" i="1"/>
  <c r="Q1266" i="1"/>
  <c r="Q1267" i="1"/>
  <c r="Q1268" i="1"/>
  <c r="Q1269" i="1"/>
  <c r="Q1270" i="1"/>
  <c r="Q1271" i="1"/>
  <c r="Q1272" i="1"/>
  <c r="Q1273" i="1"/>
  <c r="Q1276" i="1"/>
  <c r="Q1277" i="1"/>
  <c r="Q1278" i="1"/>
  <c r="Q1279" i="1"/>
  <c r="Q1280" i="1"/>
  <c r="Q1285" i="1"/>
  <c r="Q1286" i="1"/>
  <c r="Q1287" i="1"/>
  <c r="Q1289" i="1"/>
  <c r="Q1292" i="1"/>
  <c r="Q1293" i="1"/>
  <c r="Q1294" i="1"/>
  <c r="Q1295" i="1"/>
  <c r="Q1296" i="1"/>
  <c r="Q1309" i="1"/>
  <c r="Q1310" i="1"/>
  <c r="Q1311" i="1"/>
  <c r="Q1312" i="1"/>
  <c r="Q1313" i="1"/>
  <c r="Q1318" i="1"/>
  <c r="Q1319" i="1"/>
  <c r="Q1320" i="1"/>
  <c r="Q1321" i="1"/>
  <c r="Q1322" i="1"/>
  <c r="Q1325" i="1"/>
  <c r="Q1326" i="1"/>
  <c r="Q1327" i="1"/>
  <c r="Q1328" i="1"/>
  <c r="Q1329" i="1"/>
  <c r="Q1334" i="1"/>
  <c r="Q1335" i="1"/>
  <c r="Q1336" i="1"/>
  <c r="Q1337" i="1"/>
  <c r="Q1338" i="1"/>
  <c r="Q1339" i="1"/>
  <c r="Q1342" i="1"/>
  <c r="Q1343" i="1"/>
  <c r="Q1344" i="1"/>
  <c r="Q1345" i="1"/>
  <c r="Q1346" i="1"/>
  <c r="Q1347" i="1"/>
  <c r="Q1348" i="1"/>
  <c r="Q1351" i="1"/>
  <c r="Q1352" i="1"/>
  <c r="Q1353" i="1"/>
  <c r="Q1354" i="1"/>
  <c r="Q1355" i="1"/>
  <c r="Q1356" i="1"/>
  <c r="Q1357" i="1"/>
  <c r="Q1358" i="1"/>
  <c r="Q1361" i="1"/>
  <c r="Q1362" i="1"/>
  <c r="Q1363" i="1"/>
  <c r="Q1364" i="1"/>
  <c r="Q1365" i="1"/>
  <c r="Q1366" i="1"/>
  <c r="Q1367" i="1"/>
  <c r="Q1368" i="1"/>
  <c r="Q1369" i="1"/>
  <c r="Q1370" i="1"/>
  <c r="Q1371" i="1"/>
  <c r="Q1372" i="1"/>
  <c r="Q1373" i="1"/>
  <c r="Q1376" i="1"/>
  <c r="Q1377" i="1"/>
  <c r="Q1378" i="1"/>
  <c r="Q1379" i="1"/>
  <c r="Q1380" i="1"/>
  <c r="Q1385" i="1"/>
  <c r="Q1386" i="1"/>
  <c r="Q1387" i="1"/>
  <c r="Q1388" i="1"/>
  <c r="Q1391" i="1"/>
  <c r="Q1392" i="1"/>
  <c r="Q1393" i="1"/>
  <c r="Q1394" i="1"/>
  <c r="Q1395" i="1"/>
  <c r="S1255" i="1"/>
  <c r="S1256" i="1"/>
  <c r="S1257" i="1"/>
  <c r="S1258" i="1"/>
  <c r="S1259" i="1"/>
  <c r="S1260" i="1"/>
  <c r="S1261" i="1"/>
  <c r="S1262" i="1"/>
  <c r="S1263" i="1"/>
  <c r="S1264" i="1"/>
  <c r="S1265" i="1"/>
  <c r="S1266" i="1"/>
  <c r="S1267" i="1"/>
  <c r="S1268" i="1"/>
  <c r="S1269" i="1"/>
  <c r="S1270" i="1"/>
  <c r="S1271" i="1"/>
  <c r="S1272" i="1"/>
  <c r="S1273" i="1"/>
  <c r="S1276" i="1"/>
  <c r="S1277" i="1"/>
  <c r="S1278" i="1"/>
  <c r="S1279" i="1"/>
  <c r="S1280" i="1"/>
  <c r="S1285" i="1"/>
  <c r="S1286" i="1"/>
  <c r="S1287" i="1"/>
  <c r="S1289" i="1"/>
  <c r="S1292" i="1"/>
  <c r="S1293" i="1"/>
  <c r="S1294" i="1"/>
  <c r="S1295" i="1"/>
  <c r="S1296" i="1"/>
  <c r="S1309" i="1"/>
  <c r="S1310" i="1"/>
  <c r="S1311" i="1"/>
  <c r="S1312" i="1"/>
  <c r="S1313" i="1"/>
  <c r="S1318" i="1"/>
  <c r="S1319" i="1"/>
  <c r="S1320" i="1"/>
  <c r="S1321" i="1"/>
  <c r="S1322" i="1"/>
  <c r="S1325" i="1"/>
  <c r="S1326" i="1"/>
  <c r="S1327" i="1"/>
  <c r="S1328" i="1"/>
  <c r="S1329" i="1"/>
  <c r="S1334" i="1"/>
  <c r="S1335" i="1"/>
  <c r="S1336" i="1"/>
  <c r="S1337" i="1"/>
  <c r="S1338" i="1"/>
  <c r="S1339" i="1"/>
  <c r="S1342" i="1"/>
  <c r="S1343" i="1"/>
  <c r="S1344" i="1"/>
  <c r="S1345" i="1"/>
  <c r="S1346" i="1"/>
  <c r="S1347" i="1"/>
  <c r="S1348" i="1"/>
  <c r="S1351" i="1"/>
  <c r="S1352" i="1"/>
  <c r="S1353" i="1"/>
  <c r="S1354" i="1"/>
  <c r="S1355" i="1"/>
  <c r="S1356" i="1"/>
  <c r="S1357" i="1"/>
  <c r="S1358" i="1"/>
  <c r="S1361" i="1"/>
  <c r="S1362" i="1"/>
  <c r="S1363" i="1"/>
  <c r="S1364" i="1"/>
  <c r="S1365" i="1"/>
  <c r="S1366" i="1"/>
  <c r="S1367" i="1"/>
  <c r="S1368" i="1"/>
  <c r="S1369" i="1"/>
  <c r="S1370" i="1"/>
  <c r="S1371" i="1"/>
  <c r="S1372" i="1"/>
  <c r="S1373" i="1"/>
  <c r="S1376" i="1"/>
  <c r="S1377" i="1"/>
  <c r="S1378" i="1"/>
  <c r="S1379" i="1"/>
  <c r="S1380" i="1"/>
  <c r="S1385" i="1"/>
  <c r="S1386" i="1"/>
  <c r="S1387" i="1"/>
  <c r="S1388" i="1"/>
  <c r="S1391" i="1"/>
  <c r="S1392" i="1"/>
  <c r="S1393" i="1"/>
  <c r="S1394" i="1"/>
  <c r="S1395" i="1"/>
  <c r="I1402" i="1"/>
  <c r="I1403" i="1"/>
  <c r="I1404" i="1"/>
  <c r="I1405" i="1"/>
  <c r="I1406" i="1"/>
  <c r="I1407" i="1"/>
  <c r="I1408" i="1"/>
  <c r="I1409" i="1"/>
  <c r="I1410" i="1"/>
  <c r="I1411" i="1"/>
  <c r="I1414" i="1"/>
  <c r="I1415" i="1"/>
  <c r="I1416" i="1"/>
  <c r="I1417" i="1"/>
  <c r="I1418" i="1"/>
  <c r="I1419" i="1"/>
  <c r="I1420" i="1"/>
  <c r="I1421" i="1"/>
  <c r="I1422" i="1"/>
  <c r="I1423" i="1"/>
  <c r="I1424" i="1"/>
  <c r="I1425" i="1"/>
  <c r="I1426" i="1"/>
  <c r="I1427" i="1"/>
  <c r="I1428" i="1"/>
  <c r="I1429" i="1"/>
  <c r="I1430" i="1"/>
  <c r="I1431" i="1"/>
  <c r="I1432" i="1"/>
  <c r="I1434" i="1"/>
  <c r="I1440" i="1"/>
  <c r="I1441" i="1"/>
  <c r="I1449" i="1"/>
  <c r="I1450" i="1"/>
  <c r="I1451" i="1"/>
  <c r="I1452" i="1"/>
  <c r="I1453" i="1"/>
  <c r="I1454" i="1"/>
  <c r="I1437" i="1"/>
  <c r="I1438" i="1"/>
  <c r="I1439" i="1"/>
  <c r="I1442" i="1"/>
  <c r="I1443" i="1"/>
  <c r="I1444" i="1"/>
  <c r="I1445" i="1"/>
  <c r="I1446" i="1"/>
  <c r="I1447" i="1"/>
  <c r="I1448" i="1"/>
  <c r="I1457" i="1"/>
  <c r="I1458" i="1"/>
  <c r="I1459" i="1"/>
  <c r="I1460" i="1"/>
  <c r="I1461" i="1"/>
  <c r="I1456" i="1" s="1"/>
  <c r="I1462" i="1"/>
  <c r="I1464" i="1"/>
  <c r="I1479" i="1"/>
  <c r="I1480" i="1"/>
  <c r="I1481" i="1"/>
  <c r="I1482" i="1"/>
  <c r="I1483" i="1"/>
  <c r="K1402" i="1"/>
  <c r="K1403" i="1"/>
  <c r="K1404" i="1"/>
  <c r="K1405" i="1"/>
  <c r="K1406" i="1"/>
  <c r="K1407" i="1"/>
  <c r="K1408" i="1"/>
  <c r="K1409" i="1"/>
  <c r="K1410" i="1"/>
  <c r="K1411" i="1"/>
  <c r="K1414" i="1"/>
  <c r="K1415" i="1"/>
  <c r="K1416" i="1"/>
  <c r="K1417" i="1"/>
  <c r="K1418" i="1"/>
  <c r="K1419" i="1"/>
  <c r="K1420" i="1"/>
  <c r="K1421" i="1"/>
  <c r="K1422" i="1"/>
  <c r="K1423" i="1"/>
  <c r="K1424" i="1"/>
  <c r="K1425" i="1"/>
  <c r="K1426" i="1"/>
  <c r="K1427" i="1"/>
  <c r="K1428" i="1"/>
  <c r="K1429" i="1"/>
  <c r="K1430" i="1"/>
  <c r="K1431" i="1"/>
  <c r="K1432" i="1"/>
  <c r="K1434" i="1"/>
  <c r="K1437" i="1"/>
  <c r="K1438" i="1"/>
  <c r="K1439" i="1"/>
  <c r="K1440" i="1"/>
  <c r="K1442" i="1"/>
  <c r="K1443" i="1"/>
  <c r="K1444" i="1"/>
  <c r="K1445" i="1"/>
  <c r="K1446" i="1"/>
  <c r="K1447" i="1"/>
  <c r="K1448" i="1"/>
  <c r="K1441" i="1"/>
  <c r="K1449" i="1"/>
  <c r="K1450" i="1"/>
  <c r="K1451" i="1"/>
  <c r="K1452" i="1"/>
  <c r="K1453" i="1"/>
  <c r="K1454" i="1"/>
  <c r="K1457" i="1"/>
  <c r="K1458" i="1"/>
  <c r="K1459" i="1"/>
  <c r="K1460" i="1"/>
  <c r="K1461" i="1"/>
  <c r="K1462" i="1"/>
  <c r="K1464" i="1"/>
  <c r="K1479" i="1"/>
  <c r="K1480" i="1"/>
  <c r="K1481" i="1"/>
  <c r="K1482" i="1"/>
  <c r="K1483" i="1"/>
  <c r="M1402" i="1"/>
  <c r="M1403" i="1"/>
  <c r="M1404" i="1"/>
  <c r="M1405" i="1"/>
  <c r="M1406" i="1"/>
  <c r="M1407" i="1"/>
  <c r="M1408" i="1"/>
  <c r="M1409" i="1"/>
  <c r="M1410" i="1"/>
  <c r="M1411" i="1"/>
  <c r="M1414" i="1"/>
  <c r="M1415" i="1"/>
  <c r="M1416" i="1"/>
  <c r="M1417" i="1"/>
  <c r="M1418" i="1"/>
  <c r="M1419" i="1"/>
  <c r="M1420" i="1"/>
  <c r="M1421" i="1"/>
  <c r="M1422" i="1"/>
  <c r="M1423" i="1"/>
  <c r="M1424" i="1"/>
  <c r="M1425" i="1"/>
  <c r="M1426" i="1"/>
  <c r="M1427" i="1"/>
  <c r="M1428" i="1"/>
  <c r="M1429" i="1"/>
  <c r="M1430" i="1"/>
  <c r="M1431" i="1"/>
  <c r="M1432" i="1"/>
  <c r="M1434" i="1"/>
  <c r="M1437" i="1"/>
  <c r="M1438" i="1"/>
  <c r="M1439" i="1"/>
  <c r="M1440" i="1"/>
  <c r="M1441" i="1"/>
  <c r="M1442" i="1"/>
  <c r="M1443" i="1"/>
  <c r="M1444" i="1"/>
  <c r="M1445" i="1"/>
  <c r="M1446" i="1"/>
  <c r="M1447" i="1"/>
  <c r="M1448" i="1"/>
  <c r="M1449" i="1"/>
  <c r="M1450" i="1"/>
  <c r="M1451" i="1"/>
  <c r="M1452" i="1"/>
  <c r="M1453" i="1"/>
  <c r="M1454" i="1"/>
  <c r="M1457" i="1"/>
  <c r="M1458" i="1"/>
  <c r="M1459" i="1"/>
  <c r="M1460" i="1"/>
  <c r="M1461" i="1"/>
  <c r="M1462" i="1"/>
  <c r="M1464" i="1"/>
  <c r="M1479" i="1"/>
  <c r="M1480" i="1"/>
  <c r="M1481" i="1"/>
  <c r="M1482" i="1"/>
  <c r="M1483" i="1"/>
  <c r="O1402" i="1"/>
  <c r="O1403" i="1"/>
  <c r="O1404" i="1"/>
  <c r="O1405" i="1"/>
  <c r="O1406" i="1"/>
  <c r="O1407" i="1"/>
  <c r="O1408" i="1"/>
  <c r="O1409" i="1"/>
  <c r="O1410" i="1"/>
  <c r="O1411" i="1"/>
  <c r="O1414" i="1"/>
  <c r="O1415" i="1"/>
  <c r="O1416" i="1"/>
  <c r="O1417" i="1"/>
  <c r="O1418" i="1"/>
  <c r="O1419" i="1"/>
  <c r="O1420" i="1"/>
  <c r="O1421" i="1"/>
  <c r="O1422" i="1"/>
  <c r="O1423" i="1"/>
  <c r="O1424" i="1"/>
  <c r="O1425" i="1"/>
  <c r="O1426" i="1"/>
  <c r="O1427" i="1"/>
  <c r="O1428" i="1"/>
  <c r="O1429" i="1"/>
  <c r="O1430" i="1"/>
  <c r="O1431" i="1"/>
  <c r="O1432" i="1"/>
  <c r="O1434" i="1"/>
  <c r="O1437" i="1"/>
  <c r="O1438" i="1"/>
  <c r="O1439" i="1"/>
  <c r="O1440" i="1"/>
  <c r="O1441" i="1"/>
  <c r="O1442" i="1"/>
  <c r="O1443" i="1"/>
  <c r="O1444" i="1"/>
  <c r="O1445" i="1"/>
  <c r="O1446" i="1"/>
  <c r="O1447" i="1"/>
  <c r="O1448" i="1"/>
  <c r="O1449" i="1"/>
  <c r="O1450" i="1"/>
  <c r="O1451" i="1"/>
  <c r="O1452" i="1"/>
  <c r="O1453" i="1"/>
  <c r="O1454" i="1"/>
  <c r="O1457" i="1"/>
  <c r="O1458" i="1"/>
  <c r="O1459" i="1"/>
  <c r="O1460" i="1"/>
  <c r="O1461" i="1"/>
  <c r="O1462" i="1"/>
  <c r="O1464" i="1"/>
  <c r="O1479" i="1"/>
  <c r="O1480" i="1"/>
  <c r="O1481" i="1"/>
  <c r="O1482" i="1"/>
  <c r="O1483" i="1"/>
  <c r="Q1402" i="1"/>
  <c r="Q1403" i="1"/>
  <c r="Q1404" i="1"/>
  <c r="Q1405" i="1"/>
  <c r="Q1406" i="1"/>
  <c r="Q1407" i="1"/>
  <c r="Q1408" i="1"/>
  <c r="Q1409" i="1"/>
  <c r="Q1410" i="1"/>
  <c r="Q1411" i="1"/>
  <c r="Q1414" i="1"/>
  <c r="Q1415" i="1"/>
  <c r="Q1416" i="1"/>
  <c r="Q1417" i="1"/>
  <c r="Q1418" i="1"/>
  <c r="Q1419" i="1"/>
  <c r="Q1420" i="1"/>
  <c r="Q1421" i="1"/>
  <c r="Q1422" i="1"/>
  <c r="Q1423" i="1"/>
  <c r="Q1424" i="1"/>
  <c r="Q1425" i="1"/>
  <c r="Q1426" i="1"/>
  <c r="Q1427" i="1"/>
  <c r="Q1428" i="1"/>
  <c r="Q1429" i="1"/>
  <c r="Q1430" i="1"/>
  <c r="Q1431" i="1"/>
  <c r="Q1432" i="1"/>
  <c r="Q1434" i="1"/>
  <c r="Q1437" i="1"/>
  <c r="Q1438" i="1"/>
  <c r="Q1439" i="1"/>
  <c r="Q1440" i="1"/>
  <c r="Q1441" i="1"/>
  <c r="Q1442" i="1"/>
  <c r="Q1443" i="1"/>
  <c r="Q1444" i="1"/>
  <c r="Q1445" i="1"/>
  <c r="Q1446" i="1"/>
  <c r="Q1447" i="1"/>
  <c r="Q1448" i="1"/>
  <c r="Q1449" i="1"/>
  <c r="Q1450" i="1"/>
  <c r="Q1451" i="1"/>
  <c r="Q1452" i="1"/>
  <c r="Q1453" i="1"/>
  <c r="Q1454" i="1"/>
  <c r="Q1457" i="1"/>
  <c r="Q1458" i="1"/>
  <c r="Q1459" i="1"/>
  <c r="Q1460" i="1"/>
  <c r="Q1461" i="1"/>
  <c r="Q1462" i="1"/>
  <c r="Q1464" i="1"/>
  <c r="Q1479" i="1"/>
  <c r="Q1480" i="1"/>
  <c r="Q1481" i="1"/>
  <c r="Q1482" i="1"/>
  <c r="Q1483" i="1"/>
  <c r="S1402" i="1"/>
  <c r="S1403" i="1"/>
  <c r="S1404" i="1"/>
  <c r="S1405" i="1"/>
  <c r="S1406" i="1"/>
  <c r="S1407" i="1"/>
  <c r="S1408" i="1"/>
  <c r="S1409" i="1"/>
  <c r="S1410" i="1"/>
  <c r="S1411" i="1"/>
  <c r="S1414" i="1"/>
  <c r="S1415" i="1"/>
  <c r="S1416" i="1"/>
  <c r="S1417" i="1"/>
  <c r="S1418" i="1"/>
  <c r="S1419" i="1"/>
  <c r="S1420" i="1"/>
  <c r="S1421" i="1"/>
  <c r="S1422" i="1"/>
  <c r="S1423" i="1"/>
  <c r="S1424" i="1"/>
  <c r="S1425" i="1"/>
  <c r="S1426" i="1"/>
  <c r="S1427" i="1"/>
  <c r="S1428" i="1"/>
  <c r="S1429" i="1"/>
  <c r="S1430" i="1"/>
  <c r="S1431" i="1"/>
  <c r="S1432" i="1"/>
  <c r="S1434" i="1"/>
  <c r="S1437" i="1"/>
  <c r="S1438" i="1"/>
  <c r="S1439" i="1"/>
  <c r="S1440" i="1"/>
  <c r="S1441" i="1"/>
  <c r="S1442" i="1"/>
  <c r="S1443" i="1"/>
  <c r="S1444" i="1"/>
  <c r="S1445" i="1"/>
  <c r="S1446" i="1"/>
  <c r="S1447" i="1"/>
  <c r="S1448" i="1"/>
  <c r="S1449" i="1"/>
  <c r="S1450" i="1"/>
  <c r="S1451" i="1"/>
  <c r="S1452" i="1"/>
  <c r="S1453" i="1"/>
  <c r="S1454" i="1"/>
  <c r="S1457" i="1"/>
  <c r="S1458" i="1"/>
  <c r="S1459" i="1"/>
  <c r="S1460" i="1"/>
  <c r="S1461" i="1"/>
  <c r="S1462" i="1"/>
  <c r="S1464" i="1"/>
  <c r="S1479" i="1"/>
  <c r="S1480" i="1"/>
  <c r="S1481" i="1"/>
  <c r="S1482" i="1"/>
  <c r="S1483" i="1"/>
  <c r="AI14" i="1"/>
  <c r="AI21" i="1"/>
  <c r="AI15" i="1"/>
  <c r="AI16" i="1"/>
  <c r="AI17" i="1"/>
  <c r="AI18" i="1"/>
  <c r="AI19" i="1"/>
  <c r="AI20" i="1"/>
  <c r="AI24" i="1"/>
  <c r="AI31" i="1"/>
  <c r="AI25" i="1"/>
  <c r="AI26" i="1"/>
  <c r="AI27" i="1"/>
  <c r="AI28" i="1"/>
  <c r="AI29" i="1"/>
  <c r="AI30" i="1"/>
  <c r="AI34" i="1"/>
  <c r="AI36" i="1"/>
  <c r="AI37" i="1"/>
  <c r="AI38" i="1"/>
  <c r="AI39" i="1"/>
  <c r="AI35" i="1"/>
  <c r="AI40" i="1"/>
  <c r="AI43" i="1"/>
  <c r="AI44" i="1"/>
  <c r="AI45" i="1"/>
  <c r="AI46" i="1"/>
  <c r="AI47" i="1"/>
  <c r="AI48" i="1"/>
  <c r="AI49" i="1"/>
  <c r="AI50" i="1"/>
  <c r="AI52" i="1"/>
  <c r="AI53" i="1"/>
  <c r="AI54" i="1"/>
  <c r="AI55" i="1"/>
  <c r="AI56" i="1"/>
  <c r="AI57" i="1"/>
  <c r="AI58" i="1"/>
  <c r="AI60" i="1"/>
  <c r="AI61" i="1"/>
  <c r="AI62" i="1"/>
  <c r="AI66" i="1"/>
  <c r="AI67" i="1"/>
  <c r="AI68" i="1"/>
  <c r="AI69" i="1"/>
  <c r="AI70" i="1"/>
  <c r="AI72" i="1"/>
  <c r="AI73" i="1"/>
  <c r="AI51" i="1"/>
  <c r="AI59" i="1"/>
  <c r="AI63" i="1"/>
  <c r="AI64" i="1"/>
  <c r="AI65" i="1"/>
  <c r="AI71" i="1"/>
  <c r="AI74" i="1"/>
  <c r="AI75"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9" i="1"/>
  <c r="AI180" i="1"/>
  <c r="AI181" i="1"/>
  <c r="AI182" i="1"/>
  <c r="AI183" i="1"/>
  <c r="AI188" i="1"/>
  <c r="AI189" i="1"/>
  <c r="AI190" i="1"/>
  <c r="AI191" i="1"/>
  <c r="AI192" i="1"/>
  <c r="AI193" i="1"/>
  <c r="AI194" i="1"/>
  <c r="AI197" i="1"/>
  <c r="AI198" i="1"/>
  <c r="AI199" i="1"/>
  <c r="AI200" i="1"/>
  <c r="AI201" i="1"/>
  <c r="AI202" i="1"/>
  <c r="AI203" i="1"/>
  <c r="AI206" i="1"/>
  <c r="AI207" i="1"/>
  <c r="AI208" i="1"/>
  <c r="AI209" i="1"/>
  <c r="AI210" i="1"/>
  <c r="AI211" i="1"/>
  <c r="AI212" i="1"/>
  <c r="AI213" i="1"/>
  <c r="AI216" i="1"/>
  <c r="AI217" i="1"/>
  <c r="AI218" i="1"/>
  <c r="AI219" i="1"/>
  <c r="AI220" i="1"/>
  <c r="AI221" i="1"/>
  <c r="AI222" i="1"/>
  <c r="AI223" i="1"/>
  <c r="AI224" i="1"/>
  <c r="AI225" i="1"/>
  <c r="AI228" i="1"/>
  <c r="AI229" i="1"/>
  <c r="AI230" i="1"/>
  <c r="AI231" i="1"/>
  <c r="AI232" i="1"/>
  <c r="AI237" i="1"/>
  <c r="AI238" i="1"/>
  <c r="AI239" i="1"/>
  <c r="AI240" i="1"/>
  <c r="AI241" i="1"/>
  <c r="AI242" i="1"/>
  <c r="AI243" i="1"/>
  <c r="AI244" i="1"/>
  <c r="AI245" i="1"/>
  <c r="AI246" i="1"/>
  <c r="AI247" i="1"/>
  <c r="AI248" i="1"/>
  <c r="AI249" i="1"/>
  <c r="AI250" i="1"/>
  <c r="AI251" i="1"/>
  <c r="AI252" i="1"/>
  <c r="AI253" i="1"/>
  <c r="AI254" i="1"/>
  <c r="AI257" i="1"/>
  <c r="AI258" i="1"/>
  <c r="AI259" i="1"/>
  <c r="AI260" i="1"/>
  <c r="AI261" i="1"/>
  <c r="AK15" i="1"/>
  <c r="AK16" i="1"/>
  <c r="AK17" i="1"/>
  <c r="AK18" i="1"/>
  <c r="AK19" i="1"/>
  <c r="AK20" i="1"/>
  <c r="AK14" i="1"/>
  <c r="AK21" i="1"/>
  <c r="AK25" i="1"/>
  <c r="AK26" i="1"/>
  <c r="AK27" i="1"/>
  <c r="AK28" i="1"/>
  <c r="AK29" i="1"/>
  <c r="AK30" i="1"/>
  <c r="AK24" i="1"/>
  <c r="AK31" i="1"/>
  <c r="AK34" i="1"/>
  <c r="AK35" i="1"/>
  <c r="AK36" i="1"/>
  <c r="AK37" i="1"/>
  <c r="AK38" i="1"/>
  <c r="AK39" i="1"/>
  <c r="AK40" i="1"/>
  <c r="AK66" i="1"/>
  <c r="AK43" i="1"/>
  <c r="AK44" i="1"/>
  <c r="AK45" i="1"/>
  <c r="AK46" i="1"/>
  <c r="AK47" i="1"/>
  <c r="AK48" i="1"/>
  <c r="AK49" i="1"/>
  <c r="AK50" i="1"/>
  <c r="AK51" i="1"/>
  <c r="AK52" i="1"/>
  <c r="AK53" i="1"/>
  <c r="AK54" i="1"/>
  <c r="AK55" i="1"/>
  <c r="AK56" i="1"/>
  <c r="AK57" i="1"/>
  <c r="AK58" i="1"/>
  <c r="AK59" i="1"/>
  <c r="AK60" i="1"/>
  <c r="AK61" i="1"/>
  <c r="AK62" i="1"/>
  <c r="AK63" i="1"/>
  <c r="AK64" i="1"/>
  <c r="AK65" i="1"/>
  <c r="AK67" i="1"/>
  <c r="AK68" i="1"/>
  <c r="AK69" i="1"/>
  <c r="AK70" i="1"/>
  <c r="AK71" i="1"/>
  <c r="AK72" i="1"/>
  <c r="AK73" i="1"/>
  <c r="AK74" i="1"/>
  <c r="AK75"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9" i="1"/>
  <c r="AK180" i="1"/>
  <c r="AK181" i="1"/>
  <c r="AK182" i="1"/>
  <c r="AK183" i="1"/>
  <c r="AK188" i="1"/>
  <c r="AK189" i="1"/>
  <c r="AK190" i="1"/>
  <c r="AK191" i="1"/>
  <c r="AK192" i="1"/>
  <c r="AK193" i="1"/>
  <c r="AK194" i="1"/>
  <c r="AK197" i="1"/>
  <c r="AK198" i="1"/>
  <c r="AK199" i="1"/>
  <c r="AK200" i="1"/>
  <c r="AK201" i="1"/>
  <c r="AK202" i="1"/>
  <c r="AK203" i="1"/>
  <c r="AK206" i="1"/>
  <c r="AK207" i="1"/>
  <c r="AK208" i="1"/>
  <c r="AK209" i="1"/>
  <c r="AK210" i="1"/>
  <c r="AK211" i="1"/>
  <c r="AK212" i="1"/>
  <c r="AK213" i="1"/>
  <c r="AK216" i="1"/>
  <c r="AK217" i="1"/>
  <c r="AK218" i="1"/>
  <c r="AK219" i="1"/>
  <c r="AK220" i="1"/>
  <c r="AK221" i="1"/>
  <c r="AK222" i="1"/>
  <c r="AK223" i="1"/>
  <c r="AK224" i="1"/>
  <c r="AK225" i="1"/>
  <c r="AK228" i="1"/>
  <c r="AK229" i="1"/>
  <c r="AK230" i="1"/>
  <c r="AK231" i="1"/>
  <c r="AK232" i="1"/>
  <c r="AK237" i="1"/>
  <c r="AK238" i="1"/>
  <c r="AK239" i="1"/>
  <c r="AK240" i="1"/>
  <c r="AK241" i="1"/>
  <c r="AK242" i="1"/>
  <c r="AK243" i="1"/>
  <c r="AK244" i="1"/>
  <c r="AK245" i="1"/>
  <c r="AK246" i="1"/>
  <c r="AK247" i="1"/>
  <c r="AK248" i="1"/>
  <c r="AK249" i="1"/>
  <c r="AK250" i="1"/>
  <c r="AK251" i="1"/>
  <c r="AK252" i="1"/>
  <c r="AK253" i="1"/>
  <c r="AK254" i="1"/>
  <c r="AK257" i="1"/>
  <c r="AK258" i="1"/>
  <c r="AK259" i="1"/>
  <c r="AK260" i="1"/>
  <c r="AK261" i="1"/>
  <c r="AM14" i="1"/>
  <c r="AM15" i="1"/>
  <c r="AM16" i="1"/>
  <c r="AM17" i="1"/>
  <c r="AM18" i="1"/>
  <c r="AM19" i="1"/>
  <c r="AM20" i="1"/>
  <c r="AM21" i="1"/>
  <c r="AM24" i="1"/>
  <c r="AM25" i="1"/>
  <c r="AM26" i="1"/>
  <c r="AM27" i="1"/>
  <c r="AM28" i="1"/>
  <c r="AM29" i="1"/>
  <c r="AM30" i="1"/>
  <c r="AM31" i="1"/>
  <c r="AM34" i="1"/>
  <c r="AM35" i="1"/>
  <c r="AM36" i="1"/>
  <c r="AM37" i="1"/>
  <c r="AM38" i="1"/>
  <c r="AM39" i="1"/>
  <c r="AM40" i="1"/>
  <c r="AM51" i="1"/>
  <c r="AM71" i="1"/>
  <c r="AM74" i="1"/>
  <c r="AM75" i="1"/>
  <c r="AM43" i="1"/>
  <c r="AM44" i="1"/>
  <c r="AM45" i="1"/>
  <c r="AM46" i="1"/>
  <c r="AM47" i="1"/>
  <c r="AM48" i="1"/>
  <c r="AM49" i="1"/>
  <c r="AM50" i="1"/>
  <c r="AM52" i="1"/>
  <c r="AM53" i="1"/>
  <c r="AM54" i="1"/>
  <c r="AM55" i="1"/>
  <c r="AM56" i="1"/>
  <c r="AM57" i="1"/>
  <c r="AM58" i="1"/>
  <c r="AM59" i="1"/>
  <c r="AM60" i="1"/>
  <c r="AM61" i="1"/>
  <c r="AM62" i="1"/>
  <c r="AM63" i="1"/>
  <c r="AM64" i="1"/>
  <c r="AM65" i="1"/>
  <c r="AM66" i="1"/>
  <c r="AM67" i="1"/>
  <c r="AM68" i="1"/>
  <c r="AM69" i="1"/>
  <c r="AM70" i="1"/>
  <c r="AM72" i="1"/>
  <c r="AM73"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9" i="1"/>
  <c r="AM180" i="1"/>
  <c r="AM181" i="1"/>
  <c r="AM182" i="1"/>
  <c r="AM183" i="1"/>
  <c r="AM188" i="1"/>
  <c r="AM189" i="1"/>
  <c r="AM190" i="1"/>
  <c r="AM191" i="1"/>
  <c r="AM192" i="1"/>
  <c r="AM193" i="1"/>
  <c r="AM194" i="1"/>
  <c r="AM197" i="1"/>
  <c r="AM198" i="1"/>
  <c r="AM199" i="1"/>
  <c r="AM200" i="1"/>
  <c r="AM201" i="1"/>
  <c r="AM202" i="1"/>
  <c r="AM203" i="1"/>
  <c r="AM206" i="1"/>
  <c r="AM207" i="1"/>
  <c r="AM208" i="1"/>
  <c r="AM209" i="1"/>
  <c r="AM210" i="1"/>
  <c r="AM211" i="1"/>
  <c r="AM212" i="1"/>
  <c r="AM213" i="1"/>
  <c r="AM216" i="1"/>
  <c r="AM217" i="1"/>
  <c r="AM218" i="1"/>
  <c r="AM219" i="1"/>
  <c r="AM220" i="1"/>
  <c r="AM221" i="1"/>
  <c r="AM222" i="1"/>
  <c r="AM223" i="1"/>
  <c r="AM224" i="1"/>
  <c r="AM225" i="1"/>
  <c r="AM228" i="1"/>
  <c r="AM229" i="1"/>
  <c r="AM230" i="1"/>
  <c r="AM231" i="1"/>
  <c r="AM232" i="1"/>
  <c r="AM237" i="1"/>
  <c r="AM238" i="1"/>
  <c r="AM239" i="1"/>
  <c r="AM240" i="1"/>
  <c r="AM241" i="1"/>
  <c r="AM242" i="1"/>
  <c r="AM243" i="1"/>
  <c r="AM244" i="1"/>
  <c r="AM245" i="1"/>
  <c r="AM246" i="1"/>
  <c r="AM247" i="1"/>
  <c r="AM248" i="1"/>
  <c r="AM249" i="1"/>
  <c r="AM250" i="1"/>
  <c r="AM251" i="1"/>
  <c r="AM252" i="1"/>
  <c r="AM253" i="1"/>
  <c r="AM254" i="1"/>
  <c r="AM257" i="1"/>
  <c r="AM258" i="1"/>
  <c r="AM259" i="1"/>
  <c r="AM260" i="1"/>
  <c r="AM261" i="1"/>
  <c r="AO14" i="1"/>
  <c r="AO15" i="1"/>
  <c r="AO16" i="1"/>
  <c r="AO17" i="1"/>
  <c r="AO18" i="1"/>
  <c r="AO19" i="1"/>
  <c r="AO20" i="1"/>
  <c r="AO21" i="1"/>
  <c r="AO24" i="1"/>
  <c r="AO25" i="1"/>
  <c r="AO26" i="1"/>
  <c r="AO27" i="1"/>
  <c r="AO28" i="1"/>
  <c r="AO29" i="1"/>
  <c r="AO30" i="1"/>
  <c r="AO31" i="1"/>
  <c r="AO34" i="1"/>
  <c r="AO35" i="1"/>
  <c r="AO36" i="1"/>
  <c r="AO37" i="1"/>
  <c r="AO38" i="1"/>
  <c r="AO39" i="1"/>
  <c r="AO40" i="1"/>
  <c r="AO65" i="1"/>
  <c r="AO43" i="1"/>
  <c r="AO44" i="1"/>
  <c r="AO45" i="1"/>
  <c r="AO46" i="1"/>
  <c r="AO47" i="1"/>
  <c r="AO48" i="1"/>
  <c r="AO49" i="1"/>
  <c r="AO50" i="1"/>
  <c r="AO51" i="1"/>
  <c r="AO52" i="1"/>
  <c r="AO53" i="1"/>
  <c r="AO54" i="1"/>
  <c r="AO55" i="1"/>
  <c r="AO56" i="1"/>
  <c r="AO57" i="1"/>
  <c r="AO58" i="1"/>
  <c r="AO59" i="1"/>
  <c r="AO60" i="1"/>
  <c r="AO61" i="1"/>
  <c r="AO62" i="1"/>
  <c r="AO63" i="1"/>
  <c r="AO64" i="1"/>
  <c r="AO66" i="1"/>
  <c r="AO67" i="1"/>
  <c r="AO68" i="1"/>
  <c r="AO69" i="1"/>
  <c r="AO70" i="1"/>
  <c r="AO71" i="1"/>
  <c r="AO72" i="1"/>
  <c r="AO73" i="1"/>
  <c r="AO74" i="1"/>
  <c r="AO75"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9" i="1"/>
  <c r="AO180" i="1"/>
  <c r="AO181" i="1"/>
  <c r="AO182" i="1"/>
  <c r="AO183" i="1"/>
  <c r="AO188" i="1"/>
  <c r="AO189" i="1"/>
  <c r="AO190" i="1"/>
  <c r="AO191" i="1"/>
  <c r="AO192" i="1"/>
  <c r="AO193" i="1"/>
  <c r="AO194" i="1"/>
  <c r="AO197" i="1"/>
  <c r="AO198" i="1"/>
  <c r="AO199" i="1"/>
  <c r="AO200" i="1"/>
  <c r="AO201" i="1"/>
  <c r="AO202" i="1"/>
  <c r="AO203" i="1"/>
  <c r="AO206" i="1"/>
  <c r="AO207" i="1"/>
  <c r="AO208" i="1"/>
  <c r="AO209" i="1"/>
  <c r="AO210" i="1"/>
  <c r="AO211" i="1"/>
  <c r="AO212" i="1"/>
  <c r="AO213" i="1"/>
  <c r="AO216" i="1"/>
  <c r="AO217" i="1"/>
  <c r="AO218" i="1"/>
  <c r="AO219" i="1"/>
  <c r="AO220" i="1"/>
  <c r="AO221" i="1"/>
  <c r="AO222" i="1"/>
  <c r="AO223" i="1"/>
  <c r="AO224" i="1"/>
  <c r="AO225" i="1"/>
  <c r="AO228" i="1"/>
  <c r="AO229" i="1"/>
  <c r="AO230" i="1"/>
  <c r="AO231" i="1"/>
  <c r="AO232" i="1"/>
  <c r="AO237" i="1"/>
  <c r="AO238" i="1"/>
  <c r="AO239" i="1"/>
  <c r="AO240" i="1"/>
  <c r="AO241" i="1"/>
  <c r="AO242" i="1"/>
  <c r="AO243" i="1"/>
  <c r="AO244" i="1"/>
  <c r="AO245" i="1"/>
  <c r="AO246" i="1"/>
  <c r="AO247" i="1"/>
  <c r="AO248" i="1"/>
  <c r="AO249" i="1"/>
  <c r="AO250" i="1"/>
  <c r="AO251" i="1"/>
  <c r="AO252" i="1"/>
  <c r="AO253" i="1"/>
  <c r="AO254" i="1"/>
  <c r="AO257" i="1"/>
  <c r="AO258" i="1"/>
  <c r="AO259" i="1"/>
  <c r="AO260" i="1"/>
  <c r="AO261" i="1"/>
  <c r="AQ14" i="1"/>
  <c r="AQ15" i="1"/>
  <c r="AQ16" i="1"/>
  <c r="AQ17" i="1"/>
  <c r="AQ18" i="1"/>
  <c r="AQ19" i="1"/>
  <c r="AQ20" i="1"/>
  <c r="AQ21" i="1"/>
  <c r="AQ24" i="1"/>
  <c r="AQ25" i="1"/>
  <c r="AQ26" i="1"/>
  <c r="AQ27" i="1"/>
  <c r="AQ28" i="1"/>
  <c r="AQ29" i="1"/>
  <c r="AQ30" i="1"/>
  <c r="AQ31" i="1"/>
  <c r="AQ34" i="1"/>
  <c r="AQ35" i="1"/>
  <c r="AQ36" i="1"/>
  <c r="AQ37" i="1"/>
  <c r="AQ38" i="1"/>
  <c r="AQ39" i="1"/>
  <c r="AQ40"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Q71" i="1"/>
  <c r="AQ72" i="1"/>
  <c r="AQ73" i="1"/>
  <c r="AQ74" i="1"/>
  <c r="AQ75"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9" i="1"/>
  <c r="AQ180" i="1"/>
  <c r="AQ181" i="1"/>
  <c r="AQ182" i="1"/>
  <c r="AQ183" i="1"/>
  <c r="AQ188" i="1"/>
  <c r="AQ189" i="1"/>
  <c r="AQ190" i="1"/>
  <c r="AQ191" i="1"/>
  <c r="AQ192" i="1"/>
  <c r="AQ193" i="1"/>
  <c r="AQ194" i="1"/>
  <c r="AQ197" i="1"/>
  <c r="AQ198" i="1"/>
  <c r="AQ199" i="1"/>
  <c r="AQ200" i="1"/>
  <c r="AQ201" i="1"/>
  <c r="AQ202" i="1"/>
  <c r="AQ203" i="1"/>
  <c r="AQ206" i="1"/>
  <c r="AQ207" i="1"/>
  <c r="AQ208" i="1"/>
  <c r="AQ209" i="1"/>
  <c r="AQ210" i="1"/>
  <c r="AQ211" i="1"/>
  <c r="AQ212" i="1"/>
  <c r="AQ213" i="1"/>
  <c r="AQ216" i="1"/>
  <c r="AQ217" i="1"/>
  <c r="AQ218" i="1"/>
  <c r="AQ219" i="1"/>
  <c r="AQ220" i="1"/>
  <c r="AQ221" i="1"/>
  <c r="AQ222" i="1"/>
  <c r="AQ223" i="1"/>
  <c r="AQ224" i="1"/>
  <c r="AQ225" i="1"/>
  <c r="AQ228" i="1"/>
  <c r="AQ229" i="1"/>
  <c r="AQ230" i="1"/>
  <c r="AQ231" i="1"/>
  <c r="AQ232" i="1"/>
  <c r="AQ237" i="1"/>
  <c r="AQ238" i="1"/>
  <c r="AQ239" i="1"/>
  <c r="AQ240" i="1"/>
  <c r="AQ241" i="1"/>
  <c r="AQ242" i="1"/>
  <c r="AQ243" i="1"/>
  <c r="AQ244" i="1"/>
  <c r="AQ245" i="1"/>
  <c r="AQ246" i="1"/>
  <c r="AQ247" i="1"/>
  <c r="AQ248" i="1"/>
  <c r="AQ249" i="1"/>
  <c r="AQ250" i="1"/>
  <c r="AQ251" i="1"/>
  <c r="AQ252" i="1"/>
  <c r="AQ253" i="1"/>
  <c r="AQ254" i="1"/>
  <c r="AQ257" i="1"/>
  <c r="AQ258" i="1"/>
  <c r="AQ259" i="1"/>
  <c r="AQ260" i="1"/>
  <c r="AQ261" i="1"/>
  <c r="AS14" i="1"/>
  <c r="AS15" i="1"/>
  <c r="AS16" i="1"/>
  <c r="AS17" i="1"/>
  <c r="AS18" i="1"/>
  <c r="AS19" i="1"/>
  <c r="AS20" i="1"/>
  <c r="AS21" i="1"/>
  <c r="AS30" i="1"/>
  <c r="AS24" i="1"/>
  <c r="AS25" i="1"/>
  <c r="AS26" i="1"/>
  <c r="AS27" i="1"/>
  <c r="AS28" i="1"/>
  <c r="AS29" i="1"/>
  <c r="AS31" i="1"/>
  <c r="AS35" i="1"/>
  <c r="AS40" i="1"/>
  <c r="AS34" i="1"/>
  <c r="AS36" i="1"/>
  <c r="AS37" i="1"/>
  <c r="AS38" i="1"/>
  <c r="AS39" i="1"/>
  <c r="AS59" i="1"/>
  <c r="AS63" i="1"/>
  <c r="AS64" i="1"/>
  <c r="AS43" i="1"/>
  <c r="AS44" i="1"/>
  <c r="AS45" i="1"/>
  <c r="AS46" i="1"/>
  <c r="AS47" i="1"/>
  <c r="AS48" i="1"/>
  <c r="AS49" i="1"/>
  <c r="AS50" i="1"/>
  <c r="AS51" i="1"/>
  <c r="AS52" i="1"/>
  <c r="AS53" i="1"/>
  <c r="AS54" i="1"/>
  <c r="AS55" i="1"/>
  <c r="AS56" i="1"/>
  <c r="AS57" i="1"/>
  <c r="AS58" i="1"/>
  <c r="AS60" i="1"/>
  <c r="AS61" i="1"/>
  <c r="AS62" i="1"/>
  <c r="AS65" i="1"/>
  <c r="AS66" i="1"/>
  <c r="AS67" i="1"/>
  <c r="AS68" i="1"/>
  <c r="AS69" i="1"/>
  <c r="AS70" i="1"/>
  <c r="AS71" i="1"/>
  <c r="AS72" i="1"/>
  <c r="AS73" i="1"/>
  <c r="AS74" i="1"/>
  <c r="AS75" i="1"/>
  <c r="AS78" i="1"/>
  <c r="AS79" i="1"/>
  <c r="AS80" i="1"/>
  <c r="AS81" i="1"/>
  <c r="AS82" i="1"/>
  <c r="AS83" i="1"/>
  <c r="AS84" i="1"/>
  <c r="AS85" i="1"/>
  <c r="AS86" i="1"/>
  <c r="AS87" i="1"/>
  <c r="AS88" i="1"/>
  <c r="AS89" i="1"/>
  <c r="AS90" i="1"/>
  <c r="AS91" i="1"/>
  <c r="AS92" i="1"/>
  <c r="AS93" i="1"/>
  <c r="AS94" i="1"/>
  <c r="AS95" i="1"/>
  <c r="AS96" i="1"/>
  <c r="AS97" i="1"/>
  <c r="AS98" i="1"/>
  <c r="AS99" i="1"/>
  <c r="AS100" i="1"/>
  <c r="AS101" i="1"/>
  <c r="AS102" i="1"/>
  <c r="AS103" i="1"/>
  <c r="AS104" i="1"/>
  <c r="AS105" i="1"/>
  <c r="AS106" i="1"/>
  <c r="AS107" i="1"/>
  <c r="AS108" i="1"/>
  <c r="AS109" i="1"/>
  <c r="AS110" i="1"/>
  <c r="AS111" i="1"/>
  <c r="AS112" i="1"/>
  <c r="AS113" i="1"/>
  <c r="AS114" i="1"/>
  <c r="AS115" i="1"/>
  <c r="AS116" i="1"/>
  <c r="AS117" i="1"/>
  <c r="AS118" i="1"/>
  <c r="AS119" i="1"/>
  <c r="AS120" i="1"/>
  <c r="AS121" i="1"/>
  <c r="AS122" i="1"/>
  <c r="AS123" i="1"/>
  <c r="AS124" i="1"/>
  <c r="AS125" i="1"/>
  <c r="AS126" i="1"/>
  <c r="AS127" i="1"/>
  <c r="AS128" i="1"/>
  <c r="AS129" i="1"/>
  <c r="AS130" i="1"/>
  <c r="AS131" i="1"/>
  <c r="AS132"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9" i="1"/>
  <c r="AS180" i="1"/>
  <c r="AS181" i="1"/>
  <c r="AS182" i="1"/>
  <c r="AS183" i="1"/>
  <c r="AS188" i="1"/>
  <c r="AS189" i="1"/>
  <c r="AS190" i="1"/>
  <c r="AS191" i="1"/>
  <c r="AS192" i="1"/>
  <c r="AS193" i="1"/>
  <c r="AS194" i="1"/>
  <c r="AS197" i="1"/>
  <c r="AS198" i="1"/>
  <c r="AS199" i="1"/>
  <c r="AS200" i="1"/>
  <c r="AS201" i="1"/>
  <c r="AS202" i="1"/>
  <c r="AS203" i="1"/>
  <c r="AS206" i="1"/>
  <c r="AS207" i="1"/>
  <c r="AS208" i="1"/>
  <c r="AS209" i="1"/>
  <c r="AS210" i="1"/>
  <c r="AS211" i="1"/>
  <c r="AS212" i="1"/>
  <c r="AS213" i="1"/>
  <c r="AS216" i="1"/>
  <c r="AS217" i="1"/>
  <c r="AS218" i="1"/>
  <c r="AS219" i="1"/>
  <c r="AS220" i="1"/>
  <c r="AS221" i="1"/>
  <c r="AS222" i="1"/>
  <c r="AS223" i="1"/>
  <c r="AS224" i="1"/>
  <c r="AS225" i="1"/>
  <c r="AS228" i="1"/>
  <c r="AS229" i="1"/>
  <c r="AS230" i="1"/>
  <c r="AS231" i="1"/>
  <c r="AS232" i="1"/>
  <c r="AS237" i="1"/>
  <c r="AS238" i="1"/>
  <c r="AS239" i="1"/>
  <c r="AS240" i="1"/>
  <c r="AS241" i="1"/>
  <c r="AS242" i="1"/>
  <c r="AS243" i="1"/>
  <c r="AS244" i="1"/>
  <c r="AS245" i="1"/>
  <c r="AS246" i="1"/>
  <c r="AS247" i="1"/>
  <c r="AS248" i="1"/>
  <c r="AS249" i="1"/>
  <c r="AS250" i="1"/>
  <c r="AS251" i="1"/>
  <c r="AS252" i="1"/>
  <c r="AS253" i="1"/>
  <c r="AS254" i="1"/>
  <c r="AS257" i="1"/>
  <c r="AS258" i="1"/>
  <c r="AS259" i="1"/>
  <c r="AS260" i="1"/>
  <c r="AS261" i="1"/>
  <c r="AI268" i="1"/>
  <c r="AI269" i="1"/>
  <c r="AI270" i="1"/>
  <c r="AI271" i="1"/>
  <c r="AI272" i="1"/>
  <c r="AI273" i="1"/>
  <c r="AI274" i="1"/>
  <c r="AI275" i="1"/>
  <c r="AI276" i="1"/>
  <c r="AI277" i="1"/>
  <c r="AI278" i="1"/>
  <c r="AI279" i="1"/>
  <c r="AI280" i="1"/>
  <c r="AI281" i="1"/>
  <c r="AI282" i="1"/>
  <c r="AI283" i="1"/>
  <c r="AI286" i="1"/>
  <c r="AI287" i="1"/>
  <c r="AI288" i="1"/>
  <c r="AI289" i="1"/>
  <c r="AI290" i="1"/>
  <c r="AI295" i="1"/>
  <c r="AI296" i="1"/>
  <c r="AI297" i="1"/>
  <c r="AI298" i="1"/>
  <c r="AI299" i="1"/>
  <c r="AI300" i="1"/>
  <c r="AI301" i="1"/>
  <c r="AI302" i="1"/>
  <c r="AI303" i="1"/>
  <c r="AI304" i="1"/>
  <c r="AI307" i="1"/>
  <c r="AI308" i="1"/>
  <c r="AI309" i="1"/>
  <c r="AI310" i="1"/>
  <c r="AI311"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7" i="1"/>
  <c r="AI348" i="1"/>
  <c r="AI349" i="1"/>
  <c r="AI350" i="1"/>
  <c r="AI351" i="1"/>
  <c r="AI356" i="1"/>
  <c r="AI357" i="1"/>
  <c r="AI358" i="1"/>
  <c r="AI359" i="1"/>
  <c r="AI360" i="1"/>
  <c r="AI361" i="1"/>
  <c r="AI362" i="1"/>
  <c r="AI363" i="1"/>
  <c r="AI364" i="1"/>
  <c r="AI367" i="1"/>
  <c r="AI368" i="1"/>
  <c r="AI369" i="1"/>
  <c r="AI370" i="1"/>
  <c r="AI371" i="1"/>
  <c r="AI374" i="1"/>
  <c r="AI375" i="1"/>
  <c r="AI376" i="1"/>
  <c r="AI377" i="1"/>
  <c r="AI378" i="1"/>
  <c r="AI379" i="1"/>
  <c r="AI380" i="1"/>
  <c r="AI381" i="1"/>
  <c r="AI382" i="1"/>
  <c r="AI383" i="1"/>
  <c r="AI384" i="1"/>
  <c r="AI385" i="1"/>
  <c r="AI386" i="1"/>
  <c r="AI387" i="1"/>
  <c r="AI388" i="1"/>
  <c r="AI389" i="1"/>
  <c r="AI390" i="1"/>
  <c r="AI393" i="1"/>
  <c r="AI394" i="1"/>
  <c r="AI395" i="1"/>
  <c r="AI396" i="1"/>
  <c r="AI397" i="1"/>
  <c r="AI400" i="1"/>
  <c r="AI401" i="1"/>
  <c r="AI402" i="1"/>
  <c r="AI403" i="1"/>
  <c r="AI404" i="1"/>
  <c r="AI409" i="1"/>
  <c r="AI410" i="1"/>
  <c r="AI411" i="1"/>
  <c r="AI412" i="1"/>
  <c r="AI413" i="1"/>
  <c r="AI414" i="1"/>
  <c r="AI415" i="1"/>
  <c r="AI416" i="1"/>
  <c r="AI417" i="1"/>
  <c r="AI418" i="1"/>
  <c r="AI421" i="1"/>
  <c r="AI422" i="1"/>
  <c r="AI423" i="1"/>
  <c r="AI424" i="1"/>
  <c r="AI425" i="1"/>
  <c r="AI426" i="1"/>
  <c r="AI429" i="1"/>
  <c r="AI430" i="1"/>
  <c r="AI431" i="1"/>
  <c r="AI432" i="1"/>
  <c r="AI433" i="1"/>
  <c r="AI434" i="1"/>
  <c r="AI435" i="1"/>
  <c r="AI436" i="1"/>
  <c r="AI437" i="1"/>
  <c r="AI438" i="1"/>
  <c r="AI439" i="1"/>
  <c r="AI440" i="1"/>
  <c r="AI441" i="1"/>
  <c r="AI442" i="1"/>
  <c r="AI445" i="1"/>
  <c r="AI446" i="1"/>
  <c r="AI447" i="1"/>
  <c r="AI448" i="1"/>
  <c r="AI449" i="1"/>
  <c r="AI450" i="1"/>
  <c r="AI451" i="1"/>
  <c r="AI452" i="1"/>
  <c r="AI453" i="1"/>
  <c r="AI454" i="1"/>
  <c r="AI455" i="1"/>
  <c r="AI456" i="1"/>
  <c r="AI457" i="1"/>
  <c r="AI458" i="1"/>
  <c r="AI459" i="1"/>
  <c r="AI460" i="1"/>
  <c r="AI461" i="1"/>
  <c r="AI462" i="1"/>
  <c r="AI465" i="1"/>
  <c r="AI466" i="1"/>
  <c r="AI467" i="1"/>
  <c r="AI468" i="1"/>
  <c r="AI469" i="1"/>
  <c r="AI470" i="1"/>
  <c r="AI471" i="1"/>
  <c r="AI472" i="1"/>
  <c r="AI473" i="1"/>
  <c r="AI474" i="1"/>
  <c r="AI475" i="1"/>
  <c r="AI476" i="1"/>
  <c r="AI477" i="1"/>
  <c r="AI478" i="1"/>
  <c r="AI481" i="1"/>
  <c r="AI482" i="1"/>
  <c r="AI483" i="1"/>
  <c r="AI484" i="1"/>
  <c r="AI485" i="1"/>
  <c r="AI486" i="1"/>
  <c r="AI487" i="1"/>
  <c r="AI488" i="1"/>
  <c r="AI489" i="1"/>
  <c r="AI490" i="1"/>
  <c r="AI491" i="1"/>
  <c r="AI492" i="1"/>
  <c r="AI493" i="1"/>
  <c r="AI496" i="1"/>
  <c r="AI497" i="1"/>
  <c r="AI498" i="1"/>
  <c r="AI499" i="1"/>
  <c r="AI500" i="1"/>
  <c r="AI501" i="1"/>
  <c r="AI502" i="1"/>
  <c r="AI503" i="1"/>
  <c r="AI504" i="1"/>
  <c r="AI505" i="1"/>
  <c r="AI506" i="1"/>
  <c r="AI507" i="1"/>
  <c r="AI510" i="1"/>
  <c r="AI511" i="1"/>
  <c r="AI512" i="1"/>
  <c r="AI513" i="1"/>
  <c r="AI514" i="1"/>
  <c r="AI515" i="1"/>
  <c r="AI516" i="1"/>
  <c r="AI517" i="1"/>
  <c r="AI518" i="1"/>
  <c r="AI519" i="1"/>
  <c r="AI520" i="1"/>
  <c r="AI521" i="1"/>
  <c r="AI522" i="1"/>
  <c r="AI523" i="1"/>
  <c r="AI524" i="1"/>
  <c r="AI525" i="1"/>
  <c r="AI526" i="1"/>
  <c r="AI527" i="1"/>
  <c r="AI528" i="1"/>
  <c r="AI531" i="1"/>
  <c r="AI532" i="1"/>
  <c r="AI533" i="1"/>
  <c r="AI534" i="1"/>
  <c r="AI535" i="1"/>
  <c r="AI540" i="1"/>
  <c r="AI541" i="1"/>
  <c r="AI542" i="1"/>
  <c r="AI543" i="1"/>
  <c r="AI544" i="1"/>
  <c r="AI547" i="1"/>
  <c r="AI548" i="1"/>
  <c r="AI549" i="1"/>
  <c r="AI550" i="1"/>
  <c r="AI551" i="1"/>
  <c r="AI556" i="1"/>
  <c r="AI557" i="1"/>
  <c r="AI558" i="1"/>
  <c r="AI559" i="1"/>
  <c r="AI560" i="1"/>
  <c r="AI561" i="1"/>
  <c r="AI562" i="1"/>
  <c r="AI563" i="1"/>
  <c r="AI564" i="1"/>
  <c r="AI565" i="1"/>
  <c r="AI566" i="1"/>
  <c r="AI567" i="1"/>
  <c r="AI568" i="1"/>
  <c r="AI569" i="1"/>
  <c r="AI570" i="1"/>
  <c r="AI571" i="1"/>
  <c r="AI574" i="1"/>
  <c r="AI575" i="1"/>
  <c r="AI576" i="1"/>
  <c r="AI577" i="1"/>
  <c r="AI578" i="1"/>
  <c r="AI579" i="1"/>
  <c r="AI580" i="1"/>
  <c r="AI581" i="1"/>
  <c r="AI582" i="1"/>
  <c r="AI583" i="1"/>
  <c r="AI584" i="1"/>
  <c r="AI585" i="1"/>
  <c r="AI588" i="1"/>
  <c r="AI589" i="1"/>
  <c r="AI590" i="1"/>
  <c r="AI591" i="1"/>
  <c r="AI594" i="1"/>
  <c r="AI595" i="1"/>
  <c r="AI596" i="1"/>
  <c r="AI597" i="1"/>
  <c r="AI598" i="1"/>
  <c r="AI603" i="1"/>
  <c r="AI604" i="1"/>
  <c r="AI605" i="1"/>
  <c r="AI606" i="1"/>
  <c r="AI607" i="1"/>
  <c r="AI614" i="1"/>
  <c r="AI615" i="1"/>
  <c r="AI618" i="1"/>
  <c r="AI619" i="1"/>
  <c r="AI621" i="1"/>
  <c r="AI622" i="1"/>
  <c r="AI627" i="1"/>
  <c r="AI628" i="1"/>
  <c r="AI629" i="1"/>
  <c r="AI630" i="1"/>
  <c r="AI631" i="1"/>
  <c r="AI632" i="1"/>
  <c r="AI633" i="1"/>
  <c r="AI634" i="1"/>
  <c r="AI635" i="1"/>
  <c r="AI636" i="1"/>
  <c r="AI637" i="1"/>
  <c r="AI638" i="1"/>
  <c r="AI641" i="1"/>
  <c r="AI642" i="1"/>
  <c r="AI643" i="1"/>
  <c r="AI644" i="1"/>
  <c r="AI645" i="1"/>
  <c r="AI646" i="1"/>
  <c r="AI647" i="1"/>
  <c r="AI648" i="1"/>
  <c r="AI649" i="1"/>
  <c r="AI650" i="1"/>
  <c r="AI651" i="1"/>
  <c r="AI652" i="1"/>
  <c r="AI653" i="1"/>
  <c r="AI654" i="1"/>
  <c r="AI655" i="1"/>
  <c r="AI658" i="1"/>
  <c r="AI659" i="1"/>
  <c r="AI660" i="1"/>
  <c r="AI661" i="1"/>
  <c r="AI662" i="1"/>
  <c r="AI663" i="1"/>
  <c r="AI664" i="1"/>
  <c r="AI665" i="1"/>
  <c r="AI666" i="1"/>
  <c r="AI667" i="1"/>
  <c r="AI668" i="1"/>
  <c r="AI669" i="1"/>
  <c r="AI670" i="1"/>
  <c r="AI671" i="1"/>
  <c r="AI672" i="1"/>
  <c r="AI675" i="1"/>
  <c r="AI676" i="1"/>
  <c r="AI677" i="1"/>
  <c r="AI678" i="1"/>
  <c r="AI679" i="1"/>
  <c r="AI680" i="1"/>
  <c r="AI681" i="1"/>
  <c r="AI682" i="1"/>
  <c r="AI683" i="1"/>
  <c r="AI684" i="1"/>
  <c r="AI685" i="1"/>
  <c r="AI688" i="1"/>
  <c r="AI689" i="1"/>
  <c r="AI690" i="1"/>
  <c r="AI691" i="1"/>
  <c r="AI692" i="1"/>
  <c r="AI693" i="1"/>
  <c r="AI694" i="1"/>
  <c r="AI695" i="1"/>
  <c r="AI696" i="1"/>
  <c r="AI697" i="1"/>
  <c r="AI698" i="1"/>
  <c r="AI701" i="1"/>
  <c r="AI702" i="1"/>
  <c r="AI703" i="1"/>
  <c r="AI704" i="1"/>
  <c r="AI705" i="1"/>
  <c r="AI706" i="1"/>
  <c r="AI707" i="1"/>
  <c r="AI708" i="1"/>
  <c r="AI709" i="1"/>
  <c r="AI712" i="1"/>
  <c r="AI713" i="1"/>
  <c r="AI714" i="1"/>
  <c r="AI715" i="1"/>
  <c r="AI716" i="1"/>
  <c r="AI721" i="1"/>
  <c r="AI722" i="1"/>
  <c r="AI723" i="1"/>
  <c r="AI724" i="1"/>
  <c r="AI725" i="1"/>
  <c r="AI728" i="1"/>
  <c r="AI729" i="1"/>
  <c r="AI730" i="1"/>
  <c r="AI731" i="1"/>
  <c r="AI732" i="1"/>
  <c r="AI737" i="1"/>
  <c r="AI738" i="1"/>
  <c r="AI739" i="1"/>
  <c r="AI740" i="1"/>
  <c r="AI741" i="1"/>
  <c r="AI742" i="1"/>
  <c r="AI743" i="1"/>
  <c r="AI744" i="1"/>
  <c r="AI745" i="1"/>
  <c r="AI746" i="1"/>
  <c r="AI747" i="1"/>
  <c r="AI748" i="1"/>
  <c r="AI749" i="1"/>
  <c r="AI750" i="1"/>
  <c r="AI751" i="1"/>
  <c r="AI755" i="1"/>
  <c r="AI758" i="1"/>
  <c r="AI759" i="1"/>
  <c r="AI760" i="1"/>
  <c r="AI761" i="1"/>
  <c r="AI762" i="1"/>
  <c r="AI767" i="1"/>
  <c r="AI768" i="1"/>
  <c r="AI769" i="1"/>
  <c r="AI770" i="1"/>
  <c r="AI771" i="1"/>
  <c r="AI774" i="1"/>
  <c r="AI775" i="1"/>
  <c r="AI776" i="1"/>
  <c r="AI777" i="1"/>
  <c r="AI778" i="1"/>
  <c r="AI783" i="1"/>
  <c r="AI784" i="1"/>
  <c r="AI785" i="1"/>
  <c r="AI786" i="1"/>
  <c r="AI787" i="1"/>
  <c r="AI788" i="1"/>
  <c r="AI789" i="1"/>
  <c r="AI790" i="1"/>
  <c r="AI791" i="1"/>
  <c r="AI794" i="1"/>
  <c r="AI797" i="1"/>
  <c r="AI798" i="1"/>
  <c r="AI799" i="1"/>
  <c r="AI800" i="1"/>
  <c r="AI801" i="1"/>
  <c r="AI870" i="1"/>
  <c r="AI871" i="1"/>
  <c r="AI872" i="1"/>
  <c r="AI873" i="1"/>
  <c r="AI874" i="1"/>
  <c r="AI875" i="1"/>
  <c r="AI876" i="1"/>
  <c r="AI877" i="1"/>
  <c r="AI878" i="1"/>
  <c r="AI879" i="1"/>
  <c r="AI880" i="1"/>
  <c r="AI881" i="1"/>
  <c r="AI884" i="1"/>
  <c r="AI885" i="1"/>
  <c r="AI886" i="1"/>
  <c r="AI887" i="1"/>
  <c r="AI888" i="1"/>
  <c r="AI889" i="1"/>
  <c r="AI890" i="1"/>
  <c r="AI891" i="1"/>
  <c r="AI892" i="1"/>
  <c r="AI893" i="1"/>
  <c r="AI894" i="1"/>
  <c r="AI895" i="1"/>
  <c r="AI896" i="1"/>
  <c r="AI897" i="1"/>
  <c r="AI900" i="1"/>
  <c r="AI901" i="1"/>
  <c r="AI902" i="1"/>
  <c r="AI903" i="1"/>
  <c r="AI904" i="1"/>
  <c r="AI905" i="1"/>
  <c r="AI906" i="1"/>
  <c r="AI907" i="1"/>
  <c r="AI908" i="1"/>
  <c r="AI909" i="1"/>
  <c r="AI910" i="1"/>
  <c r="AI913" i="1"/>
  <c r="AI914" i="1"/>
  <c r="AI915" i="1"/>
  <c r="AI916" i="1"/>
  <c r="AI917" i="1"/>
  <c r="AI918" i="1"/>
  <c r="AI919" i="1"/>
  <c r="AI920" i="1"/>
  <c r="AI921" i="1"/>
  <c r="AI922" i="1"/>
  <c r="AI923" i="1"/>
  <c r="AI924" i="1"/>
  <c r="AI925" i="1"/>
  <c r="AI928" i="1"/>
  <c r="AI929" i="1"/>
  <c r="AI930" i="1"/>
  <c r="AI931" i="1"/>
  <c r="AI932" i="1"/>
  <c r="AI933" i="1"/>
  <c r="AI934" i="1"/>
  <c r="AI935" i="1"/>
  <c r="AI936" i="1"/>
  <c r="AI937" i="1"/>
  <c r="AI938" i="1"/>
  <c r="AI941" i="1"/>
  <c r="AI942" i="1"/>
  <c r="AI943" i="1"/>
  <c r="AI944" i="1"/>
  <c r="AI945" i="1"/>
  <c r="AI946" i="1"/>
  <c r="AI947" i="1"/>
  <c r="AI948" i="1"/>
  <c r="AI949" i="1"/>
  <c r="AI950" i="1"/>
  <c r="AI951" i="1"/>
  <c r="AI952" i="1"/>
  <c r="AI953" i="1"/>
  <c r="AI954" i="1"/>
  <c r="AI955" i="1"/>
  <c r="AI956" i="1"/>
  <c r="AI957" i="1"/>
  <c r="AI960" i="1"/>
  <c r="AI961" i="1"/>
  <c r="AI962" i="1"/>
  <c r="AI963" i="1"/>
  <c r="AI964" i="1"/>
  <c r="AI965" i="1"/>
  <c r="AI966" i="1"/>
  <c r="AI967" i="1"/>
  <c r="AI968" i="1"/>
  <c r="AI969" i="1"/>
  <c r="AI970" i="1"/>
  <c r="AI971" i="1"/>
  <c r="AI972" i="1"/>
  <c r="AI975" i="1"/>
  <c r="AI976" i="1"/>
  <c r="AI977" i="1"/>
  <c r="AI978" i="1"/>
  <c r="AI979" i="1"/>
  <c r="AI984" i="1"/>
  <c r="AI985" i="1"/>
  <c r="AI986" i="1"/>
  <c r="AI987" i="1"/>
  <c r="AI988" i="1"/>
  <c r="AI991" i="1"/>
  <c r="AI992" i="1"/>
  <c r="AI993" i="1"/>
  <c r="AI994" i="1"/>
  <c r="AI995" i="1"/>
  <c r="AI1000" i="1"/>
  <c r="AI1001" i="1"/>
  <c r="AI1002" i="1"/>
  <c r="AI1003" i="1"/>
  <c r="AI1004" i="1"/>
  <c r="AI1005" i="1"/>
  <c r="AI1006" i="1"/>
  <c r="AI1007" i="1"/>
  <c r="AI1010" i="1"/>
  <c r="AI1011" i="1"/>
  <c r="AI1012" i="1"/>
  <c r="AI1013" i="1"/>
  <c r="AI1014" i="1"/>
  <c r="AI1019" i="1"/>
  <c r="AI1020" i="1"/>
  <c r="AI1021" i="1"/>
  <c r="AI1022" i="1"/>
  <c r="AI1023" i="1"/>
  <c r="AI1024" i="1"/>
  <c r="AI1030" i="1"/>
  <c r="AI1031" i="1"/>
  <c r="AI1032" i="1"/>
  <c r="AI1033" i="1"/>
  <c r="AI1034" i="1"/>
  <c r="AI1035" i="1"/>
  <c r="AI1036" i="1"/>
  <c r="AI1037" i="1"/>
  <c r="AI1038" i="1"/>
  <c r="AI1039" i="1"/>
  <c r="AI1043" i="1"/>
  <c r="AI1044" i="1"/>
  <c r="AI1045" i="1"/>
  <c r="AI1046" i="1"/>
  <c r="AI1048" i="1"/>
  <c r="AI1049" i="1"/>
  <c r="AI1050" i="1"/>
  <c r="AI1051" i="1"/>
  <c r="AI1052" i="1"/>
  <c r="AI1053" i="1"/>
  <c r="AI1062" i="1"/>
  <c r="AI1063" i="1"/>
  <c r="AI1066" i="1"/>
  <c r="AI1067" i="1"/>
  <c r="AI1068" i="1"/>
  <c r="AI1069" i="1"/>
  <c r="AI1070" i="1"/>
  <c r="AI1071" i="1"/>
  <c r="AI1072" i="1"/>
  <c r="AI1073" i="1"/>
  <c r="AI1074" i="1"/>
  <c r="AI1075" i="1"/>
  <c r="AI1076" i="1"/>
  <c r="AI1077" i="1"/>
  <c r="AI1078" i="1"/>
  <c r="AI1079" i="1"/>
  <c r="AI1080" i="1"/>
  <c r="AI1081" i="1"/>
  <c r="AI1084" i="1"/>
  <c r="AI1087" i="1"/>
  <c r="AI1088" i="1"/>
  <c r="AI1089" i="1"/>
  <c r="AI1090" i="1"/>
  <c r="AI1091" i="1"/>
  <c r="AI1096" i="1"/>
  <c r="AI1097" i="1"/>
  <c r="AI1098" i="1"/>
  <c r="AI1099" i="1"/>
  <c r="AI1100" i="1"/>
  <c r="AI1101" i="1"/>
  <c r="AI1102" i="1"/>
  <c r="AI1103" i="1"/>
  <c r="AI1104" i="1"/>
  <c r="AI1107" i="1"/>
  <c r="AI1108" i="1"/>
  <c r="AI1109" i="1"/>
  <c r="AI1110" i="1"/>
  <c r="AI1111" i="1"/>
  <c r="AI1112" i="1"/>
  <c r="AI1113" i="1"/>
  <c r="AI1114" i="1"/>
  <c r="AI1117" i="1"/>
  <c r="AI1118" i="1"/>
  <c r="AI1119" i="1"/>
  <c r="AI1120" i="1"/>
  <c r="AI1121" i="1"/>
  <c r="AK268" i="1"/>
  <c r="AK269" i="1"/>
  <c r="AK270" i="1"/>
  <c r="AK271" i="1"/>
  <c r="AK272" i="1"/>
  <c r="AK273" i="1"/>
  <c r="AK274" i="1"/>
  <c r="AK275" i="1"/>
  <c r="AK276" i="1"/>
  <c r="AK277" i="1"/>
  <c r="AK278" i="1"/>
  <c r="AK279" i="1"/>
  <c r="AK280" i="1"/>
  <c r="AK281" i="1"/>
  <c r="AK282" i="1"/>
  <c r="AK283" i="1"/>
  <c r="AK286" i="1"/>
  <c r="AK287" i="1"/>
  <c r="AK288" i="1"/>
  <c r="AK289" i="1"/>
  <c r="AK290" i="1"/>
  <c r="AK295" i="1"/>
  <c r="AK296" i="1"/>
  <c r="AK297" i="1"/>
  <c r="AK298" i="1"/>
  <c r="AK299" i="1"/>
  <c r="AK300" i="1"/>
  <c r="AK301" i="1"/>
  <c r="AK302" i="1"/>
  <c r="AK303" i="1"/>
  <c r="AK304" i="1"/>
  <c r="AK307" i="1"/>
  <c r="AK308" i="1"/>
  <c r="AK309" i="1"/>
  <c r="AK310" i="1"/>
  <c r="AK311"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7" i="1"/>
  <c r="AK348" i="1"/>
  <c r="AK349" i="1"/>
  <c r="AK350" i="1"/>
  <c r="AK351" i="1"/>
  <c r="AK356" i="1"/>
  <c r="AK357" i="1"/>
  <c r="AK358" i="1"/>
  <c r="AK359" i="1"/>
  <c r="AK360" i="1"/>
  <c r="AK361" i="1"/>
  <c r="AK362" i="1"/>
  <c r="AK363" i="1"/>
  <c r="AK364" i="1"/>
  <c r="AK367" i="1"/>
  <c r="AK368" i="1"/>
  <c r="AK369" i="1"/>
  <c r="AK370" i="1"/>
  <c r="AK371" i="1"/>
  <c r="AK374" i="1"/>
  <c r="AK375" i="1"/>
  <c r="AK376" i="1"/>
  <c r="AK377" i="1"/>
  <c r="AK378" i="1"/>
  <c r="AK379" i="1"/>
  <c r="AK380" i="1"/>
  <c r="AK381" i="1"/>
  <c r="AK382" i="1"/>
  <c r="AK383" i="1"/>
  <c r="AK384" i="1"/>
  <c r="AK385" i="1"/>
  <c r="AK386" i="1"/>
  <c r="AK387" i="1"/>
  <c r="AK388" i="1"/>
  <c r="AK389" i="1"/>
  <c r="AK390" i="1"/>
  <c r="AK393" i="1"/>
  <c r="AK394" i="1"/>
  <c r="AK395" i="1"/>
  <c r="AK396" i="1"/>
  <c r="AK397" i="1"/>
  <c r="AK400" i="1"/>
  <c r="AK401" i="1"/>
  <c r="AK402" i="1"/>
  <c r="AK403" i="1"/>
  <c r="AK404" i="1"/>
  <c r="AK409" i="1"/>
  <c r="AK410" i="1"/>
  <c r="AK411" i="1"/>
  <c r="AK412" i="1"/>
  <c r="AK413" i="1"/>
  <c r="AK414" i="1"/>
  <c r="AK415" i="1"/>
  <c r="AK416" i="1"/>
  <c r="AK417" i="1"/>
  <c r="AK418" i="1"/>
  <c r="AK421" i="1"/>
  <c r="AK422" i="1"/>
  <c r="AK423" i="1"/>
  <c r="AK424" i="1"/>
  <c r="AK425" i="1"/>
  <c r="AK426" i="1"/>
  <c r="AK429" i="1"/>
  <c r="AK430" i="1"/>
  <c r="AK431" i="1"/>
  <c r="AK432" i="1"/>
  <c r="AK433" i="1"/>
  <c r="AK434" i="1"/>
  <c r="AK435" i="1"/>
  <c r="AK436" i="1"/>
  <c r="AK437" i="1"/>
  <c r="AK438" i="1"/>
  <c r="AK439" i="1"/>
  <c r="AK440" i="1"/>
  <c r="AK441" i="1"/>
  <c r="AK442" i="1"/>
  <c r="AK445" i="1"/>
  <c r="AK446" i="1"/>
  <c r="AK447" i="1"/>
  <c r="AK448" i="1"/>
  <c r="AK449" i="1"/>
  <c r="AK450" i="1"/>
  <c r="AK451" i="1"/>
  <c r="AK452" i="1"/>
  <c r="AK453" i="1"/>
  <c r="AK454" i="1"/>
  <c r="AK455" i="1"/>
  <c r="AK456" i="1"/>
  <c r="AK457" i="1"/>
  <c r="AK458" i="1"/>
  <c r="AK459" i="1"/>
  <c r="AK460" i="1"/>
  <c r="AK461" i="1"/>
  <c r="AK462" i="1"/>
  <c r="AK465" i="1"/>
  <c r="AK466" i="1"/>
  <c r="AK467" i="1"/>
  <c r="AK468" i="1"/>
  <c r="AK469" i="1"/>
  <c r="AK470" i="1"/>
  <c r="AK471" i="1"/>
  <c r="AK472" i="1"/>
  <c r="AK473" i="1"/>
  <c r="AK474" i="1"/>
  <c r="AK475" i="1"/>
  <c r="AK476" i="1"/>
  <c r="AK477" i="1"/>
  <c r="AK478" i="1"/>
  <c r="AK481" i="1"/>
  <c r="AK482" i="1"/>
  <c r="AK483" i="1"/>
  <c r="AK484" i="1"/>
  <c r="AK485" i="1"/>
  <c r="AK486" i="1"/>
  <c r="AK487" i="1"/>
  <c r="AK488" i="1"/>
  <c r="AK489" i="1"/>
  <c r="AK490" i="1"/>
  <c r="AK491" i="1"/>
  <c r="AK492" i="1"/>
  <c r="AK493" i="1"/>
  <c r="AK496" i="1"/>
  <c r="AK497" i="1"/>
  <c r="AK498" i="1"/>
  <c r="AK499" i="1"/>
  <c r="AK500" i="1"/>
  <c r="AK501" i="1"/>
  <c r="AK502" i="1"/>
  <c r="AK503" i="1"/>
  <c r="AK504" i="1"/>
  <c r="AK505" i="1"/>
  <c r="AK506" i="1"/>
  <c r="AK507" i="1"/>
  <c r="AK510" i="1"/>
  <c r="AK511" i="1"/>
  <c r="AK512" i="1"/>
  <c r="AK513" i="1"/>
  <c r="AK514" i="1"/>
  <c r="AK515" i="1"/>
  <c r="AK516" i="1"/>
  <c r="AK517" i="1"/>
  <c r="AK518" i="1"/>
  <c r="AK519" i="1"/>
  <c r="AK520" i="1"/>
  <c r="AK521" i="1"/>
  <c r="AK522" i="1"/>
  <c r="AK523" i="1"/>
  <c r="AK524" i="1"/>
  <c r="AK525" i="1"/>
  <c r="AK526" i="1"/>
  <c r="AK527" i="1"/>
  <c r="AK528" i="1"/>
  <c r="AK531" i="1"/>
  <c r="AK532" i="1"/>
  <c r="AK533" i="1"/>
  <c r="AK534" i="1"/>
  <c r="AK535" i="1"/>
  <c r="AK540" i="1"/>
  <c r="AK541" i="1"/>
  <c r="AK542" i="1"/>
  <c r="AK543" i="1"/>
  <c r="AK544" i="1"/>
  <c r="AK547" i="1"/>
  <c r="AK548" i="1"/>
  <c r="AK549" i="1"/>
  <c r="AK550" i="1"/>
  <c r="AK551" i="1"/>
  <c r="AK556" i="1"/>
  <c r="AK557" i="1"/>
  <c r="AK558" i="1"/>
  <c r="AK559" i="1"/>
  <c r="AK560" i="1"/>
  <c r="AK561" i="1"/>
  <c r="AK562" i="1"/>
  <c r="AK563" i="1"/>
  <c r="AK564" i="1"/>
  <c r="AK565" i="1"/>
  <c r="AK566" i="1"/>
  <c r="AK567" i="1"/>
  <c r="AK568" i="1"/>
  <c r="AK569" i="1"/>
  <c r="AK570" i="1"/>
  <c r="AK571" i="1"/>
  <c r="AK574" i="1"/>
  <c r="AK575" i="1"/>
  <c r="AK576" i="1"/>
  <c r="AK577" i="1"/>
  <c r="AK578" i="1"/>
  <c r="AK579" i="1"/>
  <c r="AK580" i="1"/>
  <c r="AK581" i="1"/>
  <c r="AK582" i="1"/>
  <c r="AK583" i="1"/>
  <c r="AK584" i="1"/>
  <c r="AK585" i="1"/>
  <c r="AK588" i="1"/>
  <c r="AK589" i="1"/>
  <c r="AK590" i="1"/>
  <c r="AK591" i="1"/>
  <c r="AK594" i="1"/>
  <c r="AK595" i="1"/>
  <c r="AK596" i="1"/>
  <c r="AK597" i="1"/>
  <c r="AK598" i="1"/>
  <c r="AK603" i="1"/>
  <c r="AK604" i="1"/>
  <c r="AK605" i="1"/>
  <c r="AK606" i="1"/>
  <c r="AK607" i="1"/>
  <c r="AK614" i="1"/>
  <c r="AK615" i="1"/>
  <c r="AK618" i="1"/>
  <c r="AK619" i="1"/>
  <c r="AK621" i="1"/>
  <c r="AK622" i="1"/>
  <c r="AK627" i="1"/>
  <c r="AK628" i="1"/>
  <c r="AK629" i="1"/>
  <c r="AK630" i="1"/>
  <c r="AK631" i="1"/>
  <c r="AK632" i="1"/>
  <c r="AK633" i="1"/>
  <c r="AK634" i="1"/>
  <c r="AK635" i="1"/>
  <c r="AK636" i="1"/>
  <c r="AK637" i="1"/>
  <c r="AK638" i="1"/>
  <c r="AK641" i="1"/>
  <c r="AK642" i="1"/>
  <c r="AK643" i="1"/>
  <c r="AK644" i="1"/>
  <c r="AK645" i="1"/>
  <c r="AK646" i="1"/>
  <c r="AK647" i="1"/>
  <c r="AK648" i="1"/>
  <c r="AK649" i="1"/>
  <c r="AK650" i="1"/>
  <c r="AK651" i="1"/>
  <c r="AK652" i="1"/>
  <c r="AK653" i="1"/>
  <c r="AK654" i="1"/>
  <c r="AK655" i="1"/>
  <c r="AK658" i="1"/>
  <c r="AK659" i="1"/>
  <c r="AK660" i="1"/>
  <c r="AK661" i="1"/>
  <c r="AK662" i="1"/>
  <c r="AK663" i="1"/>
  <c r="AK664" i="1"/>
  <c r="AK665" i="1"/>
  <c r="AK666" i="1"/>
  <c r="AK667" i="1"/>
  <c r="AK668" i="1"/>
  <c r="AK669" i="1"/>
  <c r="AK670" i="1"/>
  <c r="AK671" i="1"/>
  <c r="AK672" i="1"/>
  <c r="AK675" i="1"/>
  <c r="AK676" i="1"/>
  <c r="AK677" i="1"/>
  <c r="AK678" i="1"/>
  <c r="AK679" i="1"/>
  <c r="AK680" i="1"/>
  <c r="AK681" i="1"/>
  <c r="AK682" i="1"/>
  <c r="AK683" i="1"/>
  <c r="AK684" i="1"/>
  <c r="AK685" i="1"/>
  <c r="AK688" i="1"/>
  <c r="AK689" i="1"/>
  <c r="AK690" i="1"/>
  <c r="AK691" i="1"/>
  <c r="AK692" i="1"/>
  <c r="AK693" i="1"/>
  <c r="AK694" i="1"/>
  <c r="AK695" i="1"/>
  <c r="AK696" i="1"/>
  <c r="AK697" i="1"/>
  <c r="AK698" i="1"/>
  <c r="AK701" i="1"/>
  <c r="AK702" i="1"/>
  <c r="AK703" i="1"/>
  <c r="AK704" i="1"/>
  <c r="AK705" i="1"/>
  <c r="AK706" i="1"/>
  <c r="AK707" i="1"/>
  <c r="AK708" i="1"/>
  <c r="AK709" i="1"/>
  <c r="AK712" i="1"/>
  <c r="AK713" i="1"/>
  <c r="AK714" i="1"/>
  <c r="AK715" i="1"/>
  <c r="AK716" i="1"/>
  <c r="AK721" i="1"/>
  <c r="AK722" i="1"/>
  <c r="AK723" i="1"/>
  <c r="AK724" i="1"/>
  <c r="AK725" i="1"/>
  <c r="AK728" i="1"/>
  <c r="AK729" i="1"/>
  <c r="AK730" i="1"/>
  <c r="AK731" i="1"/>
  <c r="AK732" i="1"/>
  <c r="AK737" i="1"/>
  <c r="AK738" i="1"/>
  <c r="AK739" i="1"/>
  <c r="AK740" i="1"/>
  <c r="AK741" i="1"/>
  <c r="AK742" i="1"/>
  <c r="AK743" i="1"/>
  <c r="AK744" i="1"/>
  <c r="AK745" i="1"/>
  <c r="AK746" i="1"/>
  <c r="AK747" i="1"/>
  <c r="AK748" i="1"/>
  <c r="AK749" i="1"/>
  <c r="AK750" i="1"/>
  <c r="AK751" i="1"/>
  <c r="AK755" i="1"/>
  <c r="AK758" i="1"/>
  <c r="AK759" i="1"/>
  <c r="AK760" i="1"/>
  <c r="AK761" i="1"/>
  <c r="AK762" i="1"/>
  <c r="AK767" i="1"/>
  <c r="AK768" i="1"/>
  <c r="AK769" i="1"/>
  <c r="AK770" i="1"/>
  <c r="AK771" i="1"/>
  <c r="AK774" i="1"/>
  <c r="AK775" i="1"/>
  <c r="AK776" i="1"/>
  <c r="AK777" i="1"/>
  <c r="AK778" i="1"/>
  <c r="AK783" i="1"/>
  <c r="AK784" i="1"/>
  <c r="AK785" i="1"/>
  <c r="AK786" i="1"/>
  <c r="AK787" i="1"/>
  <c r="AK788" i="1"/>
  <c r="AK789" i="1"/>
  <c r="AK790" i="1"/>
  <c r="AK791" i="1"/>
  <c r="AK794" i="1"/>
  <c r="AK797" i="1"/>
  <c r="AK798" i="1"/>
  <c r="AK799" i="1"/>
  <c r="AK800" i="1"/>
  <c r="AK801" i="1"/>
  <c r="AK870" i="1"/>
  <c r="AK871" i="1"/>
  <c r="AK872" i="1"/>
  <c r="AK873" i="1"/>
  <c r="AK874" i="1"/>
  <c r="AK875" i="1"/>
  <c r="AK876" i="1"/>
  <c r="AK877" i="1"/>
  <c r="AK878" i="1"/>
  <c r="AK879" i="1"/>
  <c r="AK880" i="1"/>
  <c r="AK881" i="1"/>
  <c r="AK884" i="1"/>
  <c r="AK885" i="1"/>
  <c r="AK886" i="1"/>
  <c r="AK887" i="1"/>
  <c r="AK888" i="1"/>
  <c r="AK889" i="1"/>
  <c r="AK890" i="1"/>
  <c r="AK891" i="1"/>
  <c r="AK892" i="1"/>
  <c r="AK893" i="1"/>
  <c r="AK894" i="1"/>
  <c r="AK895" i="1"/>
  <c r="AK896" i="1"/>
  <c r="AK897" i="1"/>
  <c r="AK900" i="1"/>
  <c r="AK901" i="1"/>
  <c r="AK902" i="1"/>
  <c r="AK903" i="1"/>
  <c r="AK904" i="1"/>
  <c r="AK905" i="1"/>
  <c r="AK906" i="1"/>
  <c r="AK907" i="1"/>
  <c r="AK908" i="1"/>
  <c r="AK909" i="1"/>
  <c r="AK910" i="1"/>
  <c r="AK913" i="1"/>
  <c r="AK914" i="1"/>
  <c r="AK915" i="1"/>
  <c r="AK916" i="1"/>
  <c r="AK917" i="1"/>
  <c r="AK918" i="1"/>
  <c r="AK919" i="1"/>
  <c r="AK920" i="1"/>
  <c r="AK921" i="1"/>
  <c r="AK922" i="1"/>
  <c r="AK923" i="1"/>
  <c r="AK924" i="1"/>
  <c r="AK925" i="1"/>
  <c r="AK928" i="1"/>
  <c r="AK929" i="1"/>
  <c r="AK930" i="1"/>
  <c r="AK931" i="1"/>
  <c r="AK932" i="1"/>
  <c r="AK933" i="1"/>
  <c r="AK934" i="1"/>
  <c r="AK935" i="1"/>
  <c r="AK936" i="1"/>
  <c r="AK937" i="1"/>
  <c r="AK938" i="1"/>
  <c r="AK941" i="1"/>
  <c r="AK942" i="1"/>
  <c r="AK943" i="1"/>
  <c r="AK944" i="1"/>
  <c r="AK945" i="1"/>
  <c r="AK946" i="1"/>
  <c r="AK947" i="1"/>
  <c r="AK948" i="1"/>
  <c r="AK949" i="1"/>
  <c r="AK950" i="1"/>
  <c r="AK951" i="1"/>
  <c r="AK952" i="1"/>
  <c r="AK953" i="1"/>
  <c r="AK954" i="1"/>
  <c r="AK955" i="1"/>
  <c r="AK956" i="1"/>
  <c r="AK957" i="1"/>
  <c r="AK960" i="1"/>
  <c r="AK961" i="1"/>
  <c r="AK962" i="1"/>
  <c r="AK963" i="1"/>
  <c r="AK964" i="1"/>
  <c r="AK965" i="1"/>
  <c r="AK966" i="1"/>
  <c r="AK967" i="1"/>
  <c r="AK968" i="1"/>
  <c r="AK969" i="1"/>
  <c r="AK970" i="1"/>
  <c r="AK971" i="1"/>
  <c r="AK972" i="1"/>
  <c r="AK975" i="1"/>
  <c r="AK976" i="1"/>
  <c r="AK977" i="1"/>
  <c r="AK978" i="1"/>
  <c r="AK979" i="1"/>
  <c r="AK984" i="1"/>
  <c r="AK985" i="1"/>
  <c r="AK986" i="1"/>
  <c r="AK987" i="1"/>
  <c r="AK988" i="1"/>
  <c r="AK991" i="1"/>
  <c r="AK992" i="1"/>
  <c r="AK993" i="1"/>
  <c r="AK994" i="1"/>
  <c r="AK995" i="1"/>
  <c r="AK1000" i="1"/>
  <c r="AK1001" i="1"/>
  <c r="AK1002" i="1"/>
  <c r="AK1003" i="1"/>
  <c r="AK1004" i="1"/>
  <c r="AK1005" i="1"/>
  <c r="AK1006" i="1"/>
  <c r="AK1007" i="1"/>
  <c r="AK1010" i="1"/>
  <c r="AK1011" i="1"/>
  <c r="AK1012" i="1"/>
  <c r="AK1013" i="1"/>
  <c r="AK1014" i="1"/>
  <c r="AK1019" i="1"/>
  <c r="AK1020" i="1"/>
  <c r="AK1021" i="1"/>
  <c r="AK1022" i="1"/>
  <c r="AK1023" i="1"/>
  <c r="AK1024" i="1"/>
  <c r="AK1030" i="1"/>
  <c r="AK1031" i="1"/>
  <c r="AK1032" i="1"/>
  <c r="AK1033" i="1"/>
  <c r="AK1034" i="1"/>
  <c r="AK1035" i="1"/>
  <c r="AK1036" i="1"/>
  <c r="AK1037" i="1"/>
  <c r="AK1038" i="1"/>
  <c r="AK1039" i="1"/>
  <c r="AK1043" i="1"/>
  <c r="AK1044" i="1"/>
  <c r="AK1045" i="1"/>
  <c r="AK1046" i="1"/>
  <c r="AK1048" i="1"/>
  <c r="AK1049" i="1"/>
  <c r="AK1050" i="1"/>
  <c r="AK1051" i="1"/>
  <c r="AK1052" i="1"/>
  <c r="AK1053" i="1"/>
  <c r="AK1062" i="1"/>
  <c r="AK1063" i="1"/>
  <c r="AK1066" i="1"/>
  <c r="AK1067" i="1"/>
  <c r="AK1068" i="1"/>
  <c r="AK1069" i="1"/>
  <c r="AK1070" i="1"/>
  <c r="AK1071" i="1"/>
  <c r="AK1072" i="1"/>
  <c r="AK1073" i="1"/>
  <c r="AK1074" i="1"/>
  <c r="AK1075" i="1"/>
  <c r="AK1076" i="1"/>
  <c r="AK1077" i="1"/>
  <c r="AK1078" i="1"/>
  <c r="AK1079" i="1"/>
  <c r="AK1080" i="1"/>
  <c r="AK1081" i="1"/>
  <c r="AK1084" i="1"/>
  <c r="AK1087" i="1"/>
  <c r="AK1088" i="1"/>
  <c r="AK1089" i="1"/>
  <c r="AK1090" i="1"/>
  <c r="AK1091" i="1"/>
  <c r="AK1096" i="1"/>
  <c r="AK1097" i="1"/>
  <c r="AK1098" i="1"/>
  <c r="AK1099" i="1"/>
  <c r="AK1100" i="1"/>
  <c r="AK1101" i="1"/>
  <c r="AK1102" i="1"/>
  <c r="AK1103" i="1"/>
  <c r="AK1104" i="1"/>
  <c r="AK1107" i="1"/>
  <c r="AK1108" i="1"/>
  <c r="AK1109" i="1"/>
  <c r="AK1110" i="1"/>
  <c r="AK1111" i="1"/>
  <c r="AK1112" i="1"/>
  <c r="AK1113" i="1"/>
  <c r="AK1114" i="1"/>
  <c r="AK1117" i="1"/>
  <c r="AK1118" i="1"/>
  <c r="AK1119" i="1"/>
  <c r="AK1120" i="1"/>
  <c r="AK1121" i="1"/>
  <c r="AM268" i="1"/>
  <c r="AM269" i="1"/>
  <c r="AM270" i="1"/>
  <c r="AM271" i="1"/>
  <c r="AM272" i="1"/>
  <c r="AM273" i="1"/>
  <c r="AM274" i="1"/>
  <c r="AM275" i="1"/>
  <c r="AM276" i="1"/>
  <c r="AM277" i="1"/>
  <c r="AM278" i="1"/>
  <c r="AM279" i="1"/>
  <c r="AM280" i="1"/>
  <c r="AM281" i="1"/>
  <c r="AM282" i="1"/>
  <c r="AM283" i="1"/>
  <c r="AM286" i="1"/>
  <c r="AM287" i="1"/>
  <c r="AM288" i="1"/>
  <c r="AM289" i="1"/>
  <c r="AM290" i="1"/>
  <c r="AM295" i="1"/>
  <c r="AM296" i="1"/>
  <c r="AM297" i="1"/>
  <c r="AM298" i="1"/>
  <c r="AM299" i="1"/>
  <c r="AM300" i="1"/>
  <c r="AM301" i="1"/>
  <c r="AM302" i="1"/>
  <c r="AM303" i="1"/>
  <c r="AM304" i="1"/>
  <c r="AM307" i="1"/>
  <c r="AM308" i="1"/>
  <c r="AM309" i="1"/>
  <c r="AM310" i="1"/>
  <c r="AM311" i="1"/>
  <c r="AM343" i="1"/>
  <c r="AM333" i="1"/>
  <c r="AM344" i="1"/>
  <c r="AM316" i="1"/>
  <c r="AM317" i="1"/>
  <c r="AM318" i="1"/>
  <c r="AM319" i="1"/>
  <c r="AM320" i="1"/>
  <c r="AM321" i="1"/>
  <c r="AM322" i="1"/>
  <c r="AM323" i="1"/>
  <c r="AM324" i="1"/>
  <c r="AM325" i="1"/>
  <c r="AM326" i="1"/>
  <c r="AM327" i="1"/>
  <c r="AM328" i="1"/>
  <c r="AM329" i="1"/>
  <c r="AM330" i="1"/>
  <c r="AM331" i="1"/>
  <c r="AM332" i="1"/>
  <c r="AM334" i="1"/>
  <c r="AM335" i="1"/>
  <c r="AM336" i="1"/>
  <c r="AM337" i="1"/>
  <c r="AM338" i="1"/>
  <c r="AM339" i="1"/>
  <c r="AM340" i="1"/>
  <c r="AM341" i="1"/>
  <c r="AM342" i="1"/>
  <c r="AM347" i="1"/>
  <c r="AM348" i="1"/>
  <c r="AM349" i="1"/>
  <c r="AM350" i="1"/>
  <c r="AM351" i="1"/>
  <c r="AM364" i="1"/>
  <c r="AM356" i="1"/>
  <c r="AM357" i="1"/>
  <c r="AM358" i="1"/>
  <c r="AM359" i="1"/>
  <c r="AM360" i="1"/>
  <c r="AM361" i="1"/>
  <c r="AM362" i="1"/>
  <c r="AM363" i="1"/>
  <c r="AM367" i="1"/>
  <c r="AM368" i="1"/>
  <c r="AM369" i="1"/>
  <c r="AM370" i="1"/>
  <c r="AM371" i="1"/>
  <c r="AM374" i="1"/>
  <c r="AM375" i="1"/>
  <c r="AM376" i="1"/>
  <c r="AM377" i="1"/>
  <c r="AM378" i="1"/>
  <c r="AM379" i="1"/>
  <c r="AM380" i="1"/>
  <c r="AM381" i="1"/>
  <c r="AM382" i="1"/>
  <c r="AM383" i="1"/>
  <c r="AM384" i="1"/>
  <c r="AM385" i="1"/>
  <c r="AM386" i="1"/>
  <c r="AM387" i="1"/>
  <c r="AM388" i="1"/>
  <c r="AM389" i="1"/>
  <c r="AM390" i="1"/>
  <c r="AM393" i="1"/>
  <c r="AM394" i="1"/>
  <c r="AM395" i="1"/>
  <c r="AM396" i="1"/>
  <c r="AM397" i="1"/>
  <c r="AM400" i="1"/>
  <c r="AM401" i="1"/>
  <c r="AM402" i="1"/>
  <c r="AM403" i="1"/>
  <c r="AM404" i="1"/>
  <c r="AM409" i="1"/>
  <c r="AM410" i="1"/>
  <c r="AM411" i="1"/>
  <c r="AM412" i="1"/>
  <c r="AM413" i="1"/>
  <c r="AM414" i="1"/>
  <c r="AM415" i="1"/>
  <c r="AM416" i="1"/>
  <c r="AM417" i="1"/>
  <c r="AM418" i="1"/>
  <c r="AM421" i="1"/>
  <c r="AM422" i="1"/>
  <c r="AM423" i="1"/>
  <c r="AM424" i="1"/>
  <c r="AM425" i="1"/>
  <c r="AM426" i="1"/>
  <c r="AM429" i="1"/>
  <c r="AM430" i="1"/>
  <c r="AM431" i="1"/>
  <c r="AM432" i="1"/>
  <c r="AM433" i="1"/>
  <c r="AM434" i="1"/>
  <c r="AM435" i="1"/>
  <c r="AM436" i="1"/>
  <c r="AM437" i="1"/>
  <c r="AM438" i="1"/>
  <c r="AM439" i="1"/>
  <c r="AM440" i="1"/>
  <c r="AM441" i="1"/>
  <c r="AM442" i="1"/>
  <c r="AM445" i="1"/>
  <c r="AM446" i="1"/>
  <c r="AM447" i="1"/>
  <c r="AM448" i="1"/>
  <c r="AM449" i="1"/>
  <c r="AM450" i="1"/>
  <c r="AM451" i="1"/>
  <c r="AM452" i="1"/>
  <c r="AM453" i="1"/>
  <c r="AM454" i="1"/>
  <c r="AM455" i="1"/>
  <c r="AM456" i="1"/>
  <c r="AM457" i="1"/>
  <c r="AM458" i="1"/>
  <c r="AM459" i="1"/>
  <c r="AM460" i="1"/>
  <c r="AM461" i="1"/>
  <c r="AM462" i="1"/>
  <c r="AM465" i="1"/>
  <c r="AM466" i="1"/>
  <c r="AM467" i="1"/>
  <c r="AM468" i="1"/>
  <c r="AM469" i="1"/>
  <c r="AM470" i="1"/>
  <c r="AM471" i="1"/>
  <c r="AM472" i="1"/>
  <c r="AM473" i="1"/>
  <c r="AM474" i="1"/>
  <c r="AM475" i="1"/>
  <c r="AM476" i="1"/>
  <c r="AM477" i="1"/>
  <c r="AM478" i="1"/>
  <c r="AM481" i="1"/>
  <c r="AM482" i="1"/>
  <c r="AM483" i="1"/>
  <c r="AM484" i="1"/>
  <c r="AM485" i="1"/>
  <c r="AM486" i="1"/>
  <c r="AM487" i="1"/>
  <c r="AM488" i="1"/>
  <c r="AM489" i="1"/>
  <c r="AM490" i="1"/>
  <c r="AM491" i="1"/>
  <c r="AM492" i="1"/>
  <c r="AM493" i="1"/>
  <c r="AM496" i="1"/>
  <c r="AM497" i="1"/>
  <c r="AM498" i="1"/>
  <c r="AM499" i="1"/>
  <c r="AM500" i="1"/>
  <c r="AM501" i="1"/>
  <c r="AM502" i="1"/>
  <c r="AM503" i="1"/>
  <c r="AM504" i="1"/>
  <c r="AM505" i="1"/>
  <c r="AM506" i="1"/>
  <c r="AM507" i="1"/>
  <c r="AM510" i="1"/>
  <c r="AM511" i="1"/>
  <c r="AM512" i="1"/>
  <c r="AM513" i="1"/>
  <c r="AM514" i="1"/>
  <c r="AM515" i="1"/>
  <c r="AM516" i="1"/>
  <c r="AM517" i="1"/>
  <c r="AM518" i="1"/>
  <c r="AM519" i="1"/>
  <c r="AM520" i="1"/>
  <c r="AM521" i="1"/>
  <c r="AM522" i="1"/>
  <c r="AM523" i="1"/>
  <c r="AM524" i="1"/>
  <c r="AM525" i="1"/>
  <c r="AM526" i="1"/>
  <c r="AM527" i="1"/>
  <c r="AM528" i="1"/>
  <c r="AM531" i="1"/>
  <c r="AM532" i="1"/>
  <c r="AM533" i="1"/>
  <c r="AM534" i="1"/>
  <c r="AM535" i="1"/>
  <c r="AM540" i="1"/>
  <c r="AM541" i="1"/>
  <c r="AM542" i="1"/>
  <c r="AM543" i="1"/>
  <c r="AM544" i="1"/>
  <c r="AM547" i="1"/>
  <c r="AM548" i="1"/>
  <c r="AM549" i="1"/>
  <c r="AM550" i="1"/>
  <c r="AM551" i="1"/>
  <c r="AM556" i="1"/>
  <c r="AM557" i="1"/>
  <c r="AM558" i="1"/>
  <c r="AM559" i="1"/>
  <c r="AM560" i="1"/>
  <c r="AM561" i="1"/>
  <c r="AM562" i="1"/>
  <c r="AM563" i="1"/>
  <c r="AM564" i="1"/>
  <c r="AM565" i="1"/>
  <c r="AM566" i="1"/>
  <c r="AM567" i="1"/>
  <c r="AM568" i="1"/>
  <c r="AM569" i="1"/>
  <c r="AM570" i="1"/>
  <c r="AM571" i="1"/>
  <c r="AM574" i="1"/>
  <c r="AM575" i="1"/>
  <c r="AM576" i="1"/>
  <c r="AM577" i="1"/>
  <c r="AM578" i="1"/>
  <c r="AM579" i="1"/>
  <c r="AM580" i="1"/>
  <c r="AM581" i="1"/>
  <c r="AM582" i="1"/>
  <c r="AM583" i="1"/>
  <c r="AM584" i="1"/>
  <c r="AM585" i="1"/>
  <c r="AM588" i="1"/>
  <c r="AM589" i="1"/>
  <c r="AM590" i="1"/>
  <c r="AM591" i="1"/>
  <c r="AM594" i="1"/>
  <c r="AM595" i="1"/>
  <c r="AM596" i="1"/>
  <c r="AM597" i="1"/>
  <c r="AM598" i="1"/>
  <c r="AM603" i="1"/>
  <c r="AM604" i="1"/>
  <c r="AM605" i="1"/>
  <c r="AM606" i="1"/>
  <c r="AM607" i="1"/>
  <c r="AM614" i="1"/>
  <c r="AM615" i="1"/>
  <c r="AM618" i="1"/>
  <c r="AM619" i="1"/>
  <c r="AM621" i="1"/>
  <c r="AM622" i="1"/>
  <c r="AM627" i="1"/>
  <c r="AM628" i="1"/>
  <c r="AM629" i="1"/>
  <c r="AM630" i="1"/>
  <c r="AM631" i="1"/>
  <c r="AM632" i="1"/>
  <c r="AM633" i="1"/>
  <c r="AM634" i="1"/>
  <c r="AM635" i="1"/>
  <c r="AM636" i="1"/>
  <c r="AM637" i="1"/>
  <c r="AM638" i="1"/>
  <c r="AM641" i="1"/>
  <c r="AM642" i="1"/>
  <c r="AM643" i="1"/>
  <c r="AM644" i="1"/>
  <c r="AM645" i="1"/>
  <c r="AM646" i="1"/>
  <c r="AM647" i="1"/>
  <c r="AM648" i="1"/>
  <c r="AM649" i="1"/>
  <c r="AM650" i="1"/>
  <c r="AM651" i="1"/>
  <c r="AM652" i="1"/>
  <c r="AM653" i="1"/>
  <c r="AM654" i="1"/>
  <c r="AM655" i="1"/>
  <c r="AM658" i="1"/>
  <c r="AM659" i="1"/>
  <c r="AM660" i="1"/>
  <c r="AM661" i="1"/>
  <c r="AM662" i="1"/>
  <c r="AM663" i="1"/>
  <c r="AM664" i="1"/>
  <c r="AM665" i="1"/>
  <c r="AM666" i="1"/>
  <c r="AM667" i="1"/>
  <c r="AM668" i="1"/>
  <c r="AM669" i="1"/>
  <c r="AM670" i="1"/>
  <c r="AM671" i="1"/>
  <c r="AM672" i="1"/>
  <c r="AM675" i="1"/>
  <c r="AM676" i="1"/>
  <c r="AM677" i="1"/>
  <c r="AM678" i="1"/>
  <c r="AM679" i="1"/>
  <c r="AM680" i="1"/>
  <c r="AM681" i="1"/>
  <c r="AM682" i="1"/>
  <c r="AM683" i="1"/>
  <c r="AM684" i="1"/>
  <c r="AM685" i="1"/>
  <c r="AM688" i="1"/>
  <c r="AM689" i="1"/>
  <c r="AM690" i="1"/>
  <c r="AM691" i="1"/>
  <c r="AM692" i="1"/>
  <c r="AM693" i="1"/>
  <c r="AM694" i="1"/>
  <c r="AM695" i="1"/>
  <c r="AM696" i="1"/>
  <c r="AM697" i="1"/>
  <c r="AM698" i="1"/>
  <c r="AM701" i="1"/>
  <c r="AM702" i="1"/>
  <c r="AM703" i="1"/>
  <c r="AM704" i="1"/>
  <c r="AM705" i="1"/>
  <c r="AM706" i="1"/>
  <c r="AM707" i="1"/>
  <c r="AM708" i="1"/>
  <c r="AM709" i="1"/>
  <c r="AM712" i="1"/>
  <c r="AM713" i="1"/>
  <c r="AM714" i="1"/>
  <c r="AM715" i="1"/>
  <c r="AM716" i="1"/>
  <c r="AM721" i="1"/>
  <c r="AM722" i="1"/>
  <c r="AM723" i="1"/>
  <c r="AM724" i="1"/>
  <c r="AM725" i="1"/>
  <c r="AM728" i="1"/>
  <c r="AM729" i="1"/>
  <c r="AM730" i="1"/>
  <c r="AM731" i="1"/>
  <c r="AM732" i="1"/>
  <c r="AM737" i="1"/>
  <c r="AM738" i="1"/>
  <c r="AM739" i="1"/>
  <c r="AM740" i="1"/>
  <c r="AM741" i="1"/>
  <c r="AM742" i="1"/>
  <c r="AM743" i="1"/>
  <c r="AM744" i="1"/>
  <c r="AM745" i="1"/>
  <c r="AM746" i="1"/>
  <c r="AM747" i="1"/>
  <c r="AM748" i="1"/>
  <c r="AM749" i="1"/>
  <c r="AM750" i="1"/>
  <c r="AM751" i="1"/>
  <c r="AM755" i="1"/>
  <c r="AM758" i="1"/>
  <c r="AM759" i="1"/>
  <c r="AM760" i="1"/>
  <c r="AM761" i="1"/>
  <c r="AM762" i="1"/>
  <c r="AM767" i="1"/>
  <c r="AM768" i="1"/>
  <c r="AM769" i="1"/>
  <c r="AM770" i="1"/>
  <c r="AM771" i="1"/>
  <c r="AM774" i="1"/>
  <c r="AM775" i="1"/>
  <c r="AM776" i="1"/>
  <c r="AM777" i="1"/>
  <c r="AM778" i="1"/>
  <c r="AM783" i="1"/>
  <c r="AM784" i="1"/>
  <c r="AM785" i="1"/>
  <c r="AM786" i="1"/>
  <c r="AM787" i="1"/>
  <c r="AM788" i="1"/>
  <c r="AM789" i="1"/>
  <c r="AM790" i="1"/>
  <c r="AM791" i="1"/>
  <c r="AM794" i="1"/>
  <c r="AM797" i="1"/>
  <c r="AM798" i="1"/>
  <c r="AM799" i="1"/>
  <c r="AM800" i="1"/>
  <c r="AM801" i="1"/>
  <c r="AM870" i="1"/>
  <c r="AM871" i="1"/>
  <c r="AM872" i="1"/>
  <c r="AM873" i="1"/>
  <c r="AM874" i="1"/>
  <c r="AM875" i="1"/>
  <c r="AM876" i="1"/>
  <c r="AM877" i="1"/>
  <c r="AM878" i="1"/>
  <c r="AM879" i="1"/>
  <c r="AM880" i="1"/>
  <c r="AM881" i="1"/>
  <c r="AM884" i="1"/>
  <c r="AM885" i="1"/>
  <c r="AM886" i="1"/>
  <c r="AM887" i="1"/>
  <c r="AM888" i="1"/>
  <c r="AM889" i="1"/>
  <c r="AM890" i="1"/>
  <c r="AM891" i="1"/>
  <c r="AM892" i="1"/>
  <c r="AM893" i="1"/>
  <c r="AM894" i="1"/>
  <c r="AM895" i="1"/>
  <c r="AM896" i="1"/>
  <c r="AM897" i="1"/>
  <c r="AM900" i="1"/>
  <c r="AM901" i="1"/>
  <c r="AM902" i="1"/>
  <c r="AM903" i="1"/>
  <c r="AM904" i="1"/>
  <c r="AM905" i="1"/>
  <c r="AM906" i="1"/>
  <c r="AM907" i="1"/>
  <c r="AM908" i="1"/>
  <c r="AM909" i="1"/>
  <c r="AM910" i="1"/>
  <c r="AM913" i="1"/>
  <c r="AM914" i="1"/>
  <c r="AM915" i="1"/>
  <c r="AM916" i="1"/>
  <c r="AM917" i="1"/>
  <c r="AM918" i="1"/>
  <c r="AM919" i="1"/>
  <c r="AM920" i="1"/>
  <c r="AM921" i="1"/>
  <c r="AM922" i="1"/>
  <c r="AM923" i="1"/>
  <c r="AM924" i="1"/>
  <c r="AM925" i="1"/>
  <c r="AM928" i="1"/>
  <c r="AM929" i="1"/>
  <c r="AM930" i="1"/>
  <c r="AM931" i="1"/>
  <c r="AM932" i="1"/>
  <c r="AM933" i="1"/>
  <c r="AM934" i="1"/>
  <c r="AM935" i="1"/>
  <c r="AM936" i="1"/>
  <c r="AM937" i="1"/>
  <c r="AM938" i="1"/>
  <c r="AM941" i="1"/>
  <c r="AM942" i="1"/>
  <c r="AM943" i="1"/>
  <c r="AM944" i="1"/>
  <c r="AM945" i="1"/>
  <c r="AM946" i="1"/>
  <c r="AM947" i="1"/>
  <c r="AM948" i="1"/>
  <c r="AM949" i="1"/>
  <c r="AM950" i="1"/>
  <c r="AM951" i="1"/>
  <c r="AM952" i="1"/>
  <c r="AM953" i="1"/>
  <c r="AM954" i="1"/>
  <c r="AM955" i="1"/>
  <c r="AM956" i="1"/>
  <c r="AM957" i="1"/>
  <c r="AM960" i="1"/>
  <c r="AM961" i="1"/>
  <c r="AM962" i="1"/>
  <c r="AM963" i="1"/>
  <c r="AM964" i="1"/>
  <c r="AM965" i="1"/>
  <c r="AM966" i="1"/>
  <c r="AM967" i="1"/>
  <c r="AM968" i="1"/>
  <c r="AM969" i="1"/>
  <c r="AM970" i="1"/>
  <c r="AM971" i="1"/>
  <c r="AM972" i="1"/>
  <c r="AM975" i="1"/>
  <c r="AM976" i="1"/>
  <c r="AM977" i="1"/>
  <c r="AM978" i="1"/>
  <c r="AM979" i="1"/>
  <c r="AM984" i="1"/>
  <c r="AM985" i="1"/>
  <c r="AM986" i="1"/>
  <c r="AM987" i="1"/>
  <c r="AM988" i="1"/>
  <c r="AM991" i="1"/>
  <c r="AM992" i="1"/>
  <c r="AM993" i="1"/>
  <c r="AM994" i="1"/>
  <c r="AM995" i="1"/>
  <c r="AM1000" i="1"/>
  <c r="AM1001" i="1"/>
  <c r="AM1002" i="1"/>
  <c r="AM1003" i="1"/>
  <c r="AM1004" i="1"/>
  <c r="AM1005" i="1"/>
  <c r="AM1006" i="1"/>
  <c r="AM1007" i="1"/>
  <c r="AM1010" i="1"/>
  <c r="AM1011" i="1"/>
  <c r="AM1012" i="1"/>
  <c r="AM1013" i="1"/>
  <c r="AM1014" i="1"/>
  <c r="AM1019" i="1"/>
  <c r="AM1020" i="1"/>
  <c r="AM1021" i="1"/>
  <c r="AM1022" i="1"/>
  <c r="AM1023" i="1"/>
  <c r="AM1024" i="1"/>
  <c r="AM1030" i="1"/>
  <c r="AM1031" i="1"/>
  <c r="AM1032" i="1"/>
  <c r="AM1033" i="1"/>
  <c r="AM1034" i="1"/>
  <c r="AM1035" i="1"/>
  <c r="AM1036" i="1"/>
  <c r="AM1037" i="1"/>
  <c r="AM1038" i="1"/>
  <c r="AM1039" i="1"/>
  <c r="AM1043" i="1"/>
  <c r="AM1044" i="1"/>
  <c r="AM1045" i="1"/>
  <c r="AM1046" i="1"/>
  <c r="AM1048" i="1"/>
  <c r="AM1049" i="1"/>
  <c r="AM1050" i="1"/>
  <c r="AM1051" i="1"/>
  <c r="AM1052" i="1"/>
  <c r="AM1053" i="1"/>
  <c r="AM1062" i="1"/>
  <c r="AM1063" i="1"/>
  <c r="AM1066" i="1"/>
  <c r="AM1067" i="1"/>
  <c r="AM1068" i="1"/>
  <c r="AM1069" i="1"/>
  <c r="AM1070" i="1"/>
  <c r="AM1071" i="1"/>
  <c r="AM1072" i="1"/>
  <c r="AM1073" i="1"/>
  <c r="AM1074" i="1"/>
  <c r="AM1075" i="1"/>
  <c r="AM1076" i="1"/>
  <c r="AM1077" i="1"/>
  <c r="AM1078" i="1"/>
  <c r="AM1079" i="1"/>
  <c r="AM1080" i="1"/>
  <c r="AM1081" i="1"/>
  <c r="AM1084" i="1"/>
  <c r="AM1087" i="1"/>
  <c r="AM1088" i="1"/>
  <c r="AM1089" i="1"/>
  <c r="AM1090" i="1"/>
  <c r="AM1091" i="1"/>
  <c r="AM1096" i="1"/>
  <c r="AM1097" i="1"/>
  <c r="AM1098" i="1"/>
  <c r="AM1099" i="1"/>
  <c r="AM1100" i="1"/>
  <c r="AM1101" i="1"/>
  <c r="AM1102" i="1"/>
  <c r="AM1103" i="1"/>
  <c r="AM1104" i="1"/>
  <c r="AM1107" i="1"/>
  <c r="AM1108" i="1"/>
  <c r="AM1109" i="1"/>
  <c r="AM1110" i="1"/>
  <c r="AM1111" i="1"/>
  <c r="AM1112" i="1"/>
  <c r="AM1113" i="1"/>
  <c r="AM1114" i="1"/>
  <c r="AM1117" i="1"/>
  <c r="AM1118" i="1"/>
  <c r="AM1119" i="1"/>
  <c r="AM1120" i="1"/>
  <c r="AM1121" i="1"/>
  <c r="AO268" i="1"/>
  <c r="AO269" i="1"/>
  <c r="AO270" i="1"/>
  <c r="AO271" i="1"/>
  <c r="AO272" i="1"/>
  <c r="AO273" i="1"/>
  <c r="AO274" i="1"/>
  <c r="AO275" i="1"/>
  <c r="AO276" i="1"/>
  <c r="AO277" i="1"/>
  <c r="AO278" i="1"/>
  <c r="AO279" i="1"/>
  <c r="AO280" i="1"/>
  <c r="AO281" i="1"/>
  <c r="AO282" i="1"/>
  <c r="AO283" i="1"/>
  <c r="AO286" i="1"/>
  <c r="AO287" i="1"/>
  <c r="AO288" i="1"/>
  <c r="AO289" i="1"/>
  <c r="AO290" i="1"/>
  <c r="AO295" i="1"/>
  <c r="AO296" i="1"/>
  <c r="AO297" i="1"/>
  <c r="AO298" i="1"/>
  <c r="AO299" i="1"/>
  <c r="AO300" i="1"/>
  <c r="AO301" i="1"/>
  <c r="AO302" i="1"/>
  <c r="AO303" i="1"/>
  <c r="AO304" i="1"/>
  <c r="AO307" i="1"/>
  <c r="AO308" i="1"/>
  <c r="AO309" i="1"/>
  <c r="AO310" i="1"/>
  <c r="AO311" i="1"/>
  <c r="AO320" i="1"/>
  <c r="AO316" i="1"/>
  <c r="AO317" i="1"/>
  <c r="AO318" i="1"/>
  <c r="AO319"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7" i="1"/>
  <c r="AO348" i="1"/>
  <c r="AO349" i="1"/>
  <c r="AO350" i="1"/>
  <c r="AO351" i="1"/>
  <c r="AO356" i="1"/>
  <c r="AO357" i="1"/>
  <c r="AO358" i="1"/>
  <c r="AO359" i="1"/>
  <c r="AO360" i="1"/>
  <c r="AO361" i="1"/>
  <c r="AO362" i="1"/>
  <c r="AO363" i="1"/>
  <c r="AO364" i="1"/>
  <c r="AO367" i="1"/>
  <c r="AO368" i="1"/>
  <c r="AO369" i="1"/>
  <c r="AO370" i="1"/>
  <c r="AO371" i="1"/>
  <c r="AO374" i="1"/>
  <c r="AO375" i="1"/>
  <c r="AO376" i="1"/>
  <c r="AO377" i="1"/>
  <c r="AO378" i="1"/>
  <c r="AO379" i="1"/>
  <c r="AO380" i="1"/>
  <c r="AO381" i="1"/>
  <c r="AO382" i="1"/>
  <c r="AO383" i="1"/>
  <c r="AO384" i="1"/>
  <c r="AO385" i="1"/>
  <c r="AO386" i="1"/>
  <c r="AO387" i="1"/>
  <c r="AO388" i="1"/>
  <c r="AO389" i="1"/>
  <c r="AO390" i="1"/>
  <c r="AO393" i="1"/>
  <c r="AO394" i="1"/>
  <c r="AO395" i="1"/>
  <c r="AO396" i="1"/>
  <c r="AO397" i="1"/>
  <c r="AO400" i="1"/>
  <c r="AO401" i="1"/>
  <c r="AO402" i="1"/>
  <c r="AO403" i="1"/>
  <c r="AO404" i="1"/>
  <c r="AO409" i="1"/>
  <c r="AO410" i="1"/>
  <c r="AO411" i="1"/>
  <c r="AO412" i="1"/>
  <c r="AO413" i="1"/>
  <c r="AO414" i="1"/>
  <c r="AO415" i="1"/>
  <c r="AO416" i="1"/>
  <c r="AO417" i="1"/>
  <c r="AO418" i="1"/>
  <c r="AO421" i="1"/>
  <c r="AO422" i="1"/>
  <c r="AO423" i="1"/>
  <c r="AO424" i="1"/>
  <c r="AO425" i="1"/>
  <c r="AO426" i="1"/>
  <c r="AO429" i="1"/>
  <c r="AO430" i="1"/>
  <c r="AO431" i="1"/>
  <c r="AO432" i="1"/>
  <c r="AO433" i="1"/>
  <c r="AO434" i="1"/>
  <c r="AO435" i="1"/>
  <c r="AO436" i="1"/>
  <c r="AO437" i="1"/>
  <c r="AO438" i="1"/>
  <c r="AO439" i="1"/>
  <c r="AO440" i="1"/>
  <c r="AO441" i="1"/>
  <c r="AO442" i="1"/>
  <c r="AO445" i="1"/>
  <c r="AO446" i="1"/>
  <c r="AO447" i="1"/>
  <c r="AO448" i="1"/>
  <c r="AO449" i="1"/>
  <c r="AO450" i="1"/>
  <c r="AO451" i="1"/>
  <c r="AO452" i="1"/>
  <c r="AO453" i="1"/>
  <c r="AO454" i="1"/>
  <c r="AO455" i="1"/>
  <c r="AO456" i="1"/>
  <c r="AO457" i="1"/>
  <c r="AO458" i="1"/>
  <c r="AO459" i="1"/>
  <c r="AO460" i="1"/>
  <c r="AO461" i="1"/>
  <c r="AO462" i="1"/>
  <c r="AO465" i="1"/>
  <c r="AO466" i="1"/>
  <c r="AO467" i="1"/>
  <c r="AO468" i="1"/>
  <c r="AO469" i="1"/>
  <c r="AO470" i="1"/>
  <c r="AO471" i="1"/>
  <c r="AO472" i="1"/>
  <c r="AO473" i="1"/>
  <c r="AO474" i="1"/>
  <c r="AO475" i="1"/>
  <c r="AO476" i="1"/>
  <c r="AO477" i="1"/>
  <c r="AO478" i="1"/>
  <c r="AO481" i="1"/>
  <c r="AO482" i="1"/>
  <c r="AO483" i="1"/>
  <c r="AO484" i="1"/>
  <c r="AO485" i="1"/>
  <c r="AO486" i="1"/>
  <c r="AO487" i="1"/>
  <c r="AO488" i="1"/>
  <c r="AO489" i="1"/>
  <c r="AO490" i="1"/>
  <c r="AO491" i="1"/>
  <c r="AO492" i="1"/>
  <c r="AO493" i="1"/>
  <c r="AO496" i="1"/>
  <c r="AO497" i="1"/>
  <c r="AO498" i="1"/>
  <c r="AO499" i="1"/>
  <c r="AO500" i="1"/>
  <c r="AO501" i="1"/>
  <c r="AO502" i="1"/>
  <c r="AO503" i="1"/>
  <c r="AO504" i="1"/>
  <c r="AO505" i="1"/>
  <c r="AO506" i="1"/>
  <c r="AO507" i="1"/>
  <c r="AO510" i="1"/>
  <c r="AO511" i="1"/>
  <c r="AO512" i="1"/>
  <c r="AO513" i="1"/>
  <c r="AO514" i="1"/>
  <c r="AO515" i="1"/>
  <c r="AO516" i="1"/>
  <c r="AO517" i="1"/>
  <c r="AO518" i="1"/>
  <c r="AO519" i="1"/>
  <c r="AO520" i="1"/>
  <c r="AO521" i="1"/>
  <c r="AO522" i="1"/>
  <c r="AO523" i="1"/>
  <c r="AO524" i="1"/>
  <c r="AO525" i="1"/>
  <c r="AO526" i="1"/>
  <c r="AO527" i="1"/>
  <c r="AO528" i="1"/>
  <c r="AO531" i="1"/>
  <c r="AO532" i="1"/>
  <c r="AO533" i="1"/>
  <c r="AO534" i="1"/>
  <c r="AO535" i="1"/>
  <c r="AO540" i="1"/>
  <c r="AO541" i="1"/>
  <c r="AO542" i="1"/>
  <c r="AO543" i="1"/>
  <c r="AO544" i="1"/>
  <c r="AO547" i="1"/>
  <c r="AO548" i="1"/>
  <c r="AO549" i="1"/>
  <c r="AO550" i="1"/>
  <c r="AO551" i="1"/>
  <c r="AO556" i="1"/>
  <c r="AO557" i="1"/>
  <c r="AO558" i="1"/>
  <c r="AO559" i="1"/>
  <c r="AO560" i="1"/>
  <c r="AO561" i="1"/>
  <c r="AO562" i="1"/>
  <c r="AO563" i="1"/>
  <c r="AO564" i="1"/>
  <c r="AO565" i="1"/>
  <c r="AO566" i="1"/>
  <c r="AO567" i="1"/>
  <c r="AO568" i="1"/>
  <c r="AO569" i="1"/>
  <c r="AO570" i="1"/>
  <c r="AO571" i="1"/>
  <c r="AO574" i="1"/>
  <c r="AO575" i="1"/>
  <c r="AO576" i="1"/>
  <c r="AO577" i="1"/>
  <c r="AO578" i="1"/>
  <c r="AO579" i="1"/>
  <c r="AO580" i="1"/>
  <c r="AO581" i="1"/>
  <c r="AO582" i="1"/>
  <c r="AO583" i="1"/>
  <c r="AO584" i="1"/>
  <c r="AO585" i="1"/>
  <c r="AO588" i="1"/>
  <c r="AO589" i="1"/>
  <c r="AO590" i="1"/>
  <c r="AO591" i="1"/>
  <c r="AO594" i="1"/>
  <c r="AO595" i="1"/>
  <c r="AO596" i="1"/>
  <c r="AO597" i="1"/>
  <c r="AO598" i="1"/>
  <c r="AO603" i="1"/>
  <c r="AO604" i="1"/>
  <c r="AO605" i="1"/>
  <c r="AO606" i="1"/>
  <c r="AO607" i="1"/>
  <c r="AO614" i="1"/>
  <c r="AO615" i="1"/>
  <c r="AO618" i="1"/>
  <c r="AO619" i="1"/>
  <c r="AO621" i="1"/>
  <c r="AO622" i="1"/>
  <c r="AO627" i="1"/>
  <c r="AO628" i="1"/>
  <c r="AO629" i="1"/>
  <c r="AO630" i="1"/>
  <c r="AO631" i="1"/>
  <c r="AO632" i="1"/>
  <c r="AO633" i="1"/>
  <c r="AO634" i="1"/>
  <c r="AO635" i="1"/>
  <c r="AO636" i="1"/>
  <c r="AO637" i="1"/>
  <c r="AO638" i="1"/>
  <c r="AO641" i="1"/>
  <c r="AO642" i="1"/>
  <c r="AO643" i="1"/>
  <c r="AO644" i="1"/>
  <c r="AO645" i="1"/>
  <c r="AO646" i="1"/>
  <c r="AO647" i="1"/>
  <c r="AO648" i="1"/>
  <c r="AO649" i="1"/>
  <c r="AO650" i="1"/>
  <c r="AO651" i="1"/>
  <c r="AO652" i="1"/>
  <c r="AO653" i="1"/>
  <c r="AO654" i="1"/>
  <c r="AO655" i="1"/>
  <c r="AO658" i="1"/>
  <c r="AO659" i="1"/>
  <c r="AO660" i="1"/>
  <c r="AO661" i="1"/>
  <c r="AO662" i="1"/>
  <c r="AO663" i="1"/>
  <c r="AO664" i="1"/>
  <c r="AO665" i="1"/>
  <c r="AO666" i="1"/>
  <c r="AO667" i="1"/>
  <c r="AO668" i="1"/>
  <c r="AO669" i="1"/>
  <c r="AO670" i="1"/>
  <c r="AO671" i="1"/>
  <c r="AO672" i="1"/>
  <c r="AO675" i="1"/>
  <c r="AO676" i="1"/>
  <c r="AO677" i="1"/>
  <c r="AO678" i="1"/>
  <c r="AO679" i="1"/>
  <c r="AO680" i="1"/>
  <c r="AO681" i="1"/>
  <c r="AO682" i="1"/>
  <c r="AO683" i="1"/>
  <c r="AO684" i="1"/>
  <c r="AO685" i="1"/>
  <c r="AO688" i="1"/>
  <c r="AO689" i="1"/>
  <c r="AO690" i="1"/>
  <c r="AO691" i="1"/>
  <c r="AO692" i="1"/>
  <c r="AO693" i="1"/>
  <c r="AO694" i="1"/>
  <c r="AO695" i="1"/>
  <c r="AO696" i="1"/>
  <c r="AO697" i="1"/>
  <c r="AO698" i="1"/>
  <c r="AO701" i="1"/>
  <c r="AO702" i="1"/>
  <c r="AO703" i="1"/>
  <c r="AO704" i="1"/>
  <c r="AO705" i="1"/>
  <c r="AO706" i="1"/>
  <c r="AO707" i="1"/>
  <c r="AO708" i="1"/>
  <c r="AO709" i="1"/>
  <c r="AO712" i="1"/>
  <c r="AO713" i="1"/>
  <c r="AO714" i="1"/>
  <c r="AO715" i="1"/>
  <c r="AO716" i="1"/>
  <c r="AO721" i="1"/>
  <c r="AO722" i="1"/>
  <c r="AO723" i="1"/>
  <c r="AO724" i="1"/>
  <c r="AO725" i="1"/>
  <c r="AO728" i="1"/>
  <c r="AO729" i="1"/>
  <c r="AO730" i="1"/>
  <c r="AO731" i="1"/>
  <c r="AO732" i="1"/>
  <c r="AO737" i="1"/>
  <c r="AO738" i="1"/>
  <c r="AO739" i="1"/>
  <c r="AO740" i="1"/>
  <c r="AO741" i="1"/>
  <c r="AO742" i="1"/>
  <c r="AO743" i="1"/>
  <c r="AO744" i="1"/>
  <c r="AO745" i="1"/>
  <c r="AO746" i="1"/>
  <c r="AO747" i="1"/>
  <c r="AO748" i="1"/>
  <c r="AO749" i="1"/>
  <c r="AO750" i="1"/>
  <c r="AO751" i="1"/>
  <c r="AO755" i="1"/>
  <c r="AO758" i="1"/>
  <c r="AO759" i="1"/>
  <c r="AO760" i="1"/>
  <c r="AO761" i="1"/>
  <c r="AO762" i="1"/>
  <c r="AO767" i="1"/>
  <c r="AO768" i="1"/>
  <c r="AO769" i="1"/>
  <c r="AO770" i="1"/>
  <c r="AO771" i="1"/>
  <c r="AO774" i="1"/>
  <c r="AO775" i="1"/>
  <c r="AO776" i="1"/>
  <c r="AO777" i="1"/>
  <c r="AO778" i="1"/>
  <c r="AO783" i="1"/>
  <c r="AO784" i="1"/>
  <c r="AO785" i="1"/>
  <c r="AO786" i="1"/>
  <c r="AO787" i="1"/>
  <c r="AO788" i="1"/>
  <c r="AO789" i="1"/>
  <c r="AO790" i="1"/>
  <c r="AO791" i="1"/>
  <c r="AO794" i="1"/>
  <c r="AO797" i="1"/>
  <c r="AO798" i="1"/>
  <c r="AO799" i="1"/>
  <c r="AO800" i="1"/>
  <c r="AO801" i="1"/>
  <c r="AO870" i="1"/>
  <c r="AO871" i="1"/>
  <c r="AO872" i="1"/>
  <c r="AO873" i="1"/>
  <c r="AO874" i="1"/>
  <c r="AO875" i="1"/>
  <c r="AO876" i="1"/>
  <c r="AO877" i="1"/>
  <c r="AO878" i="1"/>
  <c r="AO879" i="1"/>
  <c r="AO880" i="1"/>
  <c r="AO881" i="1"/>
  <c r="AO884" i="1"/>
  <c r="AO885" i="1"/>
  <c r="AO886" i="1"/>
  <c r="AO887" i="1"/>
  <c r="AO888" i="1"/>
  <c r="AO889" i="1"/>
  <c r="AO890" i="1"/>
  <c r="AO891" i="1"/>
  <c r="AO892" i="1"/>
  <c r="AO893" i="1"/>
  <c r="AO894" i="1"/>
  <c r="AO895" i="1"/>
  <c r="AO896" i="1"/>
  <c r="AO897" i="1"/>
  <c r="AO900" i="1"/>
  <c r="AO901" i="1"/>
  <c r="AO902" i="1"/>
  <c r="AO903" i="1"/>
  <c r="AO904" i="1"/>
  <c r="AO905" i="1"/>
  <c r="AO906" i="1"/>
  <c r="AO907" i="1"/>
  <c r="AO908" i="1"/>
  <c r="AO909" i="1"/>
  <c r="AO910" i="1"/>
  <c r="AO913" i="1"/>
  <c r="AO914" i="1"/>
  <c r="AO915" i="1"/>
  <c r="AO916" i="1"/>
  <c r="AO917" i="1"/>
  <c r="AO918" i="1"/>
  <c r="AO919" i="1"/>
  <c r="AO920" i="1"/>
  <c r="AO921" i="1"/>
  <c r="AO922" i="1"/>
  <c r="AO923" i="1"/>
  <c r="AO924" i="1"/>
  <c r="AO925" i="1"/>
  <c r="AO928" i="1"/>
  <c r="AO929" i="1"/>
  <c r="AO930" i="1"/>
  <c r="AO931" i="1"/>
  <c r="AO932" i="1"/>
  <c r="AO933" i="1"/>
  <c r="AO934" i="1"/>
  <c r="AO935" i="1"/>
  <c r="AO936" i="1"/>
  <c r="AO937" i="1"/>
  <c r="AO938" i="1"/>
  <c r="AO941" i="1"/>
  <c r="AO942" i="1"/>
  <c r="AO943" i="1"/>
  <c r="AO944" i="1"/>
  <c r="AO945" i="1"/>
  <c r="AO946" i="1"/>
  <c r="AO947" i="1"/>
  <c r="AO948" i="1"/>
  <c r="AO949" i="1"/>
  <c r="AO950" i="1"/>
  <c r="AO951" i="1"/>
  <c r="AO952" i="1"/>
  <c r="AO953" i="1"/>
  <c r="AO954" i="1"/>
  <c r="AO955" i="1"/>
  <c r="AO956" i="1"/>
  <c r="AO957" i="1"/>
  <c r="AO960" i="1"/>
  <c r="AO961" i="1"/>
  <c r="AO962" i="1"/>
  <c r="AO963" i="1"/>
  <c r="AO964" i="1"/>
  <c r="AO965" i="1"/>
  <c r="AO966" i="1"/>
  <c r="AO967" i="1"/>
  <c r="AO968" i="1"/>
  <c r="AO969" i="1"/>
  <c r="AO970" i="1"/>
  <c r="AO971" i="1"/>
  <c r="AO972" i="1"/>
  <c r="AO975" i="1"/>
  <c r="AO976" i="1"/>
  <c r="AO977" i="1"/>
  <c r="AO978" i="1"/>
  <c r="AO979" i="1"/>
  <c r="AO984" i="1"/>
  <c r="AO985" i="1"/>
  <c r="AO986" i="1"/>
  <c r="AO987" i="1"/>
  <c r="AO988" i="1"/>
  <c r="AO991" i="1"/>
  <c r="AO992" i="1"/>
  <c r="AO993" i="1"/>
  <c r="AO994" i="1"/>
  <c r="AO995" i="1"/>
  <c r="AO1000" i="1"/>
  <c r="AO1001" i="1"/>
  <c r="AO1002" i="1"/>
  <c r="AO1003" i="1"/>
  <c r="AO1004" i="1"/>
  <c r="AO1005" i="1"/>
  <c r="AO1006" i="1"/>
  <c r="AO1007" i="1"/>
  <c r="AO1010" i="1"/>
  <c r="AO1011" i="1"/>
  <c r="AO1012" i="1"/>
  <c r="AO1013" i="1"/>
  <c r="AO1014" i="1"/>
  <c r="AO1019" i="1"/>
  <c r="AO1020" i="1"/>
  <c r="AO1021" i="1"/>
  <c r="AO1022" i="1"/>
  <c r="AO1023" i="1"/>
  <c r="AO1024" i="1"/>
  <c r="AO1030" i="1"/>
  <c r="AO1031" i="1"/>
  <c r="AO1032" i="1"/>
  <c r="AO1033" i="1"/>
  <c r="AO1034" i="1"/>
  <c r="AO1035" i="1"/>
  <c r="AO1036" i="1"/>
  <c r="AO1037" i="1"/>
  <c r="AO1038" i="1"/>
  <c r="AO1039" i="1"/>
  <c r="AO1043" i="1"/>
  <c r="AO1044" i="1"/>
  <c r="AO1045" i="1"/>
  <c r="AO1046" i="1"/>
  <c r="AO1048" i="1"/>
  <c r="AO1049" i="1"/>
  <c r="AO1050" i="1"/>
  <c r="AO1051" i="1"/>
  <c r="AO1052" i="1"/>
  <c r="AO1053" i="1"/>
  <c r="AO1062" i="1"/>
  <c r="AO1063" i="1"/>
  <c r="AO1066" i="1"/>
  <c r="AO1067" i="1"/>
  <c r="AO1068" i="1"/>
  <c r="AO1069" i="1"/>
  <c r="AO1070" i="1"/>
  <c r="AO1071" i="1"/>
  <c r="AO1072" i="1"/>
  <c r="AO1073" i="1"/>
  <c r="AO1074" i="1"/>
  <c r="AO1075" i="1"/>
  <c r="AO1076" i="1"/>
  <c r="AO1077" i="1"/>
  <c r="AO1078" i="1"/>
  <c r="AO1079" i="1"/>
  <c r="AO1080" i="1"/>
  <c r="AO1081" i="1"/>
  <c r="AO1084" i="1"/>
  <c r="AO1087" i="1"/>
  <c r="AO1088" i="1"/>
  <c r="AO1089" i="1"/>
  <c r="AO1090" i="1"/>
  <c r="AO1091" i="1"/>
  <c r="AO1096" i="1"/>
  <c r="AO1097" i="1"/>
  <c r="AO1098" i="1"/>
  <c r="AO1099" i="1"/>
  <c r="AO1100" i="1"/>
  <c r="AO1101" i="1"/>
  <c r="AO1102" i="1"/>
  <c r="AO1103" i="1"/>
  <c r="AO1104" i="1"/>
  <c r="AO1107" i="1"/>
  <c r="AO1108" i="1"/>
  <c r="AO1109" i="1"/>
  <c r="AO1110" i="1"/>
  <c r="AO1111" i="1"/>
  <c r="AO1112" i="1"/>
  <c r="AO1113" i="1"/>
  <c r="AO1114" i="1"/>
  <c r="AO1117" i="1"/>
  <c r="AO1118" i="1"/>
  <c r="AO1119" i="1"/>
  <c r="AO1120" i="1"/>
  <c r="AO1121" i="1"/>
  <c r="AQ268" i="1"/>
  <c r="AQ269" i="1"/>
  <c r="AQ270" i="1"/>
  <c r="AQ271" i="1"/>
  <c r="AQ272" i="1"/>
  <c r="AQ273" i="1"/>
  <c r="AQ274" i="1"/>
  <c r="AQ275" i="1"/>
  <c r="AQ276" i="1"/>
  <c r="AQ277" i="1"/>
  <c r="AQ278" i="1"/>
  <c r="AQ279" i="1"/>
  <c r="AQ280" i="1"/>
  <c r="AQ281" i="1"/>
  <c r="AQ282" i="1"/>
  <c r="AQ283" i="1"/>
  <c r="AQ286" i="1"/>
  <c r="AQ287" i="1"/>
  <c r="AQ288" i="1"/>
  <c r="AQ289" i="1"/>
  <c r="AQ290" i="1"/>
  <c r="AQ295" i="1"/>
  <c r="AQ296" i="1"/>
  <c r="AQ297" i="1"/>
  <c r="AQ298" i="1"/>
  <c r="AQ299" i="1"/>
  <c r="AQ300" i="1"/>
  <c r="AQ301" i="1"/>
  <c r="AQ302" i="1"/>
  <c r="AQ303" i="1"/>
  <c r="AQ304" i="1"/>
  <c r="AQ307" i="1"/>
  <c r="AQ308" i="1"/>
  <c r="AQ309" i="1"/>
  <c r="AQ310" i="1"/>
  <c r="AQ311"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7" i="1"/>
  <c r="AQ348" i="1"/>
  <c r="AQ349" i="1"/>
  <c r="AQ350" i="1"/>
  <c r="AQ351" i="1"/>
  <c r="AQ356" i="1"/>
  <c r="AQ357" i="1"/>
  <c r="AQ358" i="1"/>
  <c r="AQ359" i="1"/>
  <c r="AQ360" i="1"/>
  <c r="AQ361" i="1"/>
  <c r="AQ362" i="1"/>
  <c r="AQ363" i="1"/>
  <c r="AQ364" i="1"/>
  <c r="AQ367" i="1"/>
  <c r="AQ368" i="1"/>
  <c r="AQ369" i="1"/>
  <c r="AQ370" i="1"/>
  <c r="AQ371" i="1"/>
  <c r="AQ374" i="1"/>
  <c r="AQ375" i="1"/>
  <c r="AQ376" i="1"/>
  <c r="AQ377" i="1"/>
  <c r="AQ378" i="1"/>
  <c r="AQ379" i="1"/>
  <c r="AQ380" i="1"/>
  <c r="AQ381" i="1"/>
  <c r="AQ382" i="1"/>
  <c r="AQ383" i="1"/>
  <c r="AQ384" i="1"/>
  <c r="AQ385" i="1"/>
  <c r="AQ386" i="1"/>
  <c r="AQ387" i="1"/>
  <c r="AQ388" i="1"/>
  <c r="AQ389" i="1"/>
  <c r="AQ390" i="1"/>
  <c r="AQ393" i="1"/>
  <c r="AQ394" i="1"/>
  <c r="AQ395" i="1"/>
  <c r="AQ396" i="1"/>
  <c r="AQ397" i="1"/>
  <c r="AQ400" i="1"/>
  <c r="AQ401" i="1"/>
  <c r="AQ402" i="1"/>
  <c r="AQ403" i="1"/>
  <c r="AQ404" i="1"/>
  <c r="AQ409" i="1"/>
  <c r="AQ410" i="1"/>
  <c r="AQ411" i="1"/>
  <c r="AQ412" i="1"/>
  <c r="AQ413" i="1"/>
  <c r="AQ414" i="1"/>
  <c r="AQ415" i="1"/>
  <c r="AQ416" i="1"/>
  <c r="AQ417" i="1"/>
  <c r="AQ418" i="1"/>
  <c r="AQ421" i="1"/>
  <c r="AQ422" i="1"/>
  <c r="AQ423" i="1"/>
  <c r="AQ424" i="1"/>
  <c r="AQ425" i="1"/>
  <c r="AQ426" i="1"/>
  <c r="AQ429" i="1"/>
  <c r="AQ430" i="1"/>
  <c r="AQ431" i="1"/>
  <c r="AQ432" i="1"/>
  <c r="AQ433" i="1"/>
  <c r="AQ434" i="1"/>
  <c r="AQ435" i="1"/>
  <c r="AQ436" i="1"/>
  <c r="AQ437" i="1"/>
  <c r="AQ438" i="1"/>
  <c r="AQ439" i="1"/>
  <c r="AQ440" i="1"/>
  <c r="AQ441" i="1"/>
  <c r="AQ442" i="1"/>
  <c r="AQ445" i="1"/>
  <c r="AQ446" i="1"/>
  <c r="AQ447" i="1"/>
  <c r="AQ448" i="1"/>
  <c r="AQ449" i="1"/>
  <c r="AQ450" i="1"/>
  <c r="AQ451" i="1"/>
  <c r="AQ452" i="1"/>
  <c r="AQ453" i="1"/>
  <c r="AQ454" i="1"/>
  <c r="AQ455" i="1"/>
  <c r="AQ456" i="1"/>
  <c r="AQ457" i="1"/>
  <c r="AQ458" i="1"/>
  <c r="AQ459" i="1"/>
  <c r="AQ460" i="1"/>
  <c r="AQ461" i="1"/>
  <c r="AQ462" i="1"/>
  <c r="AQ465" i="1"/>
  <c r="AQ466" i="1"/>
  <c r="AQ467" i="1"/>
  <c r="AQ468" i="1"/>
  <c r="AQ469" i="1"/>
  <c r="AQ470" i="1"/>
  <c r="AQ471" i="1"/>
  <c r="AQ472" i="1"/>
  <c r="AQ473" i="1"/>
  <c r="AQ474" i="1"/>
  <c r="AQ475" i="1"/>
  <c r="AQ476" i="1"/>
  <c r="AQ477" i="1"/>
  <c r="AQ478" i="1"/>
  <c r="AQ481" i="1"/>
  <c r="AQ482" i="1"/>
  <c r="AQ483" i="1"/>
  <c r="AQ484" i="1"/>
  <c r="AQ485" i="1"/>
  <c r="AQ486" i="1"/>
  <c r="AQ487" i="1"/>
  <c r="AQ488" i="1"/>
  <c r="AQ489" i="1"/>
  <c r="AQ490" i="1"/>
  <c r="AQ491" i="1"/>
  <c r="AQ492" i="1"/>
  <c r="AQ493" i="1"/>
  <c r="AQ496" i="1"/>
  <c r="AQ497" i="1"/>
  <c r="AQ498" i="1"/>
  <c r="AQ499" i="1"/>
  <c r="AQ500" i="1"/>
  <c r="AQ501" i="1"/>
  <c r="AQ502" i="1"/>
  <c r="AQ503" i="1"/>
  <c r="AQ504" i="1"/>
  <c r="AQ505" i="1"/>
  <c r="AQ506" i="1"/>
  <c r="AQ507" i="1"/>
  <c r="AQ510" i="1"/>
  <c r="AQ511" i="1"/>
  <c r="AQ512" i="1"/>
  <c r="AQ513" i="1"/>
  <c r="AQ514" i="1"/>
  <c r="AQ515" i="1"/>
  <c r="AQ516" i="1"/>
  <c r="AQ517" i="1"/>
  <c r="AQ518" i="1"/>
  <c r="AQ519" i="1"/>
  <c r="AQ520" i="1"/>
  <c r="AQ521" i="1"/>
  <c r="AQ522" i="1"/>
  <c r="AQ523" i="1"/>
  <c r="AQ524" i="1"/>
  <c r="AQ525" i="1"/>
  <c r="AQ526" i="1"/>
  <c r="AQ527" i="1"/>
  <c r="AQ528" i="1"/>
  <c r="AQ531" i="1"/>
  <c r="AQ532" i="1"/>
  <c r="AQ533" i="1"/>
  <c r="AQ534" i="1"/>
  <c r="AQ535" i="1"/>
  <c r="AQ540" i="1"/>
  <c r="AQ541" i="1"/>
  <c r="AQ542" i="1"/>
  <c r="AQ543" i="1"/>
  <c r="AQ544" i="1"/>
  <c r="AQ547" i="1"/>
  <c r="AQ548" i="1"/>
  <c r="AQ549" i="1"/>
  <c r="AQ550" i="1"/>
  <c r="AQ551" i="1"/>
  <c r="AQ556" i="1"/>
  <c r="AQ557" i="1"/>
  <c r="AQ558" i="1"/>
  <c r="AQ559" i="1"/>
  <c r="AQ560" i="1"/>
  <c r="AQ561" i="1"/>
  <c r="AQ562" i="1"/>
  <c r="AQ563" i="1"/>
  <c r="AQ564" i="1"/>
  <c r="AQ565" i="1"/>
  <c r="AQ566" i="1"/>
  <c r="AQ567" i="1"/>
  <c r="AQ568" i="1"/>
  <c r="AQ569" i="1"/>
  <c r="AQ570" i="1"/>
  <c r="AQ571" i="1"/>
  <c r="AQ574" i="1"/>
  <c r="AQ575" i="1"/>
  <c r="AQ576" i="1"/>
  <c r="AQ577" i="1"/>
  <c r="AQ578" i="1"/>
  <c r="AQ579" i="1"/>
  <c r="AQ580" i="1"/>
  <c r="AQ581" i="1"/>
  <c r="AQ582" i="1"/>
  <c r="AQ583" i="1"/>
  <c r="AQ584" i="1"/>
  <c r="AQ585" i="1"/>
  <c r="AQ588" i="1"/>
  <c r="AQ589" i="1"/>
  <c r="AQ590" i="1"/>
  <c r="AQ591" i="1"/>
  <c r="AQ594" i="1"/>
  <c r="AQ595" i="1"/>
  <c r="AQ596" i="1"/>
  <c r="AQ597" i="1"/>
  <c r="AQ598" i="1"/>
  <c r="AQ603" i="1"/>
  <c r="AQ604" i="1"/>
  <c r="AQ605" i="1"/>
  <c r="AQ606" i="1"/>
  <c r="AQ607" i="1"/>
  <c r="AQ614" i="1"/>
  <c r="AQ615" i="1"/>
  <c r="AQ618" i="1"/>
  <c r="AQ619" i="1"/>
  <c r="AQ621" i="1"/>
  <c r="AQ622" i="1"/>
  <c r="AQ627" i="1"/>
  <c r="AQ628" i="1"/>
  <c r="AQ629" i="1"/>
  <c r="AQ630" i="1"/>
  <c r="AQ631" i="1"/>
  <c r="AQ632" i="1"/>
  <c r="AQ633" i="1"/>
  <c r="AQ634" i="1"/>
  <c r="AQ635" i="1"/>
  <c r="AQ636" i="1"/>
  <c r="AQ637" i="1"/>
  <c r="AQ638" i="1"/>
  <c r="AQ641" i="1"/>
  <c r="AQ642" i="1"/>
  <c r="AQ643" i="1"/>
  <c r="AQ644" i="1"/>
  <c r="AQ645" i="1"/>
  <c r="AQ646" i="1"/>
  <c r="AQ647" i="1"/>
  <c r="AQ648" i="1"/>
  <c r="AQ649" i="1"/>
  <c r="AQ650" i="1"/>
  <c r="AQ651" i="1"/>
  <c r="AQ652" i="1"/>
  <c r="AQ653" i="1"/>
  <c r="AQ654" i="1"/>
  <c r="AQ655" i="1"/>
  <c r="AQ658" i="1"/>
  <c r="AQ659" i="1"/>
  <c r="AQ660" i="1"/>
  <c r="AQ661" i="1"/>
  <c r="AQ662" i="1"/>
  <c r="AQ663" i="1"/>
  <c r="AQ664" i="1"/>
  <c r="AQ665" i="1"/>
  <c r="AQ666" i="1"/>
  <c r="AQ667" i="1"/>
  <c r="AQ668" i="1"/>
  <c r="AQ669" i="1"/>
  <c r="AQ670" i="1"/>
  <c r="AQ671" i="1"/>
  <c r="AQ672" i="1"/>
  <c r="AQ675" i="1"/>
  <c r="AQ676" i="1"/>
  <c r="AQ677" i="1"/>
  <c r="AQ678" i="1"/>
  <c r="AQ679" i="1"/>
  <c r="AQ680" i="1"/>
  <c r="AQ681" i="1"/>
  <c r="AQ682" i="1"/>
  <c r="AQ683" i="1"/>
  <c r="AQ684" i="1"/>
  <c r="AQ685" i="1"/>
  <c r="AQ688" i="1"/>
  <c r="AQ689" i="1"/>
  <c r="AQ690" i="1"/>
  <c r="AQ691" i="1"/>
  <c r="AQ692" i="1"/>
  <c r="AQ693" i="1"/>
  <c r="AQ694" i="1"/>
  <c r="AQ695" i="1"/>
  <c r="AQ696" i="1"/>
  <c r="AQ697" i="1"/>
  <c r="AQ698" i="1"/>
  <c r="AQ701" i="1"/>
  <c r="AQ702" i="1"/>
  <c r="AQ703" i="1"/>
  <c r="AQ704" i="1"/>
  <c r="AQ705" i="1"/>
  <c r="AQ706" i="1"/>
  <c r="AQ707" i="1"/>
  <c r="AQ708" i="1"/>
  <c r="AQ709" i="1"/>
  <c r="AQ712" i="1"/>
  <c r="AQ713" i="1"/>
  <c r="AQ714" i="1"/>
  <c r="AQ715" i="1"/>
  <c r="AQ716" i="1"/>
  <c r="AQ721" i="1"/>
  <c r="AQ722" i="1"/>
  <c r="AQ723" i="1"/>
  <c r="AQ724" i="1"/>
  <c r="AQ725" i="1"/>
  <c r="AQ728" i="1"/>
  <c r="AQ729" i="1"/>
  <c r="AQ730" i="1"/>
  <c r="AQ731" i="1"/>
  <c r="AQ732" i="1"/>
  <c r="AQ737" i="1"/>
  <c r="AQ738" i="1"/>
  <c r="AQ739" i="1"/>
  <c r="AQ740" i="1"/>
  <c r="AQ741" i="1"/>
  <c r="AQ742" i="1"/>
  <c r="AQ743" i="1"/>
  <c r="AQ744" i="1"/>
  <c r="AQ745" i="1"/>
  <c r="AQ746" i="1"/>
  <c r="AQ747" i="1"/>
  <c r="AQ748" i="1"/>
  <c r="AQ749" i="1"/>
  <c r="AQ750" i="1"/>
  <c r="AQ751" i="1"/>
  <c r="AQ755" i="1"/>
  <c r="AQ758" i="1"/>
  <c r="AQ759" i="1"/>
  <c r="AQ760" i="1"/>
  <c r="AQ761" i="1"/>
  <c r="AQ762" i="1"/>
  <c r="AQ767" i="1"/>
  <c r="AQ768" i="1"/>
  <c r="AQ769" i="1"/>
  <c r="AQ770" i="1"/>
  <c r="AQ771" i="1"/>
  <c r="AQ774" i="1"/>
  <c r="AQ775" i="1"/>
  <c r="AQ776" i="1"/>
  <c r="AQ777" i="1"/>
  <c r="AQ778" i="1"/>
  <c r="AQ783" i="1"/>
  <c r="AQ784" i="1"/>
  <c r="AQ785" i="1"/>
  <c r="AQ786" i="1"/>
  <c r="AQ787" i="1"/>
  <c r="AQ788" i="1"/>
  <c r="AQ789" i="1"/>
  <c r="AQ790" i="1"/>
  <c r="AQ791" i="1"/>
  <c r="AQ794" i="1"/>
  <c r="AQ797" i="1"/>
  <c r="AQ798" i="1"/>
  <c r="AQ799" i="1"/>
  <c r="AQ800" i="1"/>
  <c r="AQ801" i="1"/>
  <c r="AQ870" i="1"/>
  <c r="AQ871" i="1"/>
  <c r="AQ872" i="1"/>
  <c r="AQ873" i="1"/>
  <c r="AQ874" i="1"/>
  <c r="AQ875" i="1"/>
  <c r="AQ876" i="1"/>
  <c r="AQ877" i="1"/>
  <c r="AQ878" i="1"/>
  <c r="AQ879" i="1"/>
  <c r="AQ880" i="1"/>
  <c r="AQ881" i="1"/>
  <c r="AQ884" i="1"/>
  <c r="AQ885" i="1"/>
  <c r="AQ886" i="1"/>
  <c r="AQ887" i="1"/>
  <c r="AQ888" i="1"/>
  <c r="AQ889" i="1"/>
  <c r="AQ890" i="1"/>
  <c r="AQ891" i="1"/>
  <c r="AQ892" i="1"/>
  <c r="AQ893" i="1"/>
  <c r="AQ894" i="1"/>
  <c r="AQ895" i="1"/>
  <c r="AQ896" i="1"/>
  <c r="AQ897" i="1"/>
  <c r="AQ900" i="1"/>
  <c r="AQ901" i="1"/>
  <c r="AQ902" i="1"/>
  <c r="AQ903" i="1"/>
  <c r="AQ904" i="1"/>
  <c r="AQ905" i="1"/>
  <c r="AQ906" i="1"/>
  <c r="AQ907" i="1"/>
  <c r="AQ908" i="1"/>
  <c r="AQ909" i="1"/>
  <c r="AQ910" i="1"/>
  <c r="AQ913" i="1"/>
  <c r="AQ914" i="1"/>
  <c r="AQ915" i="1"/>
  <c r="AQ916" i="1"/>
  <c r="AQ917" i="1"/>
  <c r="AQ918" i="1"/>
  <c r="AQ919" i="1"/>
  <c r="AQ920" i="1"/>
  <c r="AQ921" i="1"/>
  <c r="AQ922" i="1"/>
  <c r="AQ923" i="1"/>
  <c r="AQ924" i="1"/>
  <c r="AQ925" i="1"/>
  <c r="AQ928" i="1"/>
  <c r="AQ929" i="1"/>
  <c r="AQ930" i="1"/>
  <c r="AQ931" i="1"/>
  <c r="AQ932" i="1"/>
  <c r="AQ933" i="1"/>
  <c r="AQ934" i="1"/>
  <c r="AQ935" i="1"/>
  <c r="AQ936" i="1"/>
  <c r="AQ937" i="1"/>
  <c r="AQ938" i="1"/>
  <c r="AQ941" i="1"/>
  <c r="AQ942" i="1"/>
  <c r="AQ943" i="1"/>
  <c r="AQ944" i="1"/>
  <c r="AQ945" i="1"/>
  <c r="AQ946" i="1"/>
  <c r="AQ947" i="1"/>
  <c r="AQ948" i="1"/>
  <c r="AQ949" i="1"/>
  <c r="AQ950" i="1"/>
  <c r="AQ951" i="1"/>
  <c r="AQ952" i="1"/>
  <c r="AQ953" i="1"/>
  <c r="AQ954" i="1"/>
  <c r="AQ955" i="1"/>
  <c r="AQ956" i="1"/>
  <c r="AQ957" i="1"/>
  <c r="AQ960" i="1"/>
  <c r="AQ961" i="1"/>
  <c r="AQ962" i="1"/>
  <c r="AQ963" i="1"/>
  <c r="AQ964" i="1"/>
  <c r="AQ965" i="1"/>
  <c r="AQ966" i="1"/>
  <c r="AQ967" i="1"/>
  <c r="AQ968" i="1"/>
  <c r="AQ969" i="1"/>
  <c r="AQ970" i="1"/>
  <c r="AQ971" i="1"/>
  <c r="AQ972" i="1"/>
  <c r="AQ975" i="1"/>
  <c r="AQ976" i="1"/>
  <c r="AQ977" i="1"/>
  <c r="AQ978" i="1"/>
  <c r="AQ979" i="1"/>
  <c r="AQ984" i="1"/>
  <c r="AQ985" i="1"/>
  <c r="AQ986" i="1"/>
  <c r="AQ987" i="1"/>
  <c r="AQ988" i="1"/>
  <c r="AQ991" i="1"/>
  <c r="AQ992" i="1"/>
  <c r="AQ993" i="1"/>
  <c r="AQ994" i="1"/>
  <c r="AQ995" i="1"/>
  <c r="AQ1000" i="1"/>
  <c r="AQ1001" i="1"/>
  <c r="AQ1002" i="1"/>
  <c r="AQ1003" i="1"/>
  <c r="AQ1004" i="1"/>
  <c r="AQ1005" i="1"/>
  <c r="AQ1006" i="1"/>
  <c r="AQ1007" i="1"/>
  <c r="AQ1010" i="1"/>
  <c r="AQ1011" i="1"/>
  <c r="AQ1012" i="1"/>
  <c r="AQ1013" i="1"/>
  <c r="AQ1014" i="1"/>
  <c r="AQ1019" i="1"/>
  <c r="AQ1020" i="1"/>
  <c r="AQ1021" i="1"/>
  <c r="AQ1022" i="1"/>
  <c r="AQ1023" i="1"/>
  <c r="AQ1024" i="1"/>
  <c r="AQ1030" i="1"/>
  <c r="AQ1031" i="1"/>
  <c r="AQ1032" i="1"/>
  <c r="AQ1033" i="1"/>
  <c r="AQ1034" i="1"/>
  <c r="AQ1035" i="1"/>
  <c r="AQ1036" i="1"/>
  <c r="AQ1037" i="1"/>
  <c r="AQ1038" i="1"/>
  <c r="AQ1039" i="1"/>
  <c r="AQ1043" i="1"/>
  <c r="AQ1044" i="1"/>
  <c r="AQ1045" i="1"/>
  <c r="AQ1046" i="1"/>
  <c r="AQ1048" i="1"/>
  <c r="AQ1049" i="1"/>
  <c r="AQ1050" i="1"/>
  <c r="AQ1051" i="1"/>
  <c r="AQ1052" i="1"/>
  <c r="AQ1053" i="1"/>
  <c r="AQ1062" i="1"/>
  <c r="AQ1063" i="1"/>
  <c r="AQ1066" i="1"/>
  <c r="AQ1067" i="1"/>
  <c r="AQ1068" i="1"/>
  <c r="AQ1069" i="1"/>
  <c r="AQ1070" i="1"/>
  <c r="AQ1071" i="1"/>
  <c r="AQ1072" i="1"/>
  <c r="AQ1073" i="1"/>
  <c r="AQ1074" i="1"/>
  <c r="AQ1075" i="1"/>
  <c r="AQ1076" i="1"/>
  <c r="AQ1077" i="1"/>
  <c r="AQ1078" i="1"/>
  <c r="AQ1079" i="1"/>
  <c r="AQ1080" i="1"/>
  <c r="AQ1081" i="1"/>
  <c r="AQ1084" i="1"/>
  <c r="AQ1087" i="1"/>
  <c r="AQ1088" i="1"/>
  <c r="AQ1089" i="1"/>
  <c r="AQ1090" i="1"/>
  <c r="AQ1091" i="1"/>
  <c r="AQ1096" i="1"/>
  <c r="AQ1097" i="1"/>
  <c r="AQ1098" i="1"/>
  <c r="AQ1099" i="1"/>
  <c r="AQ1100" i="1"/>
  <c r="AQ1101" i="1"/>
  <c r="AQ1102" i="1"/>
  <c r="AQ1103" i="1"/>
  <c r="AQ1104" i="1"/>
  <c r="AQ1107" i="1"/>
  <c r="AQ1108" i="1"/>
  <c r="AQ1109" i="1"/>
  <c r="AQ1110" i="1"/>
  <c r="AQ1111" i="1"/>
  <c r="AQ1112" i="1"/>
  <c r="AQ1113" i="1"/>
  <c r="AQ1114" i="1"/>
  <c r="AQ1117" i="1"/>
  <c r="AQ1118" i="1"/>
  <c r="AQ1119" i="1"/>
  <c r="AQ1120" i="1"/>
  <c r="AQ1121" i="1"/>
  <c r="AS268" i="1"/>
  <c r="AS269" i="1"/>
  <c r="AS270" i="1"/>
  <c r="AS271" i="1"/>
  <c r="AS272" i="1"/>
  <c r="AS273" i="1"/>
  <c r="AS274" i="1"/>
  <c r="AS275" i="1"/>
  <c r="AS276" i="1"/>
  <c r="AS277" i="1"/>
  <c r="AS278" i="1"/>
  <c r="AS279" i="1"/>
  <c r="AS280" i="1"/>
  <c r="AS281" i="1"/>
  <c r="AS282" i="1"/>
  <c r="AS283" i="1"/>
  <c r="AS286" i="1"/>
  <c r="AS287" i="1"/>
  <c r="AS288" i="1"/>
  <c r="AS289" i="1"/>
  <c r="AS290" i="1"/>
  <c r="AS295" i="1"/>
  <c r="AS296" i="1"/>
  <c r="AS297" i="1"/>
  <c r="AS298" i="1"/>
  <c r="AS299" i="1"/>
  <c r="AS300" i="1"/>
  <c r="AS301" i="1"/>
  <c r="AS302" i="1"/>
  <c r="AS303" i="1"/>
  <c r="AS304" i="1"/>
  <c r="AS307" i="1"/>
  <c r="AS308" i="1"/>
  <c r="AS309" i="1"/>
  <c r="AS310" i="1"/>
  <c r="AS311" i="1"/>
  <c r="AS331" i="1"/>
  <c r="AS330" i="1"/>
  <c r="AS316" i="1"/>
  <c r="AS317" i="1"/>
  <c r="AS318" i="1"/>
  <c r="AS319" i="1"/>
  <c r="AS320" i="1"/>
  <c r="AS321" i="1"/>
  <c r="AS322" i="1"/>
  <c r="AS323" i="1"/>
  <c r="AS324" i="1"/>
  <c r="AS325" i="1"/>
  <c r="AS326" i="1"/>
  <c r="AS327" i="1"/>
  <c r="AS328" i="1"/>
  <c r="AS329" i="1"/>
  <c r="AS332" i="1"/>
  <c r="AS333" i="1"/>
  <c r="AS334" i="1"/>
  <c r="AS335" i="1"/>
  <c r="AS336" i="1"/>
  <c r="AS337" i="1"/>
  <c r="AS338" i="1"/>
  <c r="AS339" i="1"/>
  <c r="AS340" i="1"/>
  <c r="AS341" i="1"/>
  <c r="AS342" i="1"/>
  <c r="AS343" i="1"/>
  <c r="AS344" i="1"/>
  <c r="AS347" i="1"/>
  <c r="AS348" i="1"/>
  <c r="AS349" i="1"/>
  <c r="AS350" i="1"/>
  <c r="AS351" i="1"/>
  <c r="AS356" i="1"/>
  <c r="AS357" i="1"/>
  <c r="AS358" i="1"/>
  <c r="AS359" i="1"/>
  <c r="AS360" i="1"/>
  <c r="AS361" i="1"/>
  <c r="AS362" i="1"/>
  <c r="AS363" i="1"/>
  <c r="AS364" i="1"/>
  <c r="AS367" i="1"/>
  <c r="AS368" i="1"/>
  <c r="AS369" i="1"/>
  <c r="AS370" i="1"/>
  <c r="AS371" i="1"/>
  <c r="AS374" i="1"/>
  <c r="AS375" i="1"/>
  <c r="AS376" i="1"/>
  <c r="AS377" i="1"/>
  <c r="AS378" i="1"/>
  <c r="AS379" i="1"/>
  <c r="AS380" i="1"/>
  <c r="AS381" i="1"/>
  <c r="AS382" i="1"/>
  <c r="AS383" i="1"/>
  <c r="AS384" i="1"/>
  <c r="AS385" i="1"/>
  <c r="AS386" i="1"/>
  <c r="AS387" i="1"/>
  <c r="AS388" i="1"/>
  <c r="AS389" i="1"/>
  <c r="AS390" i="1"/>
  <c r="AS393" i="1"/>
  <c r="AS394" i="1"/>
  <c r="AS395" i="1"/>
  <c r="AS396" i="1"/>
  <c r="AS397" i="1"/>
  <c r="AS400" i="1"/>
  <c r="AS401" i="1"/>
  <c r="AS402" i="1"/>
  <c r="AS403" i="1"/>
  <c r="AS404" i="1"/>
  <c r="AS409" i="1"/>
  <c r="AS410" i="1"/>
  <c r="AS411" i="1"/>
  <c r="AS412" i="1"/>
  <c r="AS413" i="1"/>
  <c r="AS414" i="1"/>
  <c r="AS415" i="1"/>
  <c r="AS416" i="1"/>
  <c r="AS417" i="1"/>
  <c r="AS418" i="1"/>
  <c r="AS421" i="1"/>
  <c r="AS422" i="1"/>
  <c r="AS423" i="1"/>
  <c r="AS424" i="1"/>
  <c r="AS425" i="1"/>
  <c r="AS426" i="1"/>
  <c r="AS429" i="1"/>
  <c r="AS430" i="1"/>
  <c r="AS431" i="1"/>
  <c r="AS432" i="1"/>
  <c r="AS433" i="1"/>
  <c r="AS434" i="1"/>
  <c r="AS435" i="1"/>
  <c r="AS436" i="1"/>
  <c r="AS437" i="1"/>
  <c r="AS438" i="1"/>
  <c r="AS439" i="1"/>
  <c r="AS440" i="1"/>
  <c r="AS441" i="1"/>
  <c r="AS442" i="1"/>
  <c r="AS445" i="1"/>
  <c r="AS446" i="1"/>
  <c r="AS447" i="1"/>
  <c r="AS448" i="1"/>
  <c r="AS449" i="1"/>
  <c r="AS450" i="1"/>
  <c r="AS451" i="1"/>
  <c r="AS452" i="1"/>
  <c r="AS453" i="1"/>
  <c r="AS454" i="1"/>
  <c r="AS455" i="1"/>
  <c r="AS456" i="1"/>
  <c r="AS457" i="1"/>
  <c r="AS458" i="1"/>
  <c r="AS459" i="1"/>
  <c r="AS460" i="1"/>
  <c r="AS461" i="1"/>
  <c r="AS462" i="1"/>
  <c r="AS465" i="1"/>
  <c r="AS466" i="1"/>
  <c r="AS467" i="1"/>
  <c r="AS468" i="1"/>
  <c r="AS469" i="1"/>
  <c r="AS470" i="1"/>
  <c r="AS471" i="1"/>
  <c r="AS472" i="1"/>
  <c r="AS473" i="1"/>
  <c r="AS474" i="1"/>
  <c r="AS475" i="1"/>
  <c r="AS476" i="1"/>
  <c r="AS477" i="1"/>
  <c r="AS478" i="1"/>
  <c r="AS481" i="1"/>
  <c r="AS482" i="1"/>
  <c r="AS483" i="1"/>
  <c r="AS484" i="1"/>
  <c r="AS485" i="1"/>
  <c r="AS486" i="1"/>
  <c r="AS487" i="1"/>
  <c r="AS488" i="1"/>
  <c r="AS489" i="1"/>
  <c r="AS490" i="1"/>
  <c r="AS491" i="1"/>
  <c r="AS492" i="1"/>
  <c r="AS493" i="1"/>
  <c r="AS496" i="1"/>
  <c r="AS497" i="1"/>
  <c r="AS498" i="1"/>
  <c r="AS499" i="1"/>
  <c r="AS500" i="1"/>
  <c r="AS501" i="1"/>
  <c r="AS502" i="1"/>
  <c r="AS503" i="1"/>
  <c r="AS504" i="1"/>
  <c r="AS505" i="1"/>
  <c r="AS506" i="1"/>
  <c r="AS507" i="1"/>
  <c r="AS510" i="1"/>
  <c r="AS511" i="1"/>
  <c r="AS512" i="1"/>
  <c r="AS513" i="1"/>
  <c r="AS514" i="1"/>
  <c r="AS515" i="1"/>
  <c r="AS516" i="1"/>
  <c r="AS517" i="1"/>
  <c r="AS518" i="1"/>
  <c r="AS519" i="1"/>
  <c r="AS520" i="1"/>
  <c r="AS521" i="1"/>
  <c r="AS522" i="1"/>
  <c r="AS523" i="1"/>
  <c r="AS524" i="1"/>
  <c r="AS525" i="1"/>
  <c r="AS526" i="1"/>
  <c r="AS527" i="1"/>
  <c r="AS528" i="1"/>
  <c r="AS531" i="1"/>
  <c r="AS532" i="1"/>
  <c r="AS533" i="1"/>
  <c r="AS534" i="1"/>
  <c r="AS535" i="1"/>
  <c r="AS540" i="1"/>
  <c r="AS541" i="1"/>
  <c r="AS542" i="1"/>
  <c r="AS543" i="1"/>
  <c r="AS544" i="1"/>
  <c r="AS547" i="1"/>
  <c r="AS548" i="1"/>
  <c r="AS549" i="1"/>
  <c r="AS550" i="1"/>
  <c r="AS551" i="1"/>
  <c r="AS556" i="1"/>
  <c r="AS557" i="1"/>
  <c r="AS558" i="1"/>
  <c r="AS559" i="1"/>
  <c r="AS560" i="1"/>
  <c r="AS561" i="1"/>
  <c r="AS562" i="1"/>
  <c r="AS563" i="1"/>
  <c r="AS564" i="1"/>
  <c r="AS565" i="1"/>
  <c r="AS566" i="1"/>
  <c r="AS567" i="1"/>
  <c r="AS568" i="1"/>
  <c r="AS569" i="1"/>
  <c r="AS570" i="1"/>
  <c r="AS571" i="1"/>
  <c r="AS574" i="1"/>
  <c r="AS575" i="1"/>
  <c r="AS576" i="1"/>
  <c r="AS577" i="1"/>
  <c r="AS578" i="1"/>
  <c r="AS579" i="1"/>
  <c r="AS580" i="1"/>
  <c r="AS581" i="1"/>
  <c r="AS582" i="1"/>
  <c r="AS583" i="1"/>
  <c r="AS584" i="1"/>
  <c r="AS585" i="1"/>
  <c r="AS588" i="1"/>
  <c r="AS589" i="1"/>
  <c r="AS590" i="1"/>
  <c r="AS591" i="1"/>
  <c r="AS594" i="1"/>
  <c r="AS595" i="1"/>
  <c r="AS596" i="1"/>
  <c r="AS597" i="1"/>
  <c r="AS598" i="1"/>
  <c r="AS603" i="1"/>
  <c r="AS604" i="1"/>
  <c r="AS605" i="1"/>
  <c r="AS606" i="1"/>
  <c r="AS607" i="1"/>
  <c r="AS614" i="1"/>
  <c r="AS615" i="1"/>
  <c r="AS618" i="1"/>
  <c r="AS619" i="1"/>
  <c r="AS621" i="1"/>
  <c r="AS622" i="1"/>
  <c r="AS627" i="1"/>
  <c r="AS628" i="1"/>
  <c r="AS629" i="1"/>
  <c r="AS630" i="1"/>
  <c r="AS631" i="1"/>
  <c r="AS632" i="1"/>
  <c r="AS633" i="1"/>
  <c r="AS634" i="1"/>
  <c r="AS635" i="1"/>
  <c r="AS636" i="1"/>
  <c r="AS637" i="1"/>
  <c r="AS638" i="1"/>
  <c r="AS641" i="1"/>
  <c r="AS642" i="1"/>
  <c r="AS643" i="1"/>
  <c r="AS644" i="1"/>
  <c r="AS645" i="1"/>
  <c r="AS646" i="1"/>
  <c r="AS647" i="1"/>
  <c r="AS648" i="1"/>
  <c r="AS649" i="1"/>
  <c r="AS650" i="1"/>
  <c r="AS651" i="1"/>
  <c r="AS652" i="1"/>
  <c r="AS653" i="1"/>
  <c r="AS654" i="1"/>
  <c r="AS655" i="1"/>
  <c r="AS658" i="1"/>
  <c r="AS659" i="1"/>
  <c r="AS660" i="1"/>
  <c r="AS661" i="1"/>
  <c r="AS662" i="1"/>
  <c r="AS663" i="1"/>
  <c r="AS664" i="1"/>
  <c r="AS665" i="1"/>
  <c r="AS666" i="1"/>
  <c r="AS667" i="1"/>
  <c r="AS668" i="1"/>
  <c r="AS669" i="1"/>
  <c r="AS670" i="1"/>
  <c r="AS671" i="1"/>
  <c r="AS672" i="1"/>
  <c r="AS675" i="1"/>
  <c r="AS676" i="1"/>
  <c r="AS677" i="1"/>
  <c r="AS678" i="1"/>
  <c r="AS679" i="1"/>
  <c r="AS680" i="1"/>
  <c r="AS681" i="1"/>
  <c r="AS682" i="1"/>
  <c r="AS683" i="1"/>
  <c r="AS684" i="1"/>
  <c r="AS685" i="1"/>
  <c r="AS688" i="1"/>
  <c r="AS689" i="1"/>
  <c r="AS690" i="1"/>
  <c r="AS691" i="1"/>
  <c r="AS692" i="1"/>
  <c r="AS693" i="1"/>
  <c r="AS694" i="1"/>
  <c r="AS695" i="1"/>
  <c r="AS696" i="1"/>
  <c r="AS697" i="1"/>
  <c r="AS698" i="1"/>
  <c r="AS701" i="1"/>
  <c r="AS702" i="1"/>
  <c r="AS703" i="1"/>
  <c r="AS704" i="1"/>
  <c r="AS705" i="1"/>
  <c r="AS706" i="1"/>
  <c r="AS707" i="1"/>
  <c r="AS708" i="1"/>
  <c r="AS709" i="1"/>
  <c r="AS712" i="1"/>
  <c r="AS713" i="1"/>
  <c r="AS714" i="1"/>
  <c r="AS715" i="1"/>
  <c r="AS716" i="1"/>
  <c r="AS721" i="1"/>
  <c r="AS722" i="1"/>
  <c r="AS723" i="1"/>
  <c r="AS724" i="1"/>
  <c r="AS725" i="1"/>
  <c r="AS728" i="1"/>
  <c r="AS729" i="1"/>
  <c r="AS730" i="1"/>
  <c r="AS731" i="1"/>
  <c r="AS732" i="1"/>
  <c r="AS737" i="1"/>
  <c r="AS738" i="1"/>
  <c r="AS739" i="1"/>
  <c r="AS740" i="1"/>
  <c r="AS741" i="1"/>
  <c r="AS742" i="1"/>
  <c r="AS743" i="1"/>
  <c r="AS744" i="1"/>
  <c r="AS745" i="1"/>
  <c r="AS746" i="1"/>
  <c r="AS747" i="1"/>
  <c r="AS748" i="1"/>
  <c r="AS749" i="1"/>
  <c r="AS750" i="1"/>
  <c r="AS751" i="1"/>
  <c r="AS755" i="1"/>
  <c r="AS758" i="1"/>
  <c r="AS759" i="1"/>
  <c r="AS760" i="1"/>
  <c r="AS761" i="1"/>
  <c r="AS762" i="1"/>
  <c r="AS767" i="1"/>
  <c r="AS768" i="1"/>
  <c r="AS769" i="1"/>
  <c r="AS770" i="1"/>
  <c r="AS771" i="1"/>
  <c r="AS774" i="1"/>
  <c r="AS775" i="1"/>
  <c r="AS776" i="1"/>
  <c r="AS777" i="1"/>
  <c r="AS778" i="1"/>
  <c r="AS783" i="1"/>
  <c r="AS784" i="1"/>
  <c r="AS785" i="1"/>
  <c r="AS786" i="1"/>
  <c r="AS787" i="1"/>
  <c r="AS788" i="1"/>
  <c r="AS789" i="1"/>
  <c r="AS790" i="1"/>
  <c r="AS791" i="1"/>
  <c r="AS794" i="1"/>
  <c r="AS797" i="1"/>
  <c r="AS798" i="1"/>
  <c r="AS799" i="1"/>
  <c r="AS800" i="1"/>
  <c r="AS801" i="1"/>
  <c r="AS870" i="1"/>
  <c r="AS871" i="1"/>
  <c r="AS872" i="1"/>
  <c r="AS873" i="1"/>
  <c r="AS874" i="1"/>
  <c r="AS875" i="1"/>
  <c r="AS876" i="1"/>
  <c r="AS877" i="1"/>
  <c r="AS878" i="1"/>
  <c r="AS879" i="1"/>
  <c r="AS880" i="1"/>
  <c r="AS881" i="1"/>
  <c r="AS884" i="1"/>
  <c r="AS885" i="1"/>
  <c r="AS886" i="1"/>
  <c r="AS887" i="1"/>
  <c r="AS888" i="1"/>
  <c r="AS889" i="1"/>
  <c r="AS890" i="1"/>
  <c r="AS891" i="1"/>
  <c r="AS892" i="1"/>
  <c r="AS893" i="1"/>
  <c r="AS894" i="1"/>
  <c r="AS895" i="1"/>
  <c r="AS896" i="1"/>
  <c r="AS897" i="1"/>
  <c r="AS900" i="1"/>
  <c r="AS901" i="1"/>
  <c r="AS902" i="1"/>
  <c r="AS903" i="1"/>
  <c r="AS904" i="1"/>
  <c r="AS905" i="1"/>
  <c r="AS906" i="1"/>
  <c r="AS907" i="1"/>
  <c r="AS908" i="1"/>
  <c r="AS909" i="1"/>
  <c r="AS910" i="1"/>
  <c r="AS913" i="1"/>
  <c r="AS914" i="1"/>
  <c r="AS915" i="1"/>
  <c r="AS916" i="1"/>
  <c r="AS917" i="1"/>
  <c r="AS918" i="1"/>
  <c r="AS919" i="1"/>
  <c r="AS920" i="1"/>
  <c r="AS921" i="1"/>
  <c r="AS922" i="1"/>
  <c r="AS923" i="1"/>
  <c r="AS924" i="1"/>
  <c r="AS925" i="1"/>
  <c r="AS928" i="1"/>
  <c r="AS929" i="1"/>
  <c r="AS930" i="1"/>
  <c r="AS931" i="1"/>
  <c r="AS932" i="1"/>
  <c r="AS933" i="1"/>
  <c r="AS934" i="1"/>
  <c r="AS935" i="1"/>
  <c r="AS936" i="1"/>
  <c r="AS937" i="1"/>
  <c r="AS938" i="1"/>
  <c r="AS941" i="1"/>
  <c r="AS942" i="1"/>
  <c r="AS943" i="1"/>
  <c r="AS944" i="1"/>
  <c r="AS945" i="1"/>
  <c r="AS946" i="1"/>
  <c r="AS947" i="1"/>
  <c r="AS948" i="1"/>
  <c r="AS949" i="1"/>
  <c r="AS950" i="1"/>
  <c r="AS951" i="1"/>
  <c r="AS952" i="1"/>
  <c r="AS953" i="1"/>
  <c r="AS954" i="1"/>
  <c r="AS955" i="1"/>
  <c r="AS956" i="1"/>
  <c r="AS957" i="1"/>
  <c r="AS960" i="1"/>
  <c r="AS961" i="1"/>
  <c r="AS962" i="1"/>
  <c r="AS963" i="1"/>
  <c r="AS964" i="1"/>
  <c r="AS965" i="1"/>
  <c r="AS966" i="1"/>
  <c r="AS967" i="1"/>
  <c r="AS968" i="1"/>
  <c r="AS969" i="1"/>
  <c r="AS970" i="1"/>
  <c r="AS971" i="1"/>
  <c r="AS972" i="1"/>
  <c r="AS975" i="1"/>
  <c r="AS976" i="1"/>
  <c r="AS977" i="1"/>
  <c r="AS978" i="1"/>
  <c r="AS979" i="1"/>
  <c r="AS984" i="1"/>
  <c r="AS985" i="1"/>
  <c r="AS986" i="1"/>
  <c r="AS987" i="1"/>
  <c r="AS988" i="1"/>
  <c r="AS991" i="1"/>
  <c r="AS992" i="1"/>
  <c r="AS993" i="1"/>
  <c r="AS994" i="1"/>
  <c r="AS995" i="1"/>
  <c r="AS1000" i="1"/>
  <c r="AS1001" i="1"/>
  <c r="AS1002" i="1"/>
  <c r="AS1003" i="1"/>
  <c r="AS1004" i="1"/>
  <c r="AS1005" i="1"/>
  <c r="AS1006" i="1"/>
  <c r="AS1007" i="1"/>
  <c r="AS1010" i="1"/>
  <c r="AS1011" i="1"/>
  <c r="AS1012" i="1"/>
  <c r="AS1013" i="1"/>
  <c r="AS1014" i="1"/>
  <c r="AS1019" i="1"/>
  <c r="AS1020" i="1"/>
  <c r="AS1021" i="1"/>
  <c r="AS1022" i="1"/>
  <c r="AS1023" i="1"/>
  <c r="AS1024" i="1"/>
  <c r="AS1030" i="1"/>
  <c r="AS1031" i="1"/>
  <c r="AS1032" i="1"/>
  <c r="AS1033" i="1"/>
  <c r="AS1034" i="1"/>
  <c r="AS1035" i="1"/>
  <c r="AS1036" i="1"/>
  <c r="AS1037" i="1"/>
  <c r="AS1038" i="1"/>
  <c r="AS1039" i="1"/>
  <c r="AS1043" i="1"/>
  <c r="AS1044" i="1"/>
  <c r="AS1045" i="1"/>
  <c r="AS1046" i="1"/>
  <c r="AS1048" i="1"/>
  <c r="AS1049" i="1"/>
  <c r="AS1050" i="1"/>
  <c r="AS1051" i="1"/>
  <c r="AS1052" i="1"/>
  <c r="AS1053" i="1"/>
  <c r="AS1062" i="1"/>
  <c r="AS1063" i="1"/>
  <c r="AS1066" i="1"/>
  <c r="AS1067" i="1"/>
  <c r="AS1068" i="1"/>
  <c r="AS1069" i="1"/>
  <c r="AS1070" i="1"/>
  <c r="AS1071" i="1"/>
  <c r="AS1072" i="1"/>
  <c r="AS1073" i="1"/>
  <c r="AS1074" i="1"/>
  <c r="AS1075" i="1"/>
  <c r="AS1076" i="1"/>
  <c r="AS1077" i="1"/>
  <c r="AS1078" i="1"/>
  <c r="AS1079" i="1"/>
  <c r="AS1080" i="1"/>
  <c r="AS1081" i="1"/>
  <c r="AS1084" i="1"/>
  <c r="AS1087" i="1"/>
  <c r="AS1088" i="1"/>
  <c r="AS1089" i="1"/>
  <c r="AS1090" i="1"/>
  <c r="AS1091" i="1"/>
  <c r="AS1096" i="1"/>
  <c r="AS1097" i="1"/>
  <c r="AS1098" i="1"/>
  <c r="AS1099" i="1"/>
  <c r="AS1100" i="1"/>
  <c r="AS1101" i="1"/>
  <c r="AS1102" i="1"/>
  <c r="AS1103" i="1"/>
  <c r="AS1104" i="1"/>
  <c r="AS1107" i="1"/>
  <c r="AS1108" i="1"/>
  <c r="AS1109" i="1"/>
  <c r="AS1110" i="1"/>
  <c r="AS1111" i="1"/>
  <c r="AS1112" i="1"/>
  <c r="AS1113" i="1"/>
  <c r="AS1114" i="1"/>
  <c r="AS1117" i="1"/>
  <c r="AS1118" i="1"/>
  <c r="AS1119" i="1"/>
  <c r="AS1120" i="1"/>
  <c r="AS1121" i="1"/>
  <c r="AI1128" i="1"/>
  <c r="AI1129" i="1"/>
  <c r="AI1130" i="1"/>
  <c r="AI1131" i="1"/>
  <c r="AI1132" i="1"/>
  <c r="AI1133" i="1"/>
  <c r="AI1134" i="1"/>
  <c r="AI1135" i="1"/>
  <c r="AI1136" i="1"/>
  <c r="AI1137" i="1"/>
  <c r="AI1138" i="1"/>
  <c r="AI1139" i="1"/>
  <c r="AI1140" i="1"/>
  <c r="AI1141" i="1"/>
  <c r="AI1144" i="1"/>
  <c r="AI1145" i="1"/>
  <c r="AI1146" i="1"/>
  <c r="AI1147" i="1"/>
  <c r="AI1148" i="1"/>
  <c r="AI1149" i="1"/>
  <c r="AI1152" i="1"/>
  <c r="AI1153" i="1"/>
  <c r="AI1154" i="1"/>
  <c r="AI1155" i="1"/>
  <c r="AI1156" i="1"/>
  <c r="AI1157" i="1"/>
  <c r="AI1158" i="1"/>
  <c r="AI1161" i="1"/>
  <c r="AI1162" i="1"/>
  <c r="AI1163" i="1"/>
  <c r="AI1166" i="1"/>
  <c r="AI1167" i="1"/>
  <c r="AI1168" i="1"/>
  <c r="AI1171" i="1"/>
  <c r="AI1172" i="1"/>
  <c r="AI1173" i="1"/>
  <c r="AI1174" i="1"/>
  <c r="AI1175" i="1"/>
  <c r="AI1176" i="1"/>
  <c r="AI1179" i="1"/>
  <c r="AI1180" i="1"/>
  <c r="AI1181" i="1"/>
  <c r="AI1182" i="1"/>
  <c r="AI1183" i="1"/>
  <c r="AI1203" i="1"/>
  <c r="AI1204" i="1"/>
  <c r="AI1205" i="1"/>
  <c r="AI1188" i="1"/>
  <c r="AI1189" i="1"/>
  <c r="AI1190" i="1"/>
  <c r="AI1191" i="1"/>
  <c r="AI1192" i="1"/>
  <c r="AI1193" i="1"/>
  <c r="AI1194" i="1"/>
  <c r="AI1195" i="1"/>
  <c r="AI1196" i="1"/>
  <c r="AI1197" i="1"/>
  <c r="AI1198" i="1"/>
  <c r="AI1199" i="1"/>
  <c r="AI1200" i="1"/>
  <c r="AI1201" i="1"/>
  <c r="AI1202" i="1"/>
  <c r="AI1208" i="1"/>
  <c r="AI1209" i="1"/>
  <c r="AI1210" i="1"/>
  <c r="AI1211" i="1"/>
  <c r="AI1212" i="1"/>
  <c r="AI1215" i="1"/>
  <c r="AI1216" i="1"/>
  <c r="AI1217" i="1"/>
  <c r="AI1218" i="1"/>
  <c r="AI1219" i="1"/>
  <c r="AI1224" i="1"/>
  <c r="AI1225" i="1"/>
  <c r="AI1226" i="1"/>
  <c r="AI1227" i="1"/>
  <c r="AI1228" i="1"/>
  <c r="AI1229" i="1"/>
  <c r="AI1230" i="1"/>
  <c r="AI1231" i="1"/>
  <c r="AI1232" i="1"/>
  <c r="AI1235" i="1"/>
  <c r="AI1236" i="1"/>
  <c r="AI1239" i="1"/>
  <c r="AI1240" i="1"/>
  <c r="AI1241" i="1"/>
  <c r="AI1244" i="1"/>
  <c r="AI1245" i="1"/>
  <c r="AI1246" i="1"/>
  <c r="AI1247" i="1"/>
  <c r="AI1248" i="1"/>
  <c r="AK1128" i="1"/>
  <c r="AK1129" i="1"/>
  <c r="AK1130" i="1"/>
  <c r="AK1131" i="1"/>
  <c r="AK1132" i="1"/>
  <c r="AK1133" i="1"/>
  <c r="AK1134" i="1"/>
  <c r="AK1135" i="1"/>
  <c r="AK1136" i="1"/>
  <c r="AK1137" i="1"/>
  <c r="AK1138" i="1"/>
  <c r="AK1139" i="1"/>
  <c r="AK1140" i="1"/>
  <c r="AK1141" i="1"/>
  <c r="AK1144" i="1"/>
  <c r="AK1145" i="1"/>
  <c r="AK1146" i="1"/>
  <c r="AK1147" i="1"/>
  <c r="AK1148" i="1"/>
  <c r="AK1149" i="1"/>
  <c r="AK1152" i="1"/>
  <c r="AK1153" i="1"/>
  <c r="AK1154" i="1"/>
  <c r="AK1155" i="1"/>
  <c r="AK1156" i="1"/>
  <c r="AK1157" i="1"/>
  <c r="AK1158" i="1"/>
  <c r="AK1161" i="1"/>
  <c r="AK1162" i="1"/>
  <c r="AK1163" i="1"/>
  <c r="AK1166" i="1"/>
  <c r="AK1167" i="1"/>
  <c r="AK1168" i="1"/>
  <c r="AK1171" i="1"/>
  <c r="AK1172" i="1"/>
  <c r="AK1173" i="1"/>
  <c r="AK1174" i="1"/>
  <c r="AK1175" i="1"/>
  <c r="AK1176" i="1"/>
  <c r="AK1179" i="1"/>
  <c r="AK1180" i="1"/>
  <c r="AK1181" i="1"/>
  <c r="AK1182" i="1"/>
  <c r="AK1183" i="1"/>
  <c r="AK1188" i="1"/>
  <c r="AK1189" i="1"/>
  <c r="AK1190" i="1"/>
  <c r="AK1191" i="1"/>
  <c r="AK1192" i="1"/>
  <c r="AK1193" i="1"/>
  <c r="AK1194" i="1"/>
  <c r="AK1195" i="1"/>
  <c r="AK1196" i="1"/>
  <c r="AK1197" i="1"/>
  <c r="AK1198" i="1"/>
  <c r="AK1199" i="1"/>
  <c r="AK1200" i="1"/>
  <c r="AK1201" i="1"/>
  <c r="AK1202" i="1"/>
  <c r="AK1203" i="1"/>
  <c r="AK1204" i="1"/>
  <c r="AK1205" i="1"/>
  <c r="AK1208" i="1"/>
  <c r="AK1209" i="1"/>
  <c r="AK1210" i="1"/>
  <c r="AK1211" i="1"/>
  <c r="AK1212" i="1"/>
  <c r="AK1215" i="1"/>
  <c r="AK1216" i="1"/>
  <c r="AK1217" i="1"/>
  <c r="AK1218" i="1"/>
  <c r="AK1219" i="1"/>
  <c r="AK1224" i="1"/>
  <c r="AK1225" i="1"/>
  <c r="AK1226" i="1"/>
  <c r="AK1227" i="1"/>
  <c r="AK1228" i="1"/>
  <c r="AK1229" i="1"/>
  <c r="AK1230" i="1"/>
  <c r="AK1231" i="1"/>
  <c r="AK1232" i="1"/>
  <c r="AK1235" i="1"/>
  <c r="AK1236" i="1"/>
  <c r="AK1239" i="1"/>
  <c r="AK1240" i="1"/>
  <c r="AK1241" i="1"/>
  <c r="AK1244" i="1"/>
  <c r="AK1245" i="1"/>
  <c r="AK1246" i="1"/>
  <c r="AK1247" i="1"/>
  <c r="AK1248" i="1"/>
  <c r="AM1128" i="1"/>
  <c r="AM1129" i="1"/>
  <c r="AM1130" i="1"/>
  <c r="AM1131" i="1"/>
  <c r="AM1132" i="1"/>
  <c r="AM1133" i="1"/>
  <c r="AM1134" i="1"/>
  <c r="AM1135" i="1"/>
  <c r="AM1136" i="1"/>
  <c r="AM1137" i="1"/>
  <c r="AM1138" i="1"/>
  <c r="AM1139" i="1"/>
  <c r="AM1140" i="1"/>
  <c r="AM1141" i="1"/>
  <c r="AM1144" i="1"/>
  <c r="AM1145" i="1"/>
  <c r="AM1146" i="1"/>
  <c r="AM1147" i="1"/>
  <c r="AM1148" i="1"/>
  <c r="AM1149" i="1"/>
  <c r="AM1152" i="1"/>
  <c r="AM1153" i="1"/>
  <c r="AM1154" i="1"/>
  <c r="AM1155" i="1"/>
  <c r="AM1156" i="1"/>
  <c r="AM1157" i="1"/>
  <c r="AM1158" i="1"/>
  <c r="AM1161" i="1"/>
  <c r="AM1162" i="1"/>
  <c r="AM1163" i="1"/>
  <c r="AM1166" i="1"/>
  <c r="AM1167" i="1"/>
  <c r="AM1168" i="1"/>
  <c r="AM1171" i="1"/>
  <c r="AM1172" i="1"/>
  <c r="AM1173" i="1"/>
  <c r="AM1174" i="1"/>
  <c r="AM1175" i="1"/>
  <c r="AM1176" i="1"/>
  <c r="AM1179" i="1"/>
  <c r="AM1180" i="1"/>
  <c r="AM1181" i="1"/>
  <c r="AM1182" i="1"/>
  <c r="AM1183" i="1"/>
  <c r="AM1194" i="1"/>
  <c r="AM1193" i="1"/>
  <c r="AM1192" i="1"/>
  <c r="AM1188" i="1"/>
  <c r="AM1189" i="1"/>
  <c r="AM1190" i="1"/>
  <c r="AM1191" i="1"/>
  <c r="AM1195" i="1"/>
  <c r="AM1196" i="1"/>
  <c r="AM1197" i="1"/>
  <c r="AM1198" i="1"/>
  <c r="AM1199" i="1"/>
  <c r="AM1200" i="1"/>
  <c r="AM1201" i="1"/>
  <c r="AM1202" i="1"/>
  <c r="AM1203" i="1"/>
  <c r="AM1204" i="1"/>
  <c r="AM1205" i="1"/>
  <c r="AM1208" i="1"/>
  <c r="AM1209" i="1"/>
  <c r="AM1210" i="1"/>
  <c r="AM1211" i="1"/>
  <c r="AM1212" i="1"/>
  <c r="AM1215" i="1"/>
  <c r="AM1216" i="1"/>
  <c r="AM1217" i="1"/>
  <c r="AM1218" i="1"/>
  <c r="AM1219" i="1"/>
  <c r="AM1224" i="1"/>
  <c r="AM1225" i="1"/>
  <c r="AM1226" i="1"/>
  <c r="AM1227" i="1"/>
  <c r="AM1228" i="1"/>
  <c r="AM1229" i="1"/>
  <c r="AM1230" i="1"/>
  <c r="AM1231" i="1"/>
  <c r="AM1232" i="1"/>
  <c r="AM1235" i="1"/>
  <c r="AM1236" i="1"/>
  <c r="AM1239" i="1"/>
  <c r="AM1240" i="1"/>
  <c r="AM1241" i="1"/>
  <c r="AM1238" i="1"/>
  <c r="AM1244" i="1"/>
  <c r="AM1245" i="1"/>
  <c r="AM1246" i="1"/>
  <c r="AM1247" i="1"/>
  <c r="AM1248" i="1"/>
  <c r="AO1128" i="1"/>
  <c r="AO1129" i="1"/>
  <c r="AO1130" i="1"/>
  <c r="AO1131" i="1"/>
  <c r="AO1132" i="1"/>
  <c r="AO1133" i="1"/>
  <c r="AO1134" i="1"/>
  <c r="AO1135" i="1"/>
  <c r="AO1136" i="1"/>
  <c r="AO1137" i="1"/>
  <c r="AO1138" i="1"/>
  <c r="AO1139" i="1"/>
  <c r="AO1140" i="1"/>
  <c r="AO1141" i="1"/>
  <c r="AO1144" i="1"/>
  <c r="AO1145" i="1"/>
  <c r="AO1146" i="1"/>
  <c r="AO1147" i="1"/>
  <c r="AO1148" i="1"/>
  <c r="AO1149" i="1"/>
  <c r="AO1152" i="1"/>
  <c r="AO1153" i="1"/>
  <c r="AO1154" i="1"/>
  <c r="AO1155" i="1"/>
  <c r="AO1156" i="1"/>
  <c r="AO1157" i="1"/>
  <c r="AO1158" i="1"/>
  <c r="AO1161" i="1"/>
  <c r="AO1162" i="1"/>
  <c r="AO1163" i="1"/>
  <c r="AO1166" i="1"/>
  <c r="AO1167" i="1"/>
  <c r="AO1168" i="1"/>
  <c r="AO1171" i="1"/>
  <c r="AO1172" i="1"/>
  <c r="AO1173" i="1"/>
  <c r="AO1174" i="1"/>
  <c r="AO1175" i="1"/>
  <c r="AO1176" i="1"/>
  <c r="AO1179" i="1"/>
  <c r="AO1180" i="1"/>
  <c r="AO1181" i="1"/>
  <c r="AO1182" i="1"/>
  <c r="AO1183" i="1"/>
  <c r="AO1191" i="1"/>
  <c r="AO1190" i="1"/>
  <c r="AO1189" i="1"/>
  <c r="AO1188" i="1"/>
  <c r="AO1194" i="1"/>
  <c r="AO1192" i="1"/>
  <c r="AO1193" i="1"/>
  <c r="AO1195" i="1"/>
  <c r="AO1196" i="1"/>
  <c r="AO1197" i="1"/>
  <c r="AO1198" i="1"/>
  <c r="AO1199" i="1"/>
  <c r="AO1200" i="1"/>
  <c r="AO1201" i="1"/>
  <c r="AO1202" i="1"/>
  <c r="AO1203" i="1"/>
  <c r="AO1204" i="1"/>
  <c r="AO1205" i="1"/>
  <c r="AO1208" i="1"/>
  <c r="AO1209" i="1"/>
  <c r="AO1210" i="1"/>
  <c r="AO1211" i="1"/>
  <c r="AO1212" i="1"/>
  <c r="AO1215" i="1"/>
  <c r="AO1216" i="1"/>
  <c r="AO1217" i="1"/>
  <c r="AO1218" i="1"/>
  <c r="AO1219" i="1"/>
  <c r="AO1224" i="1"/>
  <c r="AO1225" i="1"/>
  <c r="AO1226" i="1"/>
  <c r="AO1227" i="1"/>
  <c r="AO1228" i="1"/>
  <c r="AO1229" i="1"/>
  <c r="AO1230" i="1"/>
  <c r="AO1231" i="1"/>
  <c r="AO1232" i="1"/>
  <c r="AO1235" i="1"/>
  <c r="AO1236" i="1"/>
  <c r="AO1239" i="1"/>
  <c r="AO1240" i="1"/>
  <c r="AO1241" i="1"/>
  <c r="AO1244" i="1"/>
  <c r="AO1245" i="1"/>
  <c r="AO1246" i="1"/>
  <c r="AO1247" i="1"/>
  <c r="AO1248" i="1"/>
  <c r="AQ1128" i="1"/>
  <c r="AQ1129" i="1"/>
  <c r="AQ1130" i="1"/>
  <c r="AQ1131" i="1"/>
  <c r="AQ1132" i="1"/>
  <c r="AQ1133" i="1"/>
  <c r="AQ1134" i="1"/>
  <c r="AQ1135" i="1"/>
  <c r="AQ1136" i="1"/>
  <c r="AQ1137" i="1"/>
  <c r="AQ1138" i="1"/>
  <c r="AQ1139" i="1"/>
  <c r="AQ1140" i="1"/>
  <c r="AQ1141" i="1"/>
  <c r="AQ1144" i="1"/>
  <c r="AQ1145" i="1"/>
  <c r="AQ1146" i="1"/>
  <c r="AQ1147" i="1"/>
  <c r="AQ1148" i="1"/>
  <c r="AQ1149" i="1"/>
  <c r="AQ1152" i="1"/>
  <c r="AQ1153" i="1"/>
  <c r="AQ1154" i="1"/>
  <c r="AQ1155" i="1"/>
  <c r="AQ1156" i="1"/>
  <c r="AQ1157" i="1"/>
  <c r="AQ1158" i="1"/>
  <c r="AQ1161" i="1"/>
  <c r="AQ1162" i="1"/>
  <c r="AQ1163" i="1"/>
  <c r="AQ1166" i="1"/>
  <c r="AQ1167" i="1"/>
  <c r="AQ1168" i="1"/>
  <c r="AQ1171" i="1"/>
  <c r="AQ1172" i="1"/>
  <c r="AQ1173" i="1"/>
  <c r="AQ1174" i="1"/>
  <c r="AQ1175" i="1"/>
  <c r="AQ1176" i="1"/>
  <c r="AQ1179" i="1"/>
  <c r="AQ1180" i="1"/>
  <c r="AQ1181" i="1"/>
  <c r="AQ1182" i="1"/>
  <c r="AQ1183" i="1"/>
  <c r="AQ1188" i="1"/>
  <c r="AQ1189" i="1"/>
  <c r="AQ1190" i="1"/>
  <c r="AQ1191" i="1"/>
  <c r="AQ1192" i="1"/>
  <c r="AQ1193" i="1"/>
  <c r="AQ1194" i="1"/>
  <c r="AQ1195" i="1"/>
  <c r="AQ1196" i="1"/>
  <c r="AQ1197" i="1"/>
  <c r="AQ1198" i="1"/>
  <c r="AQ1199" i="1"/>
  <c r="AQ1200" i="1"/>
  <c r="AQ1201" i="1"/>
  <c r="AQ1202" i="1"/>
  <c r="AQ1203" i="1"/>
  <c r="AQ1204" i="1"/>
  <c r="AQ1205" i="1"/>
  <c r="AQ1208" i="1"/>
  <c r="AQ1209" i="1"/>
  <c r="AQ1210" i="1"/>
  <c r="AQ1211" i="1"/>
  <c r="AQ1212" i="1"/>
  <c r="AQ1215" i="1"/>
  <c r="AQ1216" i="1"/>
  <c r="AQ1217" i="1"/>
  <c r="AQ1218" i="1"/>
  <c r="AQ1219" i="1"/>
  <c r="AQ1224" i="1"/>
  <c r="AQ1225" i="1"/>
  <c r="AQ1226" i="1"/>
  <c r="AQ1227" i="1"/>
  <c r="AQ1228" i="1"/>
  <c r="AQ1229" i="1"/>
  <c r="AQ1230" i="1"/>
  <c r="AQ1231" i="1"/>
  <c r="AQ1232" i="1"/>
  <c r="AQ1235" i="1"/>
  <c r="AQ1236" i="1"/>
  <c r="AQ1239" i="1"/>
  <c r="AQ1240" i="1"/>
  <c r="AQ1241" i="1"/>
  <c r="AQ1244" i="1"/>
  <c r="AQ1245" i="1"/>
  <c r="AQ1246" i="1"/>
  <c r="AQ1247" i="1"/>
  <c r="AQ1248" i="1"/>
  <c r="AS1128" i="1"/>
  <c r="AS1129" i="1"/>
  <c r="AS1130" i="1"/>
  <c r="AS1131" i="1"/>
  <c r="AS1132" i="1"/>
  <c r="AS1133" i="1"/>
  <c r="AS1134" i="1"/>
  <c r="AS1135" i="1"/>
  <c r="AS1136" i="1"/>
  <c r="AS1137" i="1"/>
  <c r="AS1138" i="1"/>
  <c r="AS1139" i="1"/>
  <c r="AS1140" i="1"/>
  <c r="AS1141" i="1"/>
  <c r="AS1144" i="1"/>
  <c r="AS1145" i="1"/>
  <c r="AS1146" i="1"/>
  <c r="AS1147" i="1"/>
  <c r="AS1148" i="1"/>
  <c r="AS1149" i="1"/>
  <c r="AS1152" i="1"/>
  <c r="AS1153" i="1"/>
  <c r="AS1154" i="1"/>
  <c r="AS1155" i="1"/>
  <c r="AS1156" i="1"/>
  <c r="AS1157" i="1"/>
  <c r="AS1158" i="1"/>
  <c r="AS1161" i="1"/>
  <c r="AS1162" i="1"/>
  <c r="AS1163" i="1"/>
  <c r="AS1166" i="1"/>
  <c r="AS1167" i="1"/>
  <c r="AS1168" i="1"/>
  <c r="AS1171" i="1"/>
  <c r="AS1172" i="1"/>
  <c r="AS1173" i="1"/>
  <c r="AS1174" i="1"/>
  <c r="AS1175" i="1"/>
  <c r="AS1176" i="1"/>
  <c r="AS1179" i="1"/>
  <c r="AS1180" i="1"/>
  <c r="AS1181" i="1"/>
  <c r="AS1182" i="1"/>
  <c r="AS1183" i="1"/>
  <c r="AS1188" i="1"/>
  <c r="AS1189" i="1"/>
  <c r="AS1190" i="1"/>
  <c r="AS1191" i="1"/>
  <c r="AS1192" i="1"/>
  <c r="AS1193" i="1"/>
  <c r="AS1194" i="1"/>
  <c r="AS1195" i="1"/>
  <c r="AS1196" i="1"/>
  <c r="AS1197" i="1"/>
  <c r="AS1198" i="1"/>
  <c r="AS1199" i="1"/>
  <c r="AS1200" i="1"/>
  <c r="AS1201" i="1"/>
  <c r="AS1202" i="1"/>
  <c r="AS1203" i="1"/>
  <c r="AS1204" i="1"/>
  <c r="AS1205" i="1"/>
  <c r="AS1208" i="1"/>
  <c r="AS1209" i="1"/>
  <c r="AS1210" i="1"/>
  <c r="AS1211" i="1"/>
  <c r="AS1212" i="1"/>
  <c r="AS1215" i="1"/>
  <c r="AS1216" i="1"/>
  <c r="AS1217" i="1"/>
  <c r="AS1218" i="1"/>
  <c r="AS1219" i="1"/>
  <c r="AS1224" i="1"/>
  <c r="AS1225" i="1"/>
  <c r="AS1226" i="1"/>
  <c r="AS1227" i="1"/>
  <c r="AS1228" i="1"/>
  <c r="AS1229" i="1"/>
  <c r="AS1230" i="1"/>
  <c r="AS1231" i="1"/>
  <c r="AS1232" i="1"/>
  <c r="AS1235" i="1"/>
  <c r="AS1236" i="1"/>
  <c r="AS1239" i="1"/>
  <c r="AS1240" i="1"/>
  <c r="AS1241" i="1"/>
  <c r="AS1244" i="1"/>
  <c r="AS1245" i="1"/>
  <c r="AS1246" i="1"/>
  <c r="AS1247" i="1"/>
  <c r="AS1248" i="1"/>
  <c r="AI1255" i="1"/>
  <c r="AI1256" i="1"/>
  <c r="AI1257" i="1"/>
  <c r="AI1258" i="1"/>
  <c r="AI1259" i="1"/>
  <c r="AI1260" i="1"/>
  <c r="AI1261" i="1"/>
  <c r="AI1262" i="1"/>
  <c r="AI1263" i="1"/>
  <c r="AI1264" i="1"/>
  <c r="AI1265" i="1"/>
  <c r="AI1266" i="1"/>
  <c r="AI1267" i="1"/>
  <c r="AI1268" i="1"/>
  <c r="AI1269" i="1"/>
  <c r="AI1270" i="1"/>
  <c r="AI1271" i="1"/>
  <c r="AI1272" i="1"/>
  <c r="AI1273" i="1"/>
  <c r="AI1276" i="1"/>
  <c r="AI1277" i="1"/>
  <c r="AI1278" i="1"/>
  <c r="AI1279" i="1"/>
  <c r="AI1280" i="1"/>
  <c r="AI1285" i="1"/>
  <c r="AI1286" i="1"/>
  <c r="AI1287" i="1"/>
  <c r="AI1289" i="1"/>
  <c r="AI1292" i="1"/>
  <c r="AI1293" i="1"/>
  <c r="AI1294" i="1"/>
  <c r="AI1295" i="1"/>
  <c r="AI1296" i="1"/>
  <c r="AI1291" i="1"/>
  <c r="AI1309" i="1"/>
  <c r="AI1308" i="1" s="1"/>
  <c r="AI1310" i="1"/>
  <c r="AI1311" i="1"/>
  <c r="AI1312" i="1"/>
  <c r="AI1313" i="1"/>
  <c r="AI1318" i="1"/>
  <c r="AI1319" i="1"/>
  <c r="AI1320" i="1"/>
  <c r="AI1321" i="1"/>
  <c r="AI1322" i="1"/>
  <c r="AI1325" i="1"/>
  <c r="AI1326" i="1"/>
  <c r="AI1327" i="1"/>
  <c r="AI1328" i="1"/>
  <c r="AI1329" i="1"/>
  <c r="AI1334" i="1"/>
  <c r="AI1335" i="1"/>
  <c r="AI1336" i="1"/>
  <c r="AI1337" i="1"/>
  <c r="AI1338" i="1"/>
  <c r="AI1339" i="1"/>
  <c r="AI1342" i="1"/>
  <c r="AI1343" i="1"/>
  <c r="AI1344" i="1"/>
  <c r="AI1345" i="1"/>
  <c r="AI1346" i="1"/>
  <c r="AI1347" i="1"/>
  <c r="AI1348" i="1"/>
  <c r="AI1351" i="1"/>
  <c r="AI1352" i="1"/>
  <c r="AI1353" i="1"/>
  <c r="AI1354" i="1"/>
  <c r="AI1355" i="1"/>
  <c r="AI1356" i="1"/>
  <c r="AI1357" i="1"/>
  <c r="AI1358" i="1"/>
  <c r="AI1361" i="1"/>
  <c r="AI1362" i="1"/>
  <c r="AI1363" i="1"/>
  <c r="AI1364" i="1"/>
  <c r="AI1365" i="1"/>
  <c r="AI1366" i="1"/>
  <c r="AI1367" i="1"/>
  <c r="AI1368" i="1"/>
  <c r="AI1369" i="1"/>
  <c r="AI1370" i="1"/>
  <c r="AI1371" i="1"/>
  <c r="AI1372" i="1"/>
  <c r="AI1373" i="1"/>
  <c r="AI1376" i="1"/>
  <c r="AI1377" i="1"/>
  <c r="AI1378" i="1"/>
  <c r="AI1379" i="1"/>
  <c r="AI1380" i="1"/>
  <c r="AI1385" i="1"/>
  <c r="AI1386" i="1"/>
  <c r="AI1387" i="1"/>
  <c r="AI1388" i="1"/>
  <c r="AI1391" i="1"/>
  <c r="AI1392" i="1"/>
  <c r="AI1393" i="1"/>
  <c r="AI1394" i="1"/>
  <c r="AI1395" i="1"/>
  <c r="AK1255" i="1"/>
  <c r="AK1256" i="1"/>
  <c r="AK1257" i="1"/>
  <c r="AK1258" i="1"/>
  <c r="AK1259" i="1"/>
  <c r="AK1260" i="1"/>
  <c r="AK1261" i="1"/>
  <c r="AK1262" i="1"/>
  <c r="AK1263" i="1"/>
  <c r="AK1264" i="1"/>
  <c r="AK1265" i="1"/>
  <c r="AK1266" i="1"/>
  <c r="AK1267" i="1"/>
  <c r="AK1268" i="1"/>
  <c r="AK1269" i="1"/>
  <c r="AK1270" i="1"/>
  <c r="AK1271" i="1"/>
  <c r="AK1272" i="1"/>
  <c r="AK1273" i="1"/>
  <c r="AK1276" i="1"/>
  <c r="AK1277" i="1"/>
  <c r="AK1278" i="1"/>
  <c r="AK1279" i="1"/>
  <c r="AK1280" i="1"/>
  <c r="AK1285" i="1"/>
  <c r="AK1286" i="1"/>
  <c r="AK1287" i="1"/>
  <c r="AK1289" i="1"/>
  <c r="AK1292" i="1"/>
  <c r="AK1293" i="1"/>
  <c r="AK1294" i="1"/>
  <c r="AK1295" i="1"/>
  <c r="AK1296" i="1"/>
  <c r="AK1300" i="1"/>
  <c r="AK1309" i="1"/>
  <c r="AK1310" i="1"/>
  <c r="AK1311" i="1"/>
  <c r="AK1312" i="1"/>
  <c r="AK1313" i="1"/>
  <c r="AK1318" i="1"/>
  <c r="AK1319" i="1"/>
  <c r="AK1320" i="1"/>
  <c r="AK1321" i="1"/>
  <c r="AK1322" i="1"/>
  <c r="AK1325" i="1"/>
  <c r="AK1326" i="1"/>
  <c r="AK1327" i="1"/>
  <c r="AK1328" i="1"/>
  <c r="AK1329" i="1"/>
  <c r="AK1334" i="1"/>
  <c r="AK1335" i="1"/>
  <c r="AK1336" i="1"/>
  <c r="AK1337" i="1"/>
  <c r="AK1338" i="1"/>
  <c r="AK1339" i="1"/>
  <c r="AK1342" i="1"/>
  <c r="AK1343" i="1"/>
  <c r="AK1344" i="1"/>
  <c r="AK1345" i="1"/>
  <c r="AK1346" i="1"/>
  <c r="AK1347" i="1"/>
  <c r="AK1348" i="1"/>
  <c r="AK1351" i="1"/>
  <c r="AK1352" i="1"/>
  <c r="AK1353" i="1"/>
  <c r="AK1354" i="1"/>
  <c r="AK1355" i="1"/>
  <c r="AK1356" i="1"/>
  <c r="AK1357" i="1"/>
  <c r="AK1358" i="1"/>
  <c r="AK1361" i="1"/>
  <c r="AK1362" i="1"/>
  <c r="AK1363" i="1"/>
  <c r="AK1364" i="1"/>
  <c r="AK1365" i="1"/>
  <c r="AK1366" i="1"/>
  <c r="AK1367" i="1"/>
  <c r="AK1368" i="1"/>
  <c r="AK1369" i="1"/>
  <c r="AK1370" i="1"/>
  <c r="AK1371" i="1"/>
  <c r="AK1372" i="1"/>
  <c r="AK1373" i="1"/>
  <c r="AK1376" i="1"/>
  <c r="AK1377" i="1"/>
  <c r="AK1378" i="1"/>
  <c r="AK1379" i="1"/>
  <c r="AK1380" i="1"/>
  <c r="AK1375" i="1" s="1"/>
  <c r="AK1385" i="1"/>
  <c r="AK1386" i="1"/>
  <c r="AK1387" i="1"/>
  <c r="AK1388" i="1"/>
  <c r="AK1391" i="1"/>
  <c r="AK1392" i="1"/>
  <c r="AK1393" i="1"/>
  <c r="AK1394" i="1"/>
  <c r="AK1395" i="1"/>
  <c r="AM1255" i="1"/>
  <c r="AM1256" i="1"/>
  <c r="AM1257" i="1"/>
  <c r="AM1258" i="1"/>
  <c r="AM1259" i="1"/>
  <c r="AM1260" i="1"/>
  <c r="AM1261" i="1"/>
  <c r="AM1262" i="1"/>
  <c r="AM1263" i="1"/>
  <c r="AM1264" i="1"/>
  <c r="AM1265" i="1"/>
  <c r="AM1266" i="1"/>
  <c r="AM1267" i="1"/>
  <c r="AM1268" i="1"/>
  <c r="AM1269" i="1"/>
  <c r="AM1270" i="1"/>
  <c r="AM1271" i="1"/>
  <c r="AM1272" i="1"/>
  <c r="AM1273" i="1"/>
  <c r="AM1276" i="1"/>
  <c r="AM1277" i="1"/>
  <c r="AM1278" i="1"/>
  <c r="AM1279" i="1"/>
  <c r="AM1280" i="1"/>
  <c r="AM1285" i="1"/>
  <c r="AM1286" i="1"/>
  <c r="AM1287" i="1"/>
  <c r="AM1289" i="1"/>
  <c r="AM1292" i="1"/>
  <c r="AM1293" i="1"/>
  <c r="AM1294" i="1"/>
  <c r="AM1295" i="1"/>
  <c r="AM1296" i="1"/>
  <c r="AM1300" i="1"/>
  <c r="AM1309" i="1"/>
  <c r="AM1310" i="1"/>
  <c r="AM1311" i="1"/>
  <c r="AM1312" i="1"/>
  <c r="AM1313" i="1"/>
  <c r="AM1318" i="1"/>
  <c r="AM1319" i="1"/>
  <c r="AM1320" i="1"/>
  <c r="AM1321" i="1"/>
  <c r="AM1322" i="1"/>
  <c r="AM1325" i="1"/>
  <c r="AM1326" i="1"/>
  <c r="AM1327" i="1"/>
  <c r="AM1328" i="1"/>
  <c r="AM1329" i="1"/>
  <c r="AM1334" i="1"/>
  <c r="AM1335" i="1"/>
  <c r="AM1336" i="1"/>
  <c r="AM1337" i="1"/>
  <c r="AM1338" i="1"/>
  <c r="AM1339" i="1"/>
  <c r="AM1342" i="1"/>
  <c r="AM1343" i="1"/>
  <c r="AM1344" i="1"/>
  <c r="AM1345" i="1"/>
  <c r="AM1346" i="1"/>
  <c r="AM1347" i="1"/>
  <c r="AM1348" i="1"/>
  <c r="AM1351" i="1"/>
  <c r="AM1352" i="1"/>
  <c r="AM1353" i="1"/>
  <c r="AM1354" i="1"/>
  <c r="AM1355" i="1"/>
  <c r="AM1356" i="1"/>
  <c r="AM1357" i="1"/>
  <c r="AM1358" i="1"/>
  <c r="AM1361" i="1"/>
  <c r="AM1362" i="1"/>
  <c r="AM1363" i="1"/>
  <c r="AM1364" i="1"/>
  <c r="AM1365" i="1"/>
  <c r="AM1366" i="1"/>
  <c r="AM1367" i="1"/>
  <c r="AM1368" i="1"/>
  <c r="AM1369" i="1"/>
  <c r="AM1370" i="1"/>
  <c r="AM1371" i="1"/>
  <c r="AM1372" i="1"/>
  <c r="AM1373" i="1"/>
  <c r="AM1376" i="1"/>
  <c r="AM1377" i="1"/>
  <c r="AM1378" i="1"/>
  <c r="AM1379" i="1"/>
  <c r="AM1380" i="1"/>
  <c r="AM1385" i="1"/>
  <c r="AM1386" i="1"/>
  <c r="AM1387" i="1"/>
  <c r="AM1388" i="1"/>
  <c r="AM1391" i="1"/>
  <c r="AM1392" i="1"/>
  <c r="AM1393" i="1"/>
  <c r="AM1394" i="1"/>
  <c r="AM1395" i="1"/>
  <c r="AO1255" i="1"/>
  <c r="AO1256" i="1"/>
  <c r="AO1257" i="1"/>
  <c r="AO1258" i="1"/>
  <c r="AO1259" i="1"/>
  <c r="AO1260" i="1"/>
  <c r="AO1261" i="1"/>
  <c r="AO1262" i="1"/>
  <c r="AO1263" i="1"/>
  <c r="AO1264" i="1"/>
  <c r="AO1265" i="1"/>
  <c r="AO1266" i="1"/>
  <c r="AO1267" i="1"/>
  <c r="AO1268" i="1"/>
  <c r="AO1269" i="1"/>
  <c r="AO1270" i="1"/>
  <c r="AO1271" i="1"/>
  <c r="AO1272" i="1"/>
  <c r="AO1273" i="1"/>
  <c r="AO1276" i="1"/>
  <c r="AO1277" i="1"/>
  <c r="AO1278" i="1"/>
  <c r="AO1279" i="1"/>
  <c r="AO1280" i="1"/>
  <c r="AO1285" i="1"/>
  <c r="AO1286" i="1"/>
  <c r="AO1287" i="1"/>
  <c r="AO1289" i="1"/>
  <c r="AO1292" i="1"/>
  <c r="AO1293" i="1"/>
  <c r="AO1294" i="1"/>
  <c r="AO1295" i="1"/>
  <c r="AO1296" i="1"/>
  <c r="AO1309" i="1"/>
  <c r="AO1310" i="1"/>
  <c r="AO1311" i="1"/>
  <c r="AO1312" i="1"/>
  <c r="AO1313" i="1"/>
  <c r="AO1318" i="1"/>
  <c r="AO1319" i="1"/>
  <c r="AO1320" i="1"/>
  <c r="AO1321" i="1"/>
  <c r="AO1322" i="1"/>
  <c r="AO1325" i="1"/>
  <c r="AO1326" i="1"/>
  <c r="AO1327" i="1"/>
  <c r="AO1328" i="1"/>
  <c r="AO1329" i="1"/>
  <c r="AO1334" i="1"/>
  <c r="AO1335" i="1"/>
  <c r="AO1336" i="1"/>
  <c r="AO1337" i="1"/>
  <c r="AO1338" i="1"/>
  <c r="AO1339" i="1"/>
  <c r="AO1342" i="1"/>
  <c r="AO1343" i="1"/>
  <c r="AO1344" i="1"/>
  <c r="AO1345" i="1"/>
  <c r="AO1346" i="1"/>
  <c r="AO1347" i="1"/>
  <c r="AO1348" i="1"/>
  <c r="AO1351" i="1"/>
  <c r="AO1352" i="1"/>
  <c r="AO1353" i="1"/>
  <c r="AO1354" i="1"/>
  <c r="AO1355" i="1"/>
  <c r="AO1356" i="1"/>
  <c r="AO1357" i="1"/>
  <c r="AO1358" i="1"/>
  <c r="AO1361" i="1"/>
  <c r="AO1362" i="1"/>
  <c r="AO1363" i="1"/>
  <c r="AO1364" i="1"/>
  <c r="AO1365" i="1"/>
  <c r="AO1366" i="1"/>
  <c r="AO1367" i="1"/>
  <c r="AO1360" i="1" s="1"/>
  <c r="AO1368" i="1"/>
  <c r="AO1369" i="1"/>
  <c r="AO1370" i="1"/>
  <c r="AO1371" i="1"/>
  <c r="AO1372" i="1"/>
  <c r="AO1373" i="1"/>
  <c r="AO1376" i="1"/>
  <c r="AO1377" i="1"/>
  <c r="AO1378" i="1"/>
  <c r="AO1379" i="1"/>
  <c r="AO1380" i="1"/>
  <c r="AO1385" i="1"/>
  <c r="AO1386" i="1"/>
  <c r="AO1387" i="1"/>
  <c r="AO1388" i="1"/>
  <c r="AO1391" i="1"/>
  <c r="AO1392" i="1"/>
  <c r="AO1393" i="1"/>
  <c r="AO1394" i="1"/>
  <c r="AO1395" i="1"/>
  <c r="AQ1255" i="1"/>
  <c r="AQ1256" i="1"/>
  <c r="AQ1257" i="1"/>
  <c r="AQ1258" i="1"/>
  <c r="AQ1259" i="1"/>
  <c r="AQ1260" i="1"/>
  <c r="AQ1261" i="1"/>
  <c r="AQ1262" i="1"/>
  <c r="AQ1263" i="1"/>
  <c r="AQ1264" i="1"/>
  <c r="AQ1265" i="1"/>
  <c r="AQ1266" i="1"/>
  <c r="AQ1267" i="1"/>
  <c r="AQ1268" i="1"/>
  <c r="AQ1269" i="1"/>
  <c r="AQ1270" i="1"/>
  <c r="AQ1271" i="1"/>
  <c r="AQ1272" i="1"/>
  <c r="AQ1273" i="1"/>
  <c r="AQ1276" i="1"/>
  <c r="AQ1275" i="1" s="1"/>
  <c r="AQ1277" i="1"/>
  <c r="AQ1278" i="1"/>
  <c r="AQ1279" i="1"/>
  <c r="AQ1280" i="1"/>
  <c r="AQ1285" i="1"/>
  <c r="AQ1286" i="1"/>
  <c r="AQ1287" i="1"/>
  <c r="AQ1289" i="1"/>
  <c r="AQ1292" i="1"/>
  <c r="AQ1293" i="1"/>
  <c r="AQ1294" i="1"/>
  <c r="AQ1295" i="1"/>
  <c r="AQ1296" i="1"/>
  <c r="AQ1309" i="1"/>
  <c r="AQ1310" i="1"/>
  <c r="AQ1311" i="1"/>
  <c r="AQ1312" i="1"/>
  <c r="AQ1313" i="1"/>
  <c r="AQ1318" i="1"/>
  <c r="AQ1319" i="1"/>
  <c r="AQ1320" i="1"/>
  <c r="AQ1321" i="1"/>
  <c r="AQ1322" i="1"/>
  <c r="AQ1325" i="1"/>
  <c r="AQ1326" i="1"/>
  <c r="AQ1327" i="1"/>
  <c r="AQ1328" i="1"/>
  <c r="AQ1329" i="1"/>
  <c r="AQ1334" i="1"/>
  <c r="AQ1335" i="1"/>
  <c r="AQ1336" i="1"/>
  <c r="AQ1337" i="1"/>
  <c r="AQ1338" i="1"/>
  <c r="AQ1339" i="1"/>
  <c r="AQ1342" i="1"/>
  <c r="AQ1343" i="1"/>
  <c r="AQ1344" i="1"/>
  <c r="AQ1345" i="1"/>
  <c r="AQ1346" i="1"/>
  <c r="AQ1347" i="1"/>
  <c r="AQ1348" i="1"/>
  <c r="AQ1351" i="1"/>
  <c r="AQ1352" i="1"/>
  <c r="AQ1353" i="1"/>
  <c r="AQ1354" i="1"/>
  <c r="AQ1355" i="1"/>
  <c r="AQ1356" i="1"/>
  <c r="AQ1357" i="1"/>
  <c r="AQ1358" i="1"/>
  <c r="AQ1361" i="1"/>
  <c r="AQ1362" i="1"/>
  <c r="AQ1363" i="1"/>
  <c r="AQ1364" i="1"/>
  <c r="AQ1365" i="1"/>
  <c r="AQ1366" i="1"/>
  <c r="AQ1367" i="1"/>
  <c r="AQ1368" i="1"/>
  <c r="AQ1369" i="1"/>
  <c r="AQ1370" i="1"/>
  <c r="AQ1371" i="1"/>
  <c r="AQ1372" i="1"/>
  <c r="AQ1373" i="1"/>
  <c r="AQ1376" i="1"/>
  <c r="AQ1377" i="1"/>
  <c r="AQ1378" i="1"/>
  <c r="AQ1379" i="1"/>
  <c r="AQ1380" i="1"/>
  <c r="AQ1385" i="1"/>
  <c r="AQ1386" i="1"/>
  <c r="AQ1387" i="1"/>
  <c r="AQ1388" i="1"/>
  <c r="AQ1391" i="1"/>
  <c r="AQ1392" i="1"/>
  <c r="AQ1393" i="1"/>
  <c r="AQ1394" i="1"/>
  <c r="AQ1395" i="1"/>
  <c r="AS1255" i="1"/>
  <c r="AS1256" i="1"/>
  <c r="AS1257" i="1"/>
  <c r="AS1258" i="1"/>
  <c r="AS1259" i="1"/>
  <c r="AS1260" i="1"/>
  <c r="AS1261" i="1"/>
  <c r="AS1262" i="1"/>
  <c r="AS1263" i="1"/>
  <c r="AS1264" i="1"/>
  <c r="AS1265" i="1"/>
  <c r="AS1266" i="1"/>
  <c r="AS1267" i="1"/>
  <c r="AS1268" i="1"/>
  <c r="AS1269" i="1"/>
  <c r="AS1270" i="1"/>
  <c r="AS1271" i="1"/>
  <c r="AS1272" i="1"/>
  <c r="AS1273" i="1"/>
  <c r="AS1276" i="1"/>
  <c r="AS1277" i="1"/>
  <c r="AS1278" i="1"/>
  <c r="AS1279" i="1"/>
  <c r="AS1280" i="1"/>
  <c r="AS1285" i="1"/>
  <c r="AS1286" i="1"/>
  <c r="AS1287" i="1"/>
  <c r="AS1289" i="1"/>
  <c r="AS1292" i="1"/>
  <c r="AS1293" i="1"/>
  <c r="AS1294" i="1"/>
  <c r="AS1295" i="1"/>
  <c r="AS1296" i="1"/>
  <c r="AS1309" i="1"/>
  <c r="AS1310" i="1"/>
  <c r="AS1311" i="1"/>
  <c r="AS1312" i="1"/>
  <c r="AS1313" i="1"/>
  <c r="AS1318" i="1"/>
  <c r="AS1319" i="1"/>
  <c r="AS1320" i="1"/>
  <c r="AS1321" i="1"/>
  <c r="AS1322" i="1"/>
  <c r="AS1325" i="1"/>
  <c r="AS1326" i="1"/>
  <c r="AS1327" i="1"/>
  <c r="AS1328" i="1"/>
  <c r="AS1329" i="1"/>
  <c r="AS1334" i="1"/>
  <c r="AS1335" i="1"/>
  <c r="AS1333" i="1" s="1"/>
  <c r="AS1336" i="1"/>
  <c r="AS1337" i="1"/>
  <c r="AS1338" i="1"/>
  <c r="AS1339" i="1"/>
  <c r="AS1342" i="1"/>
  <c r="AS1343" i="1"/>
  <c r="AS1344" i="1"/>
  <c r="AS1341" i="1" s="1"/>
  <c r="AS1345" i="1"/>
  <c r="AS1346" i="1"/>
  <c r="AS1347" i="1"/>
  <c r="AS1348" i="1"/>
  <c r="AS1351" i="1"/>
  <c r="AS1352" i="1"/>
  <c r="AS1353" i="1"/>
  <c r="AS1354" i="1"/>
  <c r="AS1355" i="1"/>
  <c r="AS1356" i="1"/>
  <c r="AS1357" i="1"/>
  <c r="AS1358" i="1"/>
  <c r="AS1361" i="1"/>
  <c r="AS1362" i="1"/>
  <c r="AS1363" i="1"/>
  <c r="AS1364" i="1"/>
  <c r="AS1365" i="1"/>
  <c r="AS1366" i="1"/>
  <c r="AS1367" i="1"/>
  <c r="AS1368" i="1"/>
  <c r="AS1369" i="1"/>
  <c r="AS1370" i="1"/>
  <c r="AS1371" i="1"/>
  <c r="AS1372" i="1"/>
  <c r="AS1373" i="1"/>
  <c r="AS1376" i="1"/>
  <c r="AS1377" i="1"/>
  <c r="AS1378" i="1"/>
  <c r="AS1379" i="1"/>
  <c r="AS1380" i="1"/>
  <c r="AS1385" i="1"/>
  <c r="AS1386" i="1"/>
  <c r="AS1387" i="1"/>
  <c r="AS1388" i="1"/>
  <c r="AS1391" i="1"/>
  <c r="AS1392" i="1"/>
  <c r="AS1393" i="1"/>
  <c r="AS1394" i="1"/>
  <c r="AS1395" i="1"/>
  <c r="AS1390" i="1" s="1"/>
  <c r="AI1402" i="1"/>
  <c r="AI1403" i="1"/>
  <c r="AI1404" i="1"/>
  <c r="AI1405" i="1"/>
  <c r="AI1406" i="1"/>
  <c r="AI1407" i="1"/>
  <c r="AI1408" i="1"/>
  <c r="AI1409" i="1"/>
  <c r="AI1410" i="1"/>
  <c r="AI1411" i="1"/>
  <c r="AI1414" i="1"/>
  <c r="AI1415" i="1"/>
  <c r="AI1416" i="1"/>
  <c r="AI1417" i="1"/>
  <c r="AI1418" i="1"/>
  <c r="AI1419" i="1"/>
  <c r="AI1420" i="1"/>
  <c r="AI1421" i="1"/>
  <c r="AI1422" i="1"/>
  <c r="AI1423" i="1"/>
  <c r="AI1424" i="1"/>
  <c r="AI1425" i="1"/>
  <c r="AI1426" i="1"/>
  <c r="AI1427" i="1"/>
  <c r="AI1428" i="1"/>
  <c r="AI1429" i="1"/>
  <c r="AI1430" i="1"/>
  <c r="AI1431" i="1"/>
  <c r="AI1432" i="1"/>
  <c r="AI1434" i="1"/>
  <c r="AI1437" i="1"/>
  <c r="AI1438" i="1"/>
  <c r="AI1439" i="1"/>
  <c r="AI1440" i="1"/>
  <c r="AI1441" i="1"/>
  <c r="AI1442" i="1"/>
  <c r="AI1443" i="1"/>
  <c r="AI1444" i="1"/>
  <c r="AI1445" i="1"/>
  <c r="AI1446" i="1"/>
  <c r="AI1447" i="1"/>
  <c r="AI1448" i="1"/>
  <c r="AI1449" i="1"/>
  <c r="AI1450" i="1"/>
  <c r="AI1451" i="1"/>
  <c r="AI1452" i="1"/>
  <c r="AI1453" i="1"/>
  <c r="AI1454" i="1"/>
  <c r="AI1457" i="1"/>
  <c r="AI1458" i="1"/>
  <c r="AI1459" i="1"/>
  <c r="AI1460" i="1"/>
  <c r="AI1461" i="1"/>
  <c r="AI1462" i="1"/>
  <c r="AI1464" i="1"/>
  <c r="AI1479" i="1"/>
  <c r="AI1480" i="1"/>
  <c r="AI1481" i="1"/>
  <c r="AI1482" i="1"/>
  <c r="AI1483" i="1"/>
  <c r="AK1402" i="1"/>
  <c r="AK1403" i="1"/>
  <c r="AK1404" i="1"/>
  <c r="AK1405" i="1"/>
  <c r="AK1406" i="1"/>
  <c r="AK1407" i="1"/>
  <c r="AK1408" i="1"/>
  <c r="AK1409" i="1"/>
  <c r="AK1410" i="1"/>
  <c r="AK1411" i="1"/>
  <c r="AK1414" i="1"/>
  <c r="AK1415" i="1"/>
  <c r="AK1416" i="1"/>
  <c r="AK1417" i="1"/>
  <c r="AK1418" i="1"/>
  <c r="AK1419" i="1"/>
  <c r="AK1420" i="1"/>
  <c r="AK1421" i="1"/>
  <c r="AK1422" i="1"/>
  <c r="AK1423" i="1"/>
  <c r="AK1424" i="1"/>
  <c r="AK1425" i="1"/>
  <c r="AK1426" i="1"/>
  <c r="AK1427" i="1"/>
  <c r="AK1428" i="1"/>
  <c r="AK1429" i="1"/>
  <c r="AK1430" i="1"/>
  <c r="AK1431" i="1"/>
  <c r="AK1432" i="1"/>
  <c r="AK1434" i="1"/>
  <c r="AK1437" i="1"/>
  <c r="AK1438" i="1"/>
  <c r="AK1439" i="1"/>
  <c r="AK1440" i="1"/>
  <c r="AK1441" i="1"/>
  <c r="AK1442" i="1"/>
  <c r="AK1443" i="1"/>
  <c r="AK1444" i="1"/>
  <c r="AK1445" i="1"/>
  <c r="AK1446" i="1"/>
  <c r="AK1447" i="1"/>
  <c r="AK1448" i="1"/>
  <c r="AK1449" i="1"/>
  <c r="AK1450" i="1"/>
  <c r="AK1451" i="1"/>
  <c r="AK1452" i="1"/>
  <c r="AK1453" i="1"/>
  <c r="AK1454" i="1"/>
  <c r="AK1457" i="1"/>
  <c r="AK1458" i="1"/>
  <c r="AK1459" i="1"/>
  <c r="AK1460" i="1"/>
  <c r="AK1461" i="1"/>
  <c r="AK1462" i="1"/>
  <c r="AK1464" i="1"/>
  <c r="AK1479" i="1"/>
  <c r="AK1480" i="1"/>
  <c r="AK1481" i="1"/>
  <c r="AK1482" i="1"/>
  <c r="AK1483" i="1"/>
  <c r="AM1402" i="1"/>
  <c r="AM1403" i="1"/>
  <c r="AM1404" i="1"/>
  <c r="AM1405" i="1"/>
  <c r="AM1406" i="1"/>
  <c r="AM1407" i="1"/>
  <c r="AM1408" i="1"/>
  <c r="AM1409" i="1"/>
  <c r="AM1410" i="1"/>
  <c r="AM1411" i="1"/>
  <c r="AM1414" i="1"/>
  <c r="AM1415" i="1"/>
  <c r="AM1416" i="1"/>
  <c r="AM1417" i="1"/>
  <c r="AM1418" i="1"/>
  <c r="AM1419" i="1"/>
  <c r="AM1420" i="1"/>
  <c r="AM1421" i="1"/>
  <c r="AM1422" i="1"/>
  <c r="AM1423" i="1"/>
  <c r="AM1424" i="1"/>
  <c r="AM1425" i="1"/>
  <c r="AM1426" i="1"/>
  <c r="AM1427" i="1"/>
  <c r="AM1428" i="1"/>
  <c r="AM1429" i="1"/>
  <c r="AM1430" i="1"/>
  <c r="AM1431" i="1"/>
  <c r="AM1432" i="1"/>
  <c r="AM1434" i="1"/>
  <c r="AM1437" i="1"/>
  <c r="AM1438" i="1"/>
  <c r="AM1439" i="1"/>
  <c r="AM1440" i="1"/>
  <c r="AM1441" i="1"/>
  <c r="AM1442" i="1"/>
  <c r="AM1443" i="1"/>
  <c r="AM1444" i="1"/>
  <c r="AM1445" i="1"/>
  <c r="AM1446" i="1"/>
  <c r="AM1447" i="1"/>
  <c r="AM1448" i="1"/>
  <c r="AM1449" i="1"/>
  <c r="AM1450" i="1"/>
  <c r="AM1451" i="1"/>
  <c r="AM1452" i="1"/>
  <c r="AM1453" i="1"/>
  <c r="AM1454" i="1"/>
  <c r="AM1457" i="1"/>
  <c r="AM1458" i="1"/>
  <c r="AM1459" i="1"/>
  <c r="AM1460" i="1"/>
  <c r="AM1461" i="1"/>
  <c r="AM1462" i="1"/>
  <c r="AM1464" i="1"/>
  <c r="AM1479" i="1"/>
  <c r="AM1480" i="1"/>
  <c r="AM1481" i="1"/>
  <c r="AM1482" i="1"/>
  <c r="AM1483" i="1"/>
  <c r="AO1402" i="1"/>
  <c r="AO1403" i="1"/>
  <c r="AO1404" i="1"/>
  <c r="AO1405" i="1"/>
  <c r="AO1406" i="1"/>
  <c r="AO1407" i="1"/>
  <c r="AO1408" i="1"/>
  <c r="AO1409" i="1"/>
  <c r="AO1410" i="1"/>
  <c r="AO1411" i="1"/>
  <c r="AO1414" i="1"/>
  <c r="AO1415" i="1"/>
  <c r="AO1416" i="1"/>
  <c r="AO1417" i="1"/>
  <c r="AO1418" i="1"/>
  <c r="AO1419" i="1"/>
  <c r="AO1420" i="1"/>
  <c r="AO1421" i="1"/>
  <c r="AO1422" i="1"/>
  <c r="AO1423" i="1"/>
  <c r="AO1424" i="1"/>
  <c r="AO1425" i="1"/>
  <c r="AO1426" i="1"/>
  <c r="AO1427" i="1"/>
  <c r="AO1428" i="1"/>
  <c r="AO1429" i="1"/>
  <c r="AO1430" i="1"/>
  <c r="AO1431" i="1"/>
  <c r="AO1432" i="1"/>
  <c r="AO1434" i="1"/>
  <c r="AO1437" i="1"/>
  <c r="AO1438" i="1"/>
  <c r="AO1439" i="1"/>
  <c r="AO1440" i="1"/>
  <c r="AO1441" i="1"/>
  <c r="AO1442" i="1"/>
  <c r="AO1443" i="1"/>
  <c r="AO1444" i="1"/>
  <c r="AO1445" i="1"/>
  <c r="AO1446" i="1"/>
  <c r="AO1447" i="1"/>
  <c r="AO1448" i="1"/>
  <c r="AO1449" i="1"/>
  <c r="AO1450" i="1"/>
  <c r="AO1451" i="1"/>
  <c r="AO1452" i="1"/>
  <c r="AO1453" i="1"/>
  <c r="AO1454" i="1"/>
  <c r="AO1457" i="1"/>
  <c r="AO1458" i="1"/>
  <c r="AO1459" i="1"/>
  <c r="AO1460" i="1"/>
  <c r="AO1461" i="1"/>
  <c r="AO1462" i="1"/>
  <c r="AO1464" i="1"/>
  <c r="AO1479" i="1"/>
  <c r="AO1480" i="1"/>
  <c r="AO1481" i="1"/>
  <c r="AO1482" i="1"/>
  <c r="AO1483" i="1"/>
  <c r="AQ1402" i="1"/>
  <c r="AQ1403" i="1"/>
  <c r="AQ1404" i="1"/>
  <c r="AQ1405" i="1"/>
  <c r="AQ1406" i="1"/>
  <c r="AQ1407" i="1"/>
  <c r="AQ1408" i="1"/>
  <c r="AQ1409" i="1"/>
  <c r="AQ1410" i="1"/>
  <c r="AQ1411" i="1"/>
  <c r="AQ1414" i="1"/>
  <c r="AQ1415" i="1"/>
  <c r="AQ1416" i="1"/>
  <c r="AQ1417" i="1"/>
  <c r="AQ1418" i="1"/>
  <c r="AQ1419" i="1"/>
  <c r="AQ1420" i="1"/>
  <c r="AQ1421" i="1"/>
  <c r="AQ1422" i="1"/>
  <c r="AQ1423" i="1"/>
  <c r="AQ1424" i="1"/>
  <c r="AQ1425" i="1"/>
  <c r="AQ1426" i="1"/>
  <c r="AQ1427" i="1"/>
  <c r="AQ1428" i="1"/>
  <c r="AQ1429" i="1"/>
  <c r="AQ1430" i="1"/>
  <c r="AQ1431" i="1"/>
  <c r="AQ1432" i="1"/>
  <c r="AQ1434" i="1"/>
  <c r="AQ1437" i="1"/>
  <c r="AQ1438" i="1"/>
  <c r="AQ1439" i="1"/>
  <c r="AQ1440" i="1"/>
  <c r="AQ1441" i="1"/>
  <c r="AQ1436" i="1" s="1"/>
  <c r="AQ1442" i="1"/>
  <c r="AQ1443" i="1"/>
  <c r="AQ1444" i="1"/>
  <c r="AQ1445" i="1"/>
  <c r="AQ1446" i="1"/>
  <c r="AQ1447" i="1"/>
  <c r="AQ1448" i="1"/>
  <c r="AQ1449" i="1"/>
  <c r="AQ1450" i="1"/>
  <c r="AQ1451" i="1"/>
  <c r="AQ1452" i="1"/>
  <c r="AQ1453" i="1"/>
  <c r="AQ1454" i="1"/>
  <c r="AQ1457" i="1"/>
  <c r="AQ1458" i="1"/>
  <c r="AQ1459" i="1"/>
  <c r="AQ1460" i="1"/>
  <c r="AQ1461" i="1"/>
  <c r="AQ1462" i="1"/>
  <c r="AQ1464" i="1"/>
  <c r="AQ1479" i="1"/>
  <c r="AQ1480" i="1"/>
  <c r="AQ1481" i="1"/>
  <c r="AQ1482" i="1"/>
  <c r="AQ1483" i="1"/>
  <c r="AS1402" i="1"/>
  <c r="AS1403" i="1"/>
  <c r="AS1404" i="1"/>
  <c r="AS1405" i="1"/>
  <c r="AS1406" i="1"/>
  <c r="AS1407" i="1"/>
  <c r="AS1408" i="1"/>
  <c r="AS1409" i="1"/>
  <c r="AS1410" i="1"/>
  <c r="AS1411" i="1"/>
  <c r="AS1414" i="1"/>
  <c r="AS1415" i="1"/>
  <c r="AS1416" i="1"/>
  <c r="AS1417" i="1"/>
  <c r="AS1418" i="1"/>
  <c r="AS1419" i="1"/>
  <c r="AS1420" i="1"/>
  <c r="AS1421" i="1"/>
  <c r="AS1422" i="1"/>
  <c r="AS1423" i="1"/>
  <c r="AS1424" i="1"/>
  <c r="AS1425" i="1"/>
  <c r="AS1426" i="1"/>
  <c r="AS1427" i="1"/>
  <c r="AS1428" i="1"/>
  <c r="AS1429" i="1"/>
  <c r="AS1430" i="1"/>
  <c r="AS1431" i="1"/>
  <c r="AS1432" i="1"/>
  <c r="AS1434" i="1"/>
  <c r="AS1437" i="1"/>
  <c r="AS1438" i="1"/>
  <c r="AS1439" i="1"/>
  <c r="AS1440" i="1"/>
  <c r="AS1441" i="1"/>
  <c r="AS1442" i="1"/>
  <c r="AS1443" i="1"/>
  <c r="AS1444" i="1"/>
  <c r="AS1445" i="1"/>
  <c r="AS1446" i="1"/>
  <c r="AS1447" i="1"/>
  <c r="AS1448" i="1"/>
  <c r="AS1449" i="1"/>
  <c r="AS1450" i="1"/>
  <c r="AS1451" i="1"/>
  <c r="AS1452" i="1"/>
  <c r="AS1453" i="1"/>
  <c r="AS1454" i="1"/>
  <c r="AS1457" i="1"/>
  <c r="AS1458" i="1"/>
  <c r="AS1459" i="1"/>
  <c r="AS1460" i="1"/>
  <c r="AS1461" i="1"/>
  <c r="AS1462" i="1"/>
  <c r="AS1464" i="1"/>
  <c r="AS1479" i="1"/>
  <c r="AS1480" i="1"/>
  <c r="AS1481" i="1"/>
  <c r="AS1482" i="1"/>
  <c r="AS1483" i="1"/>
  <c r="BS1426" i="1"/>
  <c r="BQ1426" i="1"/>
  <c r="BO1426" i="1"/>
  <c r="BM1426" i="1"/>
  <c r="BK1426" i="1"/>
  <c r="BI1426" i="1"/>
  <c r="BF1426" i="1"/>
  <c r="BD1426" i="1"/>
  <c r="BB1426" i="1"/>
  <c r="AZ1426" i="1"/>
  <c r="AX1426" i="1"/>
  <c r="AV1426" i="1"/>
  <c r="F1426" i="1"/>
  <c r="F182" i="1"/>
  <c r="AV182" i="1"/>
  <c r="AX182" i="1"/>
  <c r="AZ182" i="1"/>
  <c r="BB182" i="1"/>
  <c r="BD182" i="1"/>
  <c r="BF182" i="1"/>
  <c r="BI182" i="1"/>
  <c r="BK182" i="1"/>
  <c r="BM182" i="1"/>
  <c r="BO182" i="1"/>
  <c r="BQ182" i="1"/>
  <c r="BS182" i="1"/>
  <c r="BS69" i="1"/>
  <c r="BQ69" i="1"/>
  <c r="BO69" i="1"/>
  <c r="BM69" i="1"/>
  <c r="BK69" i="1"/>
  <c r="BI69" i="1"/>
  <c r="BF69" i="1"/>
  <c r="BD69" i="1"/>
  <c r="BB69" i="1"/>
  <c r="AZ69" i="1"/>
  <c r="AX69" i="1"/>
  <c r="AV69" i="1"/>
  <c r="F69" i="1"/>
  <c r="D69" i="1"/>
  <c r="BS58" i="1"/>
  <c r="BQ58" i="1"/>
  <c r="BO58" i="1"/>
  <c r="BM58" i="1"/>
  <c r="BK58" i="1"/>
  <c r="BI58" i="1"/>
  <c r="BF58" i="1"/>
  <c r="BD58" i="1"/>
  <c r="BB58" i="1"/>
  <c r="AZ58" i="1"/>
  <c r="AX58" i="1"/>
  <c r="AV58" i="1"/>
  <c r="F58" i="1"/>
  <c r="D58" i="1"/>
  <c r="BS30" i="1"/>
  <c r="BQ30" i="1"/>
  <c r="BO30" i="1"/>
  <c r="BM30" i="1"/>
  <c r="BK30" i="1"/>
  <c r="BI30" i="1"/>
  <c r="BF30" i="1"/>
  <c r="BD30" i="1"/>
  <c r="BB30" i="1"/>
  <c r="AZ30" i="1"/>
  <c r="AX30" i="1"/>
  <c r="AV30" i="1"/>
  <c r="D30" i="1"/>
  <c r="BS60" i="1"/>
  <c r="BQ60" i="1"/>
  <c r="BO60" i="1"/>
  <c r="BM60" i="1"/>
  <c r="BK60" i="1"/>
  <c r="BI60" i="1"/>
  <c r="BF60" i="1"/>
  <c r="BD60" i="1"/>
  <c r="BB60" i="1"/>
  <c r="AZ60" i="1"/>
  <c r="AX60" i="1"/>
  <c r="AV60" i="1"/>
  <c r="F60" i="1"/>
  <c r="D60" i="1"/>
  <c r="BS59" i="1"/>
  <c r="BQ59" i="1"/>
  <c r="BO59" i="1"/>
  <c r="BM59" i="1"/>
  <c r="BK59" i="1"/>
  <c r="BI59" i="1"/>
  <c r="BF59" i="1"/>
  <c r="BD59" i="1"/>
  <c r="BB59" i="1"/>
  <c r="AZ59" i="1"/>
  <c r="AX59" i="1"/>
  <c r="AV59" i="1"/>
  <c r="F59" i="1"/>
  <c r="D59"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78" i="1"/>
  <c r="D44" i="1"/>
  <c r="D45" i="1"/>
  <c r="D46" i="1"/>
  <c r="D47" i="1"/>
  <c r="D48" i="1"/>
  <c r="D49" i="1"/>
  <c r="D50" i="1"/>
  <c r="D51" i="1"/>
  <c r="D52" i="1"/>
  <c r="D53" i="1"/>
  <c r="D54" i="1"/>
  <c r="D55" i="1"/>
  <c r="D56" i="1"/>
  <c r="D57" i="1"/>
  <c r="D61" i="1"/>
  <c r="D62" i="1"/>
  <c r="D63" i="1"/>
  <c r="D64" i="1"/>
  <c r="D65" i="1"/>
  <c r="D66" i="1"/>
  <c r="D67" i="1"/>
  <c r="D68" i="1"/>
  <c r="D70" i="1"/>
  <c r="D71" i="1"/>
  <c r="D72" i="1"/>
  <c r="D73" i="1"/>
  <c r="D74" i="1"/>
  <c r="D75" i="1"/>
  <c r="D43" i="1"/>
  <c r="D35" i="1"/>
  <c r="D36" i="1"/>
  <c r="D37" i="1"/>
  <c r="D38" i="1"/>
  <c r="D39" i="1"/>
  <c r="D40" i="1"/>
  <c r="D34" i="1"/>
  <c r="D25" i="1"/>
  <c r="D26" i="1"/>
  <c r="D27" i="1"/>
  <c r="D28" i="1"/>
  <c r="D29" i="1"/>
  <c r="D31" i="1"/>
  <c r="D24" i="1"/>
  <c r="D15" i="1"/>
  <c r="D16" i="1"/>
  <c r="D17" i="1"/>
  <c r="D18" i="1"/>
  <c r="D19" i="1"/>
  <c r="D20" i="1"/>
  <c r="D21" i="1"/>
  <c r="D14" i="1"/>
  <c r="BS188" i="1"/>
  <c r="BS189" i="1"/>
  <c r="BS190" i="1"/>
  <c r="BS191" i="1"/>
  <c r="BS192" i="1"/>
  <c r="BS193" i="1"/>
  <c r="BS194" i="1"/>
  <c r="G187" i="1"/>
  <c r="BS197" i="1"/>
  <c r="BS198" i="1"/>
  <c r="BS199" i="1"/>
  <c r="BS200" i="1"/>
  <c r="BS201" i="1"/>
  <c r="BS202" i="1"/>
  <c r="BS203" i="1"/>
  <c r="G196" i="1"/>
  <c r="BS206" i="1"/>
  <c r="BS207" i="1"/>
  <c r="BS208" i="1"/>
  <c r="BS209" i="1"/>
  <c r="BS210" i="1"/>
  <c r="BS211" i="1"/>
  <c r="BS212" i="1"/>
  <c r="BS213" i="1"/>
  <c r="G205" i="1"/>
  <c r="BS216" i="1"/>
  <c r="BS217" i="1"/>
  <c r="BS218" i="1"/>
  <c r="BS219" i="1"/>
  <c r="BS220" i="1"/>
  <c r="BS221" i="1"/>
  <c r="BS222" i="1"/>
  <c r="BS223" i="1"/>
  <c r="BS224" i="1"/>
  <c r="BS225" i="1"/>
  <c r="G215" i="1"/>
  <c r="BS228" i="1"/>
  <c r="BS229" i="1"/>
  <c r="BS230" i="1"/>
  <c r="BS231" i="1"/>
  <c r="BS232" i="1"/>
  <c r="G227" i="1"/>
  <c r="BQ188" i="1"/>
  <c r="BQ189" i="1"/>
  <c r="BQ190" i="1"/>
  <c r="BQ191" i="1"/>
  <c r="BQ192" i="1"/>
  <c r="BQ193" i="1"/>
  <c r="BQ194" i="1"/>
  <c r="BQ197" i="1"/>
  <c r="BQ198" i="1"/>
  <c r="BQ199" i="1"/>
  <c r="BQ200" i="1"/>
  <c r="BQ201" i="1"/>
  <c r="BQ202" i="1"/>
  <c r="BQ203" i="1"/>
  <c r="BQ206" i="1"/>
  <c r="BQ207" i="1"/>
  <c r="BQ208" i="1"/>
  <c r="BQ209" i="1"/>
  <c r="BQ210" i="1"/>
  <c r="BQ211" i="1"/>
  <c r="BQ212" i="1"/>
  <c r="BQ213" i="1"/>
  <c r="BQ216" i="1"/>
  <c r="BQ217" i="1"/>
  <c r="BQ218" i="1"/>
  <c r="BQ219" i="1"/>
  <c r="BQ220" i="1"/>
  <c r="BQ221" i="1"/>
  <c r="BQ222" i="1"/>
  <c r="BQ223" i="1"/>
  <c r="BQ224" i="1"/>
  <c r="BQ225" i="1"/>
  <c r="BQ228" i="1"/>
  <c r="BQ227" i="1" s="1"/>
  <c r="BQ229" i="1"/>
  <c r="BQ230" i="1"/>
  <c r="BQ231" i="1"/>
  <c r="BQ232" i="1"/>
  <c r="BO188" i="1"/>
  <c r="BO189" i="1"/>
  <c r="BO190" i="1"/>
  <c r="BO187" i="1" s="1"/>
  <c r="BO191" i="1"/>
  <c r="BO192" i="1"/>
  <c r="BO193" i="1"/>
  <c r="BO194" i="1"/>
  <c r="BO197" i="1"/>
  <c r="BO198" i="1"/>
  <c r="BO199" i="1"/>
  <c r="BO196" i="1" s="1"/>
  <c r="BO200" i="1"/>
  <c r="BO201" i="1"/>
  <c r="BO202" i="1"/>
  <c r="BO203" i="1"/>
  <c r="BO206" i="1"/>
  <c r="BO207" i="1"/>
  <c r="BO208" i="1"/>
  <c r="BO209" i="1"/>
  <c r="BO210" i="1"/>
  <c r="BO211" i="1"/>
  <c r="BO212" i="1"/>
  <c r="BO213" i="1"/>
  <c r="BO216" i="1"/>
  <c r="BO217" i="1"/>
  <c r="BO218" i="1"/>
  <c r="BO219" i="1"/>
  <c r="BO220" i="1"/>
  <c r="BO221" i="1"/>
  <c r="BO222" i="1"/>
  <c r="BO223" i="1"/>
  <c r="BO224" i="1"/>
  <c r="BO225" i="1"/>
  <c r="BO228" i="1"/>
  <c r="BO229" i="1"/>
  <c r="BO230" i="1"/>
  <c r="BO231" i="1"/>
  <c r="BO232" i="1"/>
  <c r="BM188" i="1"/>
  <c r="BM189" i="1"/>
  <c r="BM190" i="1"/>
  <c r="BM191" i="1"/>
  <c r="BM192" i="1"/>
  <c r="BM193" i="1"/>
  <c r="BM194" i="1"/>
  <c r="BM197" i="1"/>
  <c r="BM198" i="1"/>
  <c r="BM199" i="1"/>
  <c r="BM200" i="1"/>
  <c r="BM201" i="1"/>
  <c r="BM202" i="1"/>
  <c r="BM203" i="1"/>
  <c r="BM206" i="1"/>
  <c r="BM207" i="1"/>
  <c r="BM208" i="1"/>
  <c r="BM209" i="1"/>
  <c r="BM210" i="1"/>
  <c r="BM211" i="1"/>
  <c r="BM212" i="1"/>
  <c r="BM213" i="1"/>
  <c r="BM216" i="1"/>
  <c r="BM217" i="1"/>
  <c r="BM218" i="1"/>
  <c r="BM219" i="1"/>
  <c r="BM220" i="1"/>
  <c r="BM221" i="1"/>
  <c r="BM222" i="1"/>
  <c r="BM223" i="1"/>
  <c r="BM224" i="1"/>
  <c r="BM225" i="1"/>
  <c r="BM228" i="1"/>
  <c r="BM229" i="1"/>
  <c r="BM230" i="1"/>
  <c r="BM231" i="1"/>
  <c r="BM232" i="1"/>
  <c r="BK188" i="1"/>
  <c r="BK189" i="1"/>
  <c r="BK190" i="1"/>
  <c r="BK191" i="1"/>
  <c r="BK192" i="1"/>
  <c r="BK193" i="1"/>
  <c r="BK194" i="1"/>
  <c r="BK197" i="1"/>
  <c r="BK198" i="1"/>
  <c r="BK199" i="1"/>
  <c r="BK200" i="1"/>
  <c r="BK201" i="1"/>
  <c r="BK202" i="1"/>
  <c r="BK203" i="1"/>
  <c r="BK206" i="1"/>
  <c r="BK207" i="1"/>
  <c r="BK208" i="1"/>
  <c r="BK209" i="1"/>
  <c r="BK210" i="1"/>
  <c r="BK211" i="1"/>
  <c r="BK212" i="1"/>
  <c r="BK213" i="1"/>
  <c r="BK216" i="1"/>
  <c r="BK217" i="1"/>
  <c r="BK218" i="1"/>
  <c r="BK219" i="1"/>
  <c r="BK220" i="1"/>
  <c r="BK221" i="1"/>
  <c r="BK222" i="1"/>
  <c r="BK223" i="1"/>
  <c r="BK224" i="1"/>
  <c r="BK225" i="1"/>
  <c r="BK228" i="1"/>
  <c r="BK229" i="1"/>
  <c r="BK230" i="1"/>
  <c r="BK231" i="1"/>
  <c r="BK232" i="1"/>
  <c r="BK227" i="1" s="1"/>
  <c r="BI188" i="1"/>
  <c r="BI189" i="1"/>
  <c r="BI190" i="1"/>
  <c r="BI191" i="1"/>
  <c r="BI192" i="1"/>
  <c r="BI193" i="1"/>
  <c r="BI194" i="1"/>
  <c r="BI197" i="1"/>
  <c r="BI198" i="1"/>
  <c r="BI199" i="1"/>
  <c r="BI200" i="1"/>
  <c r="BI201" i="1"/>
  <c r="BI202" i="1"/>
  <c r="BI203" i="1"/>
  <c r="BI206" i="1"/>
  <c r="BI207" i="1"/>
  <c r="BI208" i="1"/>
  <c r="BI209" i="1"/>
  <c r="BI210" i="1"/>
  <c r="BI211" i="1"/>
  <c r="BI212" i="1"/>
  <c r="BI213" i="1"/>
  <c r="BI216" i="1"/>
  <c r="BI217" i="1"/>
  <c r="BI218" i="1"/>
  <c r="BI219" i="1"/>
  <c r="BI220" i="1"/>
  <c r="BI221" i="1"/>
  <c r="BI222" i="1"/>
  <c r="BI223" i="1"/>
  <c r="BI224" i="1"/>
  <c r="BI225" i="1"/>
  <c r="BI228" i="1"/>
  <c r="BI229" i="1"/>
  <c r="BI230" i="1"/>
  <c r="BI231" i="1"/>
  <c r="BI232" i="1"/>
  <c r="BF188" i="1"/>
  <c r="BF189" i="1"/>
  <c r="BF190" i="1"/>
  <c r="BF191" i="1"/>
  <c r="BF192" i="1"/>
  <c r="BF193" i="1"/>
  <c r="BF194" i="1"/>
  <c r="BF197" i="1"/>
  <c r="BF198" i="1"/>
  <c r="BF199" i="1"/>
  <c r="BF200" i="1"/>
  <c r="BF201" i="1"/>
  <c r="BF202" i="1"/>
  <c r="BF203" i="1"/>
  <c r="BF206" i="1"/>
  <c r="BF207" i="1"/>
  <c r="BF208" i="1"/>
  <c r="BF209" i="1"/>
  <c r="BF210" i="1"/>
  <c r="BF211" i="1"/>
  <c r="BF212" i="1"/>
  <c r="BF213" i="1"/>
  <c r="BF216" i="1"/>
  <c r="BF217" i="1"/>
  <c r="BF218" i="1"/>
  <c r="BF219" i="1"/>
  <c r="BF220" i="1"/>
  <c r="BF221" i="1"/>
  <c r="BF222" i="1"/>
  <c r="BF223" i="1"/>
  <c r="BF224" i="1"/>
  <c r="BF225" i="1"/>
  <c r="BF228" i="1"/>
  <c r="BF229" i="1"/>
  <c r="BF230" i="1"/>
  <c r="BF231" i="1"/>
  <c r="BF232" i="1"/>
  <c r="BD188" i="1"/>
  <c r="BD189" i="1"/>
  <c r="BD190" i="1"/>
  <c r="BD191" i="1"/>
  <c r="BD192" i="1"/>
  <c r="BD193" i="1"/>
  <c r="BD194" i="1"/>
  <c r="BD187" i="1"/>
  <c r="BD197" i="1"/>
  <c r="BD198" i="1"/>
  <c r="BD199" i="1"/>
  <c r="BD200" i="1"/>
  <c r="BD201" i="1"/>
  <c r="BD202" i="1"/>
  <c r="BD203" i="1"/>
  <c r="BD196" i="1"/>
  <c r="BD206" i="1"/>
  <c r="BD207" i="1"/>
  <c r="BD208" i="1"/>
  <c r="BD209" i="1"/>
  <c r="BD210" i="1"/>
  <c r="BD211" i="1"/>
  <c r="BD212" i="1"/>
  <c r="BD213" i="1"/>
  <c r="BD216" i="1"/>
  <c r="BD217" i="1"/>
  <c r="BD218" i="1"/>
  <c r="BD219" i="1"/>
  <c r="BD220" i="1"/>
  <c r="BD221" i="1"/>
  <c r="BD222" i="1"/>
  <c r="BD223" i="1"/>
  <c r="BD224" i="1"/>
  <c r="BD225" i="1"/>
  <c r="BD228" i="1"/>
  <c r="BD229" i="1"/>
  <c r="BD230" i="1"/>
  <c r="BD231" i="1"/>
  <c r="BD232" i="1"/>
  <c r="BB188" i="1"/>
  <c r="BB189" i="1"/>
  <c r="BB190" i="1"/>
  <c r="BB191" i="1"/>
  <c r="BB192" i="1"/>
  <c r="BB193" i="1"/>
  <c r="BB194" i="1"/>
  <c r="BB197" i="1"/>
  <c r="BB198" i="1"/>
  <c r="BB199" i="1"/>
  <c r="BB200" i="1"/>
  <c r="BB201" i="1"/>
  <c r="BB202" i="1"/>
  <c r="BB203" i="1"/>
  <c r="BB206" i="1"/>
  <c r="BB207" i="1"/>
  <c r="BB208" i="1"/>
  <c r="BB209" i="1"/>
  <c r="BB210" i="1"/>
  <c r="BB211" i="1"/>
  <c r="BB212" i="1"/>
  <c r="BB213" i="1"/>
  <c r="BB216" i="1"/>
  <c r="BB217" i="1"/>
  <c r="BB218" i="1"/>
  <c r="BB219" i="1"/>
  <c r="BB220" i="1"/>
  <c r="BB221" i="1"/>
  <c r="BB222" i="1"/>
  <c r="BB223" i="1"/>
  <c r="BB224" i="1"/>
  <c r="BB225" i="1"/>
  <c r="BB228" i="1"/>
  <c r="BB227" i="1" s="1"/>
  <c r="BB229" i="1"/>
  <c r="BB230" i="1"/>
  <c r="BB231" i="1"/>
  <c r="BB232" i="1"/>
  <c r="AZ188" i="1"/>
  <c r="AZ189" i="1"/>
  <c r="AZ190" i="1"/>
  <c r="AZ191" i="1"/>
  <c r="AZ192" i="1"/>
  <c r="AZ193" i="1"/>
  <c r="AZ194" i="1"/>
  <c r="AZ197" i="1"/>
  <c r="AZ198" i="1"/>
  <c r="AZ199" i="1"/>
  <c r="AZ200" i="1"/>
  <c r="AZ201" i="1"/>
  <c r="AZ202" i="1"/>
  <c r="AZ203" i="1"/>
  <c r="AZ206" i="1"/>
  <c r="AZ207" i="1"/>
  <c r="AZ208" i="1"/>
  <c r="AZ209" i="1"/>
  <c r="AZ210" i="1"/>
  <c r="AZ211" i="1"/>
  <c r="AZ212" i="1"/>
  <c r="AZ213" i="1"/>
  <c r="AZ216" i="1"/>
  <c r="AZ217" i="1"/>
  <c r="AZ218" i="1"/>
  <c r="AZ219" i="1"/>
  <c r="AZ220" i="1"/>
  <c r="AZ221" i="1"/>
  <c r="AZ222" i="1"/>
  <c r="AZ223" i="1"/>
  <c r="AZ224" i="1"/>
  <c r="AZ225" i="1"/>
  <c r="AZ228" i="1"/>
  <c r="AZ229" i="1"/>
  <c r="AZ230" i="1"/>
  <c r="AZ231" i="1"/>
  <c r="AZ232" i="1"/>
  <c r="AX188" i="1"/>
  <c r="AX189" i="1"/>
  <c r="AX190" i="1"/>
  <c r="AX191" i="1"/>
  <c r="AX192" i="1"/>
  <c r="AX193" i="1"/>
  <c r="AX194" i="1"/>
  <c r="AX197" i="1"/>
  <c r="AX198" i="1"/>
  <c r="AX199" i="1"/>
  <c r="AX200" i="1"/>
  <c r="AX201" i="1"/>
  <c r="AX202" i="1"/>
  <c r="AX203" i="1"/>
  <c r="AX196" i="1" s="1"/>
  <c r="AX206" i="1"/>
  <c r="AX207" i="1"/>
  <c r="AX208" i="1"/>
  <c r="AX209" i="1"/>
  <c r="AX210" i="1"/>
  <c r="AX211" i="1"/>
  <c r="AX212" i="1"/>
  <c r="AX213" i="1"/>
  <c r="AX216" i="1"/>
  <c r="AX217" i="1"/>
  <c r="AX218" i="1"/>
  <c r="AX219" i="1"/>
  <c r="AX220" i="1"/>
  <c r="AX221" i="1"/>
  <c r="AX222" i="1"/>
  <c r="AX223" i="1"/>
  <c r="AX224" i="1"/>
  <c r="AX225" i="1"/>
  <c r="AX228" i="1"/>
  <c r="AX229" i="1"/>
  <c r="AX230" i="1"/>
  <c r="AX231" i="1"/>
  <c r="AX232" i="1"/>
  <c r="AV188" i="1"/>
  <c r="AV189" i="1"/>
  <c r="AV190" i="1"/>
  <c r="AV191" i="1"/>
  <c r="AV192" i="1"/>
  <c r="AV193" i="1"/>
  <c r="AV194" i="1"/>
  <c r="AV197" i="1"/>
  <c r="AV198" i="1"/>
  <c r="AV199" i="1"/>
  <c r="AV200" i="1"/>
  <c r="AV201" i="1"/>
  <c r="AV202" i="1"/>
  <c r="AV203" i="1"/>
  <c r="AV206" i="1"/>
  <c r="AV207" i="1"/>
  <c r="AV208" i="1"/>
  <c r="AV209" i="1"/>
  <c r="AV210" i="1"/>
  <c r="AV211" i="1"/>
  <c r="AV212" i="1"/>
  <c r="AV213" i="1"/>
  <c r="AV216" i="1"/>
  <c r="AV217" i="1"/>
  <c r="AV218" i="1"/>
  <c r="AV219" i="1"/>
  <c r="AV220" i="1"/>
  <c r="AV221" i="1"/>
  <c r="AV222" i="1"/>
  <c r="AV223" i="1"/>
  <c r="AV224" i="1"/>
  <c r="AV225" i="1"/>
  <c r="AV228" i="1"/>
  <c r="AV227" i="1" s="1"/>
  <c r="AV229" i="1"/>
  <c r="AV230" i="1"/>
  <c r="AV231" i="1"/>
  <c r="AV232" i="1"/>
  <c r="F188" i="1"/>
  <c r="F189" i="1"/>
  <c r="F190" i="1"/>
  <c r="F191" i="1"/>
  <c r="F192" i="1"/>
  <c r="F193" i="1"/>
  <c r="F194" i="1"/>
  <c r="F197" i="1"/>
  <c r="F196" i="1" s="1"/>
  <c r="F198" i="1"/>
  <c r="F199" i="1"/>
  <c r="F200" i="1"/>
  <c r="F201" i="1"/>
  <c r="F202" i="1"/>
  <c r="F203" i="1"/>
  <c r="F206" i="1"/>
  <c r="F207" i="1"/>
  <c r="F208" i="1"/>
  <c r="F209" i="1"/>
  <c r="F210" i="1"/>
  <c r="F211" i="1"/>
  <c r="F212" i="1"/>
  <c r="F213" i="1"/>
  <c r="F205" i="1"/>
  <c r="F216" i="1"/>
  <c r="F217" i="1"/>
  <c r="F218" i="1"/>
  <c r="F219" i="1"/>
  <c r="F220" i="1"/>
  <c r="F221" i="1"/>
  <c r="F222" i="1"/>
  <c r="F223" i="1"/>
  <c r="F224" i="1"/>
  <c r="F225" i="1"/>
  <c r="F228" i="1"/>
  <c r="F229" i="1"/>
  <c r="F230" i="1"/>
  <c r="F231" i="1"/>
  <c r="F232" i="1"/>
  <c r="F227" i="1"/>
  <c r="F1480" i="1"/>
  <c r="F1481" i="1"/>
  <c r="F1482" i="1"/>
  <c r="F1483" i="1"/>
  <c r="F1479" i="1"/>
  <c r="F1458" i="1"/>
  <c r="F1456" i="1" s="1"/>
  <c r="F1459" i="1"/>
  <c r="F1460" i="1"/>
  <c r="F1461" i="1"/>
  <c r="F1462" i="1"/>
  <c r="F1464" i="1"/>
  <c r="F1457" i="1"/>
  <c r="F1438" i="1"/>
  <c r="F1439" i="1"/>
  <c r="F1440" i="1"/>
  <c r="F1441" i="1"/>
  <c r="F1442" i="1"/>
  <c r="F1443" i="1"/>
  <c r="F1444" i="1"/>
  <c r="F1445" i="1"/>
  <c r="F1446" i="1"/>
  <c r="F1447" i="1"/>
  <c r="F1448" i="1"/>
  <c r="F1449" i="1"/>
  <c r="F1450" i="1"/>
  <c r="F1451" i="1"/>
  <c r="F1452" i="1"/>
  <c r="F1453" i="1"/>
  <c r="F1454" i="1"/>
  <c r="F1437" i="1"/>
  <c r="F1436" i="1" s="1"/>
  <c r="F1415" i="1"/>
  <c r="F1416" i="1"/>
  <c r="F1417" i="1"/>
  <c r="F1418" i="1"/>
  <c r="F1419" i="1"/>
  <c r="F1420" i="1"/>
  <c r="F1421" i="1"/>
  <c r="F1422" i="1"/>
  <c r="F1423" i="1"/>
  <c r="F1424" i="1"/>
  <c r="F1425" i="1"/>
  <c r="F1427" i="1"/>
  <c r="F1428" i="1"/>
  <c r="F1429" i="1"/>
  <c r="F1430" i="1"/>
  <c r="F1431" i="1"/>
  <c r="F1432" i="1"/>
  <c r="F1434" i="1"/>
  <c r="F1414" i="1"/>
  <c r="F1403" i="1"/>
  <c r="F1404" i="1"/>
  <c r="F1405" i="1"/>
  <c r="F1406" i="1"/>
  <c r="F1407" i="1"/>
  <c r="F1408" i="1"/>
  <c r="F1409" i="1"/>
  <c r="F1410" i="1"/>
  <c r="F1411" i="1"/>
  <c r="F1402" i="1"/>
  <c r="F1392" i="1"/>
  <c r="F1393" i="1"/>
  <c r="F1394" i="1"/>
  <c r="F1395" i="1"/>
  <c r="F1391" i="1"/>
  <c r="F1386" i="1"/>
  <c r="F1387" i="1"/>
  <c r="F1388" i="1"/>
  <c r="F1385" i="1"/>
  <c r="F1377" i="1"/>
  <c r="F1378" i="1"/>
  <c r="F1379" i="1"/>
  <c r="F1380" i="1"/>
  <c r="F1376" i="1"/>
  <c r="F1362" i="1"/>
  <c r="F1363" i="1"/>
  <c r="F1364" i="1"/>
  <c r="F1365" i="1"/>
  <c r="F1366" i="1"/>
  <c r="F1367" i="1"/>
  <c r="F1368" i="1"/>
  <c r="F1369" i="1"/>
  <c r="F1370" i="1"/>
  <c r="F1371" i="1"/>
  <c r="F1372" i="1"/>
  <c r="F1373" i="1"/>
  <c r="F1361" i="1"/>
  <c r="F1352" i="1"/>
  <c r="F1353" i="1"/>
  <c r="F1354" i="1"/>
  <c r="F1355" i="1"/>
  <c r="F1356" i="1"/>
  <c r="F1357" i="1"/>
  <c r="F1358" i="1"/>
  <c r="F1351" i="1"/>
  <c r="F1343" i="1"/>
  <c r="F1344" i="1"/>
  <c r="F1345" i="1"/>
  <c r="F1346" i="1"/>
  <c r="F1347" i="1"/>
  <c r="F1348" i="1"/>
  <c r="F1342" i="1"/>
  <c r="F1335" i="1"/>
  <c r="F1336" i="1"/>
  <c r="F1337" i="1"/>
  <c r="F1338" i="1"/>
  <c r="F1339" i="1"/>
  <c r="F1334" i="1"/>
  <c r="F1326" i="1"/>
  <c r="F1327" i="1"/>
  <c r="F1328" i="1"/>
  <c r="F1329" i="1"/>
  <c r="F1325" i="1"/>
  <c r="F1319" i="1"/>
  <c r="F1320" i="1"/>
  <c r="F1321" i="1"/>
  <c r="F1322" i="1"/>
  <c r="F1318" i="1"/>
  <c r="F1310" i="1"/>
  <c r="F1311" i="1"/>
  <c r="F1312" i="1"/>
  <c r="F1313" i="1"/>
  <c r="F1309" i="1"/>
  <c r="F1293" i="1"/>
  <c r="F1294" i="1"/>
  <c r="F1295" i="1"/>
  <c r="F1296" i="1"/>
  <c r="F1292" i="1"/>
  <c r="F1286" i="1"/>
  <c r="F1287" i="1"/>
  <c r="F1289" i="1"/>
  <c r="F1285" i="1"/>
  <c r="F1277" i="1"/>
  <c r="F1278" i="1"/>
  <c r="F1279" i="1"/>
  <c r="F1280" i="1"/>
  <c r="F1276" i="1"/>
  <c r="F1256" i="1"/>
  <c r="F1257" i="1"/>
  <c r="F1258" i="1"/>
  <c r="F1259" i="1"/>
  <c r="F1260" i="1"/>
  <c r="F1261" i="1"/>
  <c r="F1262" i="1"/>
  <c r="F1263" i="1"/>
  <c r="F1264" i="1"/>
  <c r="F1265" i="1"/>
  <c r="F1266" i="1"/>
  <c r="F1267" i="1"/>
  <c r="F1268" i="1"/>
  <c r="F1269" i="1"/>
  <c r="F1270" i="1"/>
  <c r="F1271" i="1"/>
  <c r="F1272" i="1"/>
  <c r="F1273" i="1"/>
  <c r="F1255" i="1"/>
  <c r="F1245" i="1"/>
  <c r="F1246" i="1"/>
  <c r="F1247" i="1"/>
  <c r="F1248" i="1"/>
  <c r="F1244" i="1"/>
  <c r="F1240" i="1"/>
  <c r="F1241" i="1"/>
  <c r="F1239" i="1"/>
  <c r="F1236" i="1"/>
  <c r="F1235" i="1"/>
  <c r="F1225" i="1"/>
  <c r="F1226" i="1"/>
  <c r="F1227" i="1"/>
  <c r="F1228" i="1"/>
  <c r="F1229" i="1"/>
  <c r="F1230" i="1"/>
  <c r="F1231" i="1"/>
  <c r="F1232" i="1"/>
  <c r="F1224" i="1"/>
  <c r="F1216" i="1"/>
  <c r="F1217" i="1"/>
  <c r="F1218" i="1"/>
  <c r="F1219" i="1"/>
  <c r="F1215" i="1"/>
  <c r="F1209" i="1"/>
  <c r="F1210" i="1"/>
  <c r="F1211" i="1"/>
  <c r="F1212" i="1"/>
  <c r="F1208" i="1"/>
  <c r="F1189" i="1"/>
  <c r="F1190" i="1"/>
  <c r="F1191" i="1"/>
  <c r="F1192" i="1"/>
  <c r="F1193" i="1"/>
  <c r="F1194" i="1"/>
  <c r="F1195" i="1"/>
  <c r="F1196" i="1"/>
  <c r="F1197" i="1"/>
  <c r="F1198" i="1"/>
  <c r="F1199" i="1"/>
  <c r="F1200" i="1"/>
  <c r="F1201" i="1"/>
  <c r="F1202" i="1"/>
  <c r="F1203" i="1"/>
  <c r="F1204" i="1"/>
  <c r="F1205" i="1"/>
  <c r="F1188" i="1"/>
  <c r="F1180" i="1"/>
  <c r="F1181" i="1"/>
  <c r="F1182" i="1"/>
  <c r="F1183" i="1"/>
  <c r="F1179" i="1"/>
  <c r="F1172" i="1"/>
  <c r="F1173" i="1"/>
  <c r="F1174" i="1"/>
  <c r="F1175" i="1"/>
  <c r="F1176" i="1"/>
  <c r="F1171" i="1"/>
  <c r="F1167" i="1"/>
  <c r="F1168" i="1"/>
  <c r="F1166" i="1"/>
  <c r="F1162" i="1"/>
  <c r="F1163" i="1"/>
  <c r="F1161" i="1"/>
  <c r="F1153" i="1"/>
  <c r="F1154" i="1"/>
  <c r="F1155" i="1"/>
  <c r="F1156" i="1"/>
  <c r="F1157" i="1"/>
  <c r="F1158" i="1"/>
  <c r="F1152" i="1"/>
  <c r="F1129" i="1"/>
  <c r="F1130" i="1"/>
  <c r="F1131" i="1"/>
  <c r="F1132" i="1"/>
  <c r="F1133" i="1"/>
  <c r="F1134" i="1"/>
  <c r="F1135" i="1"/>
  <c r="F1136" i="1"/>
  <c r="F1137" i="1"/>
  <c r="F1138" i="1"/>
  <c r="F1139" i="1"/>
  <c r="F1140" i="1"/>
  <c r="F1141" i="1"/>
  <c r="F1144" i="1"/>
  <c r="F1145" i="1"/>
  <c r="F1146" i="1"/>
  <c r="F1147" i="1"/>
  <c r="F1148" i="1"/>
  <c r="F1149" i="1"/>
  <c r="F1128" i="1"/>
  <c r="F1118" i="1"/>
  <c r="F1119" i="1"/>
  <c r="F1120" i="1"/>
  <c r="F1121" i="1"/>
  <c r="F1117" i="1"/>
  <c r="F1108" i="1"/>
  <c r="F1109" i="1"/>
  <c r="F1110" i="1"/>
  <c r="F1111" i="1"/>
  <c r="F1112" i="1"/>
  <c r="F1113" i="1"/>
  <c r="F1114" i="1"/>
  <c r="F1107" i="1"/>
  <c r="F1097" i="1"/>
  <c r="F1098" i="1"/>
  <c r="F1099" i="1"/>
  <c r="F1100" i="1"/>
  <c r="F1101" i="1"/>
  <c r="F1102" i="1"/>
  <c r="F1103" i="1"/>
  <c r="F1104" i="1"/>
  <c r="F1096" i="1"/>
  <c r="F1088" i="1"/>
  <c r="F1089" i="1"/>
  <c r="F1090" i="1"/>
  <c r="F1091" i="1"/>
  <c r="F1087" i="1"/>
  <c r="F1067" i="1"/>
  <c r="F1068" i="1"/>
  <c r="F1069" i="1"/>
  <c r="F1070" i="1"/>
  <c r="F1071" i="1"/>
  <c r="F1072" i="1"/>
  <c r="F1073" i="1"/>
  <c r="F1074" i="1"/>
  <c r="F1075" i="1"/>
  <c r="F1076" i="1"/>
  <c r="F1077" i="1"/>
  <c r="F1078" i="1"/>
  <c r="F1079" i="1"/>
  <c r="F1080" i="1"/>
  <c r="F1081" i="1"/>
  <c r="F1084" i="1"/>
  <c r="F1066" i="1"/>
  <c r="F1020" i="1"/>
  <c r="F1021" i="1"/>
  <c r="F1022" i="1"/>
  <c r="F1023" i="1"/>
  <c r="F1024" i="1"/>
  <c r="F1030" i="1"/>
  <c r="F1031" i="1"/>
  <c r="F1032" i="1"/>
  <c r="F1033" i="1"/>
  <c r="F1034" i="1"/>
  <c r="F1035" i="1"/>
  <c r="F1036" i="1"/>
  <c r="F1037" i="1"/>
  <c r="F1038" i="1"/>
  <c r="F1039" i="1"/>
  <c r="F1043" i="1"/>
  <c r="F1044" i="1"/>
  <c r="F1045" i="1"/>
  <c r="F1046" i="1"/>
  <c r="F1048" i="1"/>
  <c r="F1049" i="1"/>
  <c r="F1050" i="1"/>
  <c r="F1051" i="1"/>
  <c r="F1052" i="1"/>
  <c r="F1053" i="1"/>
  <c r="F1062" i="1"/>
  <c r="F1063" i="1"/>
  <c r="F1019" i="1"/>
  <c r="F1011" i="1"/>
  <c r="F1012" i="1"/>
  <c r="F1013" i="1"/>
  <c r="F1014" i="1"/>
  <c r="F1010" i="1"/>
  <c r="F1001" i="1"/>
  <c r="F1002" i="1"/>
  <c r="F1003" i="1"/>
  <c r="F1004" i="1"/>
  <c r="F1005" i="1"/>
  <c r="F1006" i="1"/>
  <c r="F1007" i="1"/>
  <c r="F1000" i="1"/>
  <c r="F992" i="1"/>
  <c r="F993" i="1"/>
  <c r="F994" i="1"/>
  <c r="F995" i="1"/>
  <c r="F991" i="1"/>
  <c r="F985" i="1"/>
  <c r="F986" i="1"/>
  <c r="F987" i="1"/>
  <c r="F988" i="1"/>
  <c r="F984" i="1"/>
  <c r="F976" i="1"/>
  <c r="F977" i="1"/>
  <c r="F978" i="1"/>
  <c r="F979" i="1"/>
  <c r="F975" i="1"/>
  <c r="F961" i="1"/>
  <c r="F962" i="1"/>
  <c r="F963" i="1"/>
  <c r="F964" i="1"/>
  <c r="F965" i="1"/>
  <c r="F966" i="1"/>
  <c r="F967" i="1"/>
  <c r="F968" i="1"/>
  <c r="F969" i="1"/>
  <c r="F970" i="1"/>
  <c r="F971" i="1"/>
  <c r="F972" i="1"/>
  <c r="F960" i="1"/>
  <c r="F942" i="1"/>
  <c r="F943" i="1"/>
  <c r="F944" i="1"/>
  <c r="F945" i="1"/>
  <c r="F946" i="1"/>
  <c r="F947" i="1"/>
  <c r="F948" i="1"/>
  <c r="F949" i="1"/>
  <c r="F950" i="1"/>
  <c r="F951" i="1"/>
  <c r="F952" i="1"/>
  <c r="F953" i="1"/>
  <c r="F954" i="1"/>
  <c r="F955" i="1"/>
  <c r="F956" i="1"/>
  <c r="F957" i="1"/>
  <c r="F941" i="1"/>
  <c r="F929" i="1"/>
  <c r="F930" i="1"/>
  <c r="F931" i="1"/>
  <c r="F932" i="1"/>
  <c r="F933" i="1"/>
  <c r="F934" i="1"/>
  <c r="F935" i="1"/>
  <c r="F936" i="1"/>
  <c r="F937" i="1"/>
  <c r="F938" i="1"/>
  <c r="F928" i="1"/>
  <c r="F914" i="1"/>
  <c r="F915" i="1"/>
  <c r="F916" i="1"/>
  <c r="F917" i="1"/>
  <c r="F918" i="1"/>
  <c r="F919" i="1"/>
  <c r="F920" i="1"/>
  <c r="F921" i="1"/>
  <c r="F922" i="1"/>
  <c r="F923" i="1"/>
  <c r="F924" i="1"/>
  <c r="F925" i="1"/>
  <c r="F913" i="1"/>
  <c r="F901" i="1"/>
  <c r="F902" i="1"/>
  <c r="F903" i="1"/>
  <c r="F904" i="1"/>
  <c r="F905" i="1"/>
  <c r="F906" i="1"/>
  <c r="F907" i="1"/>
  <c r="F908" i="1"/>
  <c r="F909" i="1"/>
  <c r="F910" i="1"/>
  <c r="F900" i="1"/>
  <c r="F885" i="1"/>
  <c r="F886" i="1"/>
  <c r="F887" i="1"/>
  <c r="F888" i="1"/>
  <c r="F889" i="1"/>
  <c r="F890" i="1"/>
  <c r="F891" i="1"/>
  <c r="F892" i="1"/>
  <c r="F893" i="1"/>
  <c r="F894" i="1"/>
  <c r="F895" i="1"/>
  <c r="F896" i="1"/>
  <c r="F897" i="1"/>
  <c r="F884" i="1"/>
  <c r="F871" i="1"/>
  <c r="F872" i="1"/>
  <c r="F873" i="1"/>
  <c r="F874" i="1"/>
  <c r="F875" i="1"/>
  <c r="F876" i="1"/>
  <c r="F877" i="1"/>
  <c r="F878" i="1"/>
  <c r="F879" i="1"/>
  <c r="F880" i="1"/>
  <c r="F881" i="1"/>
  <c r="F870" i="1"/>
  <c r="F798" i="1"/>
  <c r="F799" i="1"/>
  <c r="F800" i="1"/>
  <c r="F801" i="1"/>
  <c r="F797" i="1"/>
  <c r="F784" i="1"/>
  <c r="F785" i="1"/>
  <c r="F786" i="1"/>
  <c r="F787" i="1"/>
  <c r="F788" i="1"/>
  <c r="F789" i="1"/>
  <c r="F790" i="1"/>
  <c r="F791" i="1"/>
  <c r="F794" i="1"/>
  <c r="F783" i="1"/>
  <c r="F775" i="1"/>
  <c r="F776" i="1"/>
  <c r="F777" i="1"/>
  <c r="F778" i="1"/>
  <c r="F774" i="1"/>
  <c r="F768" i="1"/>
  <c r="F769" i="1"/>
  <c r="F770" i="1"/>
  <c r="F771" i="1"/>
  <c r="F767" i="1"/>
  <c r="F759" i="1"/>
  <c r="F760" i="1"/>
  <c r="F761" i="1"/>
  <c r="F762" i="1"/>
  <c r="F758" i="1"/>
  <c r="F738" i="1"/>
  <c r="F739" i="1"/>
  <c r="F740" i="1"/>
  <c r="F741" i="1"/>
  <c r="F742" i="1"/>
  <c r="F743" i="1"/>
  <c r="F744" i="1"/>
  <c r="F745" i="1"/>
  <c r="F746" i="1"/>
  <c r="F747" i="1"/>
  <c r="F748" i="1"/>
  <c r="F749" i="1"/>
  <c r="F750" i="1"/>
  <c r="F751" i="1"/>
  <c r="F755" i="1"/>
  <c r="F737" i="1"/>
  <c r="F729" i="1"/>
  <c r="F730" i="1"/>
  <c r="F731" i="1"/>
  <c r="F732" i="1"/>
  <c r="F728" i="1"/>
  <c r="F722" i="1"/>
  <c r="F723" i="1"/>
  <c r="F724" i="1"/>
  <c r="F725" i="1"/>
  <c r="F721" i="1"/>
  <c r="F713" i="1"/>
  <c r="F714" i="1"/>
  <c r="F715" i="1"/>
  <c r="F716" i="1"/>
  <c r="F712" i="1"/>
  <c r="F702" i="1"/>
  <c r="F703" i="1"/>
  <c r="F704" i="1"/>
  <c r="F705" i="1"/>
  <c r="F706" i="1"/>
  <c r="F707" i="1"/>
  <c r="F708" i="1"/>
  <c r="F709" i="1"/>
  <c r="F701" i="1"/>
  <c r="F689" i="1"/>
  <c r="F690" i="1"/>
  <c r="F691" i="1"/>
  <c r="F692" i="1"/>
  <c r="F693" i="1"/>
  <c r="F694" i="1"/>
  <c r="F695" i="1"/>
  <c r="F696" i="1"/>
  <c r="F697" i="1"/>
  <c r="F698" i="1"/>
  <c r="F688" i="1"/>
  <c r="F676" i="1"/>
  <c r="F677" i="1"/>
  <c r="F678" i="1"/>
  <c r="F679" i="1"/>
  <c r="F680" i="1"/>
  <c r="F681" i="1"/>
  <c r="F682" i="1"/>
  <c r="F683" i="1"/>
  <c r="F684" i="1"/>
  <c r="F685" i="1"/>
  <c r="F675" i="1"/>
  <c r="F659" i="1"/>
  <c r="F660" i="1"/>
  <c r="F661" i="1"/>
  <c r="F662" i="1"/>
  <c r="F663" i="1"/>
  <c r="F664" i="1"/>
  <c r="F665" i="1"/>
  <c r="F666" i="1"/>
  <c r="F667" i="1"/>
  <c r="F668" i="1"/>
  <c r="F669" i="1"/>
  <c r="F670" i="1"/>
  <c r="F671" i="1"/>
  <c r="F672" i="1"/>
  <c r="F658" i="1"/>
  <c r="F642" i="1"/>
  <c r="F643" i="1"/>
  <c r="F644" i="1"/>
  <c r="F645" i="1"/>
  <c r="F646" i="1"/>
  <c r="F647" i="1"/>
  <c r="F648" i="1"/>
  <c r="F649" i="1"/>
  <c r="F650" i="1"/>
  <c r="F651" i="1"/>
  <c r="F652" i="1"/>
  <c r="F653" i="1"/>
  <c r="F654" i="1"/>
  <c r="F655" i="1"/>
  <c r="F641" i="1"/>
  <c r="F628" i="1"/>
  <c r="F629" i="1"/>
  <c r="F630" i="1"/>
  <c r="F631" i="1"/>
  <c r="F632" i="1"/>
  <c r="F633" i="1"/>
  <c r="F634" i="1"/>
  <c r="F635" i="1"/>
  <c r="F636" i="1"/>
  <c r="F637" i="1"/>
  <c r="F638" i="1"/>
  <c r="F627" i="1"/>
  <c r="F619" i="1"/>
  <c r="F621" i="1"/>
  <c r="F622" i="1"/>
  <c r="F618" i="1"/>
  <c r="F604" i="1"/>
  <c r="F605" i="1"/>
  <c r="F606" i="1"/>
  <c r="F607" i="1"/>
  <c r="F614" i="1"/>
  <c r="F615" i="1"/>
  <c r="F603" i="1"/>
  <c r="F595" i="1"/>
  <c r="F596" i="1"/>
  <c r="F597" i="1"/>
  <c r="F598" i="1"/>
  <c r="F594" i="1"/>
  <c r="F589" i="1"/>
  <c r="F590" i="1"/>
  <c r="F591" i="1"/>
  <c r="F588" i="1"/>
  <c r="F575" i="1"/>
  <c r="F576" i="1"/>
  <c r="F577" i="1"/>
  <c r="F578" i="1"/>
  <c r="F579" i="1"/>
  <c r="F580" i="1"/>
  <c r="F581" i="1"/>
  <c r="F582" i="1"/>
  <c r="F583" i="1"/>
  <c r="F584" i="1"/>
  <c r="F585" i="1"/>
  <c r="F574" i="1"/>
  <c r="F557" i="1"/>
  <c r="F558" i="1"/>
  <c r="F559" i="1"/>
  <c r="F560" i="1"/>
  <c r="F561" i="1"/>
  <c r="F562" i="1"/>
  <c r="F563" i="1"/>
  <c r="F564" i="1"/>
  <c r="F565" i="1"/>
  <c r="F566" i="1"/>
  <c r="F567" i="1"/>
  <c r="F568" i="1"/>
  <c r="F569" i="1"/>
  <c r="F570" i="1"/>
  <c r="F571" i="1"/>
  <c r="F556" i="1"/>
  <c r="F548" i="1"/>
  <c r="F549" i="1"/>
  <c r="F550" i="1"/>
  <c r="F551" i="1"/>
  <c r="F547" i="1"/>
  <c r="F541" i="1"/>
  <c r="F542" i="1"/>
  <c r="F543" i="1"/>
  <c r="F544" i="1"/>
  <c r="F540" i="1"/>
  <c r="F532" i="1"/>
  <c r="F533" i="1"/>
  <c r="F534" i="1"/>
  <c r="F535" i="1"/>
  <c r="F531" i="1"/>
  <c r="F511" i="1"/>
  <c r="F512" i="1"/>
  <c r="F513" i="1"/>
  <c r="F514" i="1"/>
  <c r="F515" i="1"/>
  <c r="F516" i="1"/>
  <c r="F517" i="1"/>
  <c r="F518" i="1"/>
  <c r="F519" i="1"/>
  <c r="F520" i="1"/>
  <c r="F521" i="1"/>
  <c r="F522" i="1"/>
  <c r="F523" i="1"/>
  <c r="F524" i="1"/>
  <c r="F525" i="1"/>
  <c r="F526" i="1"/>
  <c r="F527" i="1"/>
  <c r="F528" i="1"/>
  <c r="F510" i="1"/>
  <c r="F497" i="1"/>
  <c r="F498" i="1"/>
  <c r="F499" i="1"/>
  <c r="F500" i="1"/>
  <c r="F501" i="1"/>
  <c r="F502" i="1"/>
  <c r="F503" i="1"/>
  <c r="F504" i="1"/>
  <c r="F505" i="1"/>
  <c r="F506" i="1"/>
  <c r="F507" i="1"/>
  <c r="F496" i="1"/>
  <c r="F482" i="1"/>
  <c r="F483" i="1"/>
  <c r="F484" i="1"/>
  <c r="F485" i="1"/>
  <c r="F486" i="1"/>
  <c r="F487" i="1"/>
  <c r="F488" i="1"/>
  <c r="F489" i="1"/>
  <c r="F490" i="1"/>
  <c r="F491" i="1"/>
  <c r="F492" i="1"/>
  <c r="F493" i="1"/>
  <c r="F481" i="1"/>
  <c r="F466" i="1"/>
  <c r="F467" i="1"/>
  <c r="F468" i="1"/>
  <c r="F469" i="1"/>
  <c r="F470" i="1"/>
  <c r="F471" i="1"/>
  <c r="F472" i="1"/>
  <c r="F473" i="1"/>
  <c r="F474" i="1"/>
  <c r="F475" i="1"/>
  <c r="F476" i="1"/>
  <c r="F477" i="1"/>
  <c r="F478" i="1"/>
  <c r="F465" i="1"/>
  <c r="F446" i="1"/>
  <c r="F447" i="1"/>
  <c r="F448" i="1"/>
  <c r="F449" i="1"/>
  <c r="F450" i="1"/>
  <c r="F451" i="1"/>
  <c r="F452" i="1"/>
  <c r="F453" i="1"/>
  <c r="F454" i="1"/>
  <c r="F455" i="1"/>
  <c r="F456" i="1"/>
  <c r="F457" i="1"/>
  <c r="F458" i="1"/>
  <c r="F459" i="1"/>
  <c r="F460" i="1"/>
  <c r="F461" i="1"/>
  <c r="F462" i="1"/>
  <c r="F445" i="1"/>
  <c r="F430" i="1"/>
  <c r="F431" i="1"/>
  <c r="F432" i="1"/>
  <c r="F433" i="1"/>
  <c r="F434" i="1"/>
  <c r="F435" i="1"/>
  <c r="F436" i="1"/>
  <c r="F437" i="1"/>
  <c r="F438" i="1"/>
  <c r="F439" i="1"/>
  <c r="F440" i="1"/>
  <c r="F441" i="1"/>
  <c r="F442" i="1"/>
  <c r="F429" i="1"/>
  <c r="F422" i="1"/>
  <c r="F423" i="1"/>
  <c r="F424" i="1"/>
  <c r="F425" i="1"/>
  <c r="F426" i="1"/>
  <c r="F421" i="1"/>
  <c r="F410" i="1"/>
  <c r="F411" i="1"/>
  <c r="F412" i="1"/>
  <c r="F413" i="1"/>
  <c r="F414" i="1"/>
  <c r="F415" i="1"/>
  <c r="F416" i="1"/>
  <c r="F417" i="1"/>
  <c r="F418" i="1"/>
  <c r="F409" i="1"/>
  <c r="F401" i="1"/>
  <c r="F402" i="1"/>
  <c r="F403" i="1"/>
  <c r="F404" i="1"/>
  <c r="F400" i="1"/>
  <c r="F394" i="1"/>
  <c r="F395" i="1"/>
  <c r="F396" i="1"/>
  <c r="F397" i="1"/>
  <c r="F393" i="1"/>
  <c r="F368" i="1"/>
  <c r="F369" i="1"/>
  <c r="F370" i="1"/>
  <c r="F371" i="1"/>
  <c r="F374" i="1"/>
  <c r="F375" i="1"/>
  <c r="F376" i="1"/>
  <c r="F377" i="1"/>
  <c r="F378" i="1"/>
  <c r="F379" i="1"/>
  <c r="F380" i="1"/>
  <c r="F381" i="1"/>
  <c r="F382" i="1"/>
  <c r="F383" i="1"/>
  <c r="F384" i="1"/>
  <c r="F385" i="1"/>
  <c r="F386" i="1"/>
  <c r="F387" i="1"/>
  <c r="F388" i="1"/>
  <c r="F389" i="1"/>
  <c r="F390" i="1"/>
  <c r="F367" i="1"/>
  <c r="F357" i="1"/>
  <c r="F358" i="1"/>
  <c r="F359" i="1"/>
  <c r="F360" i="1"/>
  <c r="F361" i="1"/>
  <c r="F362" i="1"/>
  <c r="F363" i="1"/>
  <c r="F364" i="1"/>
  <c r="F356" i="1"/>
  <c r="F348" i="1"/>
  <c r="F349" i="1"/>
  <c r="F350" i="1"/>
  <c r="F351" i="1"/>
  <c r="F347"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16" i="1"/>
  <c r="F308" i="1"/>
  <c r="F309" i="1"/>
  <c r="F310" i="1"/>
  <c r="F311" i="1"/>
  <c r="F307" i="1"/>
  <c r="F296" i="1"/>
  <c r="F297" i="1"/>
  <c r="F298" i="1"/>
  <c r="F299" i="1"/>
  <c r="F300" i="1"/>
  <c r="F301" i="1"/>
  <c r="F302" i="1"/>
  <c r="F303" i="1"/>
  <c r="F304" i="1"/>
  <c r="F295" i="1"/>
  <c r="F287" i="1"/>
  <c r="F288" i="1"/>
  <c r="F289" i="1"/>
  <c r="F290" i="1"/>
  <c r="F286" i="1"/>
  <c r="F269" i="1"/>
  <c r="F270" i="1"/>
  <c r="F271" i="1"/>
  <c r="F272" i="1"/>
  <c r="F273" i="1"/>
  <c r="F274" i="1"/>
  <c r="F275" i="1"/>
  <c r="F276" i="1"/>
  <c r="F277" i="1"/>
  <c r="F278" i="1"/>
  <c r="F279" i="1"/>
  <c r="F280" i="1"/>
  <c r="F281" i="1"/>
  <c r="F282" i="1"/>
  <c r="F283" i="1"/>
  <c r="F268" i="1"/>
  <c r="F258" i="1"/>
  <c r="F259" i="1"/>
  <c r="F260" i="1"/>
  <c r="F261" i="1"/>
  <c r="F257" i="1"/>
  <c r="F238" i="1"/>
  <c r="F239" i="1"/>
  <c r="F240" i="1"/>
  <c r="F241" i="1"/>
  <c r="F242" i="1"/>
  <c r="F243" i="1"/>
  <c r="F244" i="1"/>
  <c r="F245" i="1"/>
  <c r="F246" i="1"/>
  <c r="F247" i="1"/>
  <c r="F248" i="1"/>
  <c r="F249" i="1"/>
  <c r="F250" i="1"/>
  <c r="F251" i="1"/>
  <c r="F252" i="1"/>
  <c r="F253" i="1"/>
  <c r="F254" i="1"/>
  <c r="F237" i="1"/>
  <c r="F34" i="1"/>
  <c r="F35" i="1"/>
  <c r="F36" i="1"/>
  <c r="F37" i="1"/>
  <c r="F38" i="1"/>
  <c r="F39" i="1"/>
  <c r="F40" i="1"/>
  <c r="F43" i="1"/>
  <c r="F44" i="1"/>
  <c r="F45" i="1"/>
  <c r="F46" i="1"/>
  <c r="F47" i="1"/>
  <c r="F48" i="1"/>
  <c r="F49" i="1"/>
  <c r="F50" i="1"/>
  <c r="F51" i="1"/>
  <c r="F52" i="1"/>
  <c r="F53" i="1"/>
  <c r="F54" i="1"/>
  <c r="F55" i="1"/>
  <c r="F56" i="1"/>
  <c r="F57" i="1"/>
  <c r="F61" i="1"/>
  <c r="F62" i="1"/>
  <c r="F63" i="1"/>
  <c r="F64" i="1"/>
  <c r="F65" i="1"/>
  <c r="F66" i="1"/>
  <c r="F67" i="1"/>
  <c r="F68" i="1"/>
  <c r="F70" i="1"/>
  <c r="F71" i="1"/>
  <c r="F72" i="1"/>
  <c r="F73" i="1"/>
  <c r="F74" i="1"/>
  <c r="F75"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9" i="1"/>
  <c r="F180" i="1"/>
  <c r="F181" i="1"/>
  <c r="F183" i="1"/>
  <c r="BS1402" i="1"/>
  <c r="BS1403" i="1"/>
  <c r="BS1404" i="1"/>
  <c r="BS1405" i="1"/>
  <c r="BS1406" i="1"/>
  <c r="BS1407" i="1"/>
  <c r="BS1408" i="1"/>
  <c r="BS1409" i="1"/>
  <c r="BS1410" i="1"/>
  <c r="BS1411" i="1"/>
  <c r="G1401" i="1"/>
  <c r="BS1414" i="1"/>
  <c r="BS1415" i="1"/>
  <c r="BS1416" i="1"/>
  <c r="BS1417" i="1"/>
  <c r="BS1418" i="1"/>
  <c r="BS1419" i="1"/>
  <c r="BS1420" i="1"/>
  <c r="BS1421" i="1"/>
  <c r="BS1422" i="1"/>
  <c r="BS1423" i="1"/>
  <c r="BS1424" i="1"/>
  <c r="BS1425" i="1"/>
  <c r="BS1427" i="1"/>
  <c r="BS1428" i="1"/>
  <c r="BS1429" i="1"/>
  <c r="BS1430" i="1"/>
  <c r="BS1431" i="1"/>
  <c r="BS1432" i="1"/>
  <c r="BS1434" i="1"/>
  <c r="G1413" i="1"/>
  <c r="BS1437" i="1"/>
  <c r="BS1438" i="1"/>
  <c r="BS1439" i="1"/>
  <c r="BS1440" i="1"/>
  <c r="BS1441" i="1"/>
  <c r="BS1442" i="1"/>
  <c r="BS1443" i="1"/>
  <c r="BS1444" i="1"/>
  <c r="BS1445" i="1"/>
  <c r="BS1446" i="1"/>
  <c r="BS1447" i="1"/>
  <c r="BS1448" i="1"/>
  <c r="BS1449" i="1"/>
  <c r="BS1450" i="1"/>
  <c r="BS1451" i="1"/>
  <c r="BS1452" i="1"/>
  <c r="BS1453" i="1"/>
  <c r="BS1454" i="1"/>
  <c r="G1436" i="1"/>
  <c r="BS1457" i="1"/>
  <c r="BS1458" i="1"/>
  <c r="BS1459" i="1"/>
  <c r="BS1460" i="1"/>
  <c r="BS1461" i="1"/>
  <c r="BS1462" i="1"/>
  <c r="BS1464" i="1"/>
  <c r="G1456" i="1"/>
  <c r="BS1479" i="1"/>
  <c r="BS1480" i="1"/>
  <c r="BS1481" i="1"/>
  <c r="BS1482" i="1"/>
  <c r="BS1483" i="1"/>
  <c r="G1478" i="1"/>
  <c r="BQ1402" i="1"/>
  <c r="BQ1403" i="1"/>
  <c r="BQ1404" i="1"/>
  <c r="BQ1405" i="1"/>
  <c r="BQ1406" i="1"/>
  <c r="BQ1407" i="1"/>
  <c r="BQ1408" i="1"/>
  <c r="BQ1409" i="1"/>
  <c r="BQ1410" i="1"/>
  <c r="BQ1411" i="1"/>
  <c r="BQ1414" i="1"/>
  <c r="BQ1415" i="1"/>
  <c r="BQ1416" i="1"/>
  <c r="BQ1417" i="1"/>
  <c r="BQ1418" i="1"/>
  <c r="BQ1419" i="1"/>
  <c r="BQ1420" i="1"/>
  <c r="BQ1421" i="1"/>
  <c r="BQ1422" i="1"/>
  <c r="BQ1423" i="1"/>
  <c r="BQ1424" i="1"/>
  <c r="BQ1425" i="1"/>
  <c r="BQ1427" i="1"/>
  <c r="BQ1428" i="1"/>
  <c r="BQ1429" i="1"/>
  <c r="BQ1430" i="1"/>
  <c r="BQ1431" i="1"/>
  <c r="BQ1432" i="1"/>
  <c r="BQ1434" i="1"/>
  <c r="BQ1437" i="1"/>
  <c r="BQ1438" i="1"/>
  <c r="BQ1439" i="1"/>
  <c r="BQ1440" i="1"/>
  <c r="BQ1441" i="1"/>
  <c r="BQ1442" i="1"/>
  <c r="BQ1443" i="1"/>
  <c r="BQ1444" i="1"/>
  <c r="BQ1445" i="1"/>
  <c r="BQ1446" i="1"/>
  <c r="BQ1447" i="1"/>
  <c r="BQ1448" i="1"/>
  <c r="BQ1449" i="1"/>
  <c r="BQ1450" i="1"/>
  <c r="BQ1451" i="1"/>
  <c r="BQ1452" i="1"/>
  <c r="BQ1453" i="1"/>
  <c r="BQ1454" i="1"/>
  <c r="BQ1457" i="1"/>
  <c r="BQ1458" i="1"/>
  <c r="BQ1459" i="1"/>
  <c r="BQ1460" i="1"/>
  <c r="BQ1461" i="1"/>
  <c r="BQ1462" i="1"/>
  <c r="BQ1464" i="1"/>
  <c r="BQ1479" i="1"/>
  <c r="BQ1480" i="1"/>
  <c r="BQ1481" i="1"/>
  <c r="BQ1482" i="1"/>
  <c r="BQ1483" i="1"/>
  <c r="BO1402" i="1"/>
  <c r="BO1403" i="1"/>
  <c r="BO1404" i="1"/>
  <c r="BO1405" i="1"/>
  <c r="BO1406" i="1"/>
  <c r="BO1407" i="1"/>
  <c r="BO1408" i="1"/>
  <c r="BO1409" i="1"/>
  <c r="BO1410" i="1"/>
  <c r="BO1411" i="1"/>
  <c r="BO1414" i="1"/>
  <c r="BO1415" i="1"/>
  <c r="BO1416" i="1"/>
  <c r="BO1417" i="1"/>
  <c r="BO1418" i="1"/>
  <c r="BO1419" i="1"/>
  <c r="BO1420" i="1"/>
  <c r="BO1421" i="1"/>
  <c r="BO1422" i="1"/>
  <c r="BO1423" i="1"/>
  <c r="BO1424" i="1"/>
  <c r="BO1425" i="1"/>
  <c r="BO1427" i="1"/>
  <c r="BO1428" i="1"/>
  <c r="BO1429" i="1"/>
  <c r="BO1430" i="1"/>
  <c r="BO1431" i="1"/>
  <c r="BO1432" i="1"/>
  <c r="BO1434" i="1"/>
  <c r="BO1437" i="1"/>
  <c r="BO1438" i="1"/>
  <c r="BO1439" i="1"/>
  <c r="BO1440" i="1"/>
  <c r="BO1441" i="1"/>
  <c r="BO1442" i="1"/>
  <c r="BO1443" i="1"/>
  <c r="BO1444" i="1"/>
  <c r="BO1445" i="1"/>
  <c r="BO1446" i="1"/>
  <c r="BO1447" i="1"/>
  <c r="BO1448" i="1"/>
  <c r="BO1449" i="1"/>
  <c r="BO1450" i="1"/>
  <c r="BO1451" i="1"/>
  <c r="BO1452" i="1"/>
  <c r="BO1453" i="1"/>
  <c r="BO1454" i="1"/>
  <c r="BO1457" i="1"/>
  <c r="BO1458" i="1"/>
  <c r="BO1459" i="1"/>
  <c r="BO1460" i="1"/>
  <c r="BO1461" i="1"/>
  <c r="BO1456" i="1" s="1"/>
  <c r="BO1462" i="1"/>
  <c r="BO1464" i="1"/>
  <c r="BO1479" i="1"/>
  <c r="BO1480" i="1"/>
  <c r="BO1481" i="1"/>
  <c r="BO1482" i="1"/>
  <c r="BO1483" i="1"/>
  <c r="BM1402" i="1"/>
  <c r="BM1403" i="1"/>
  <c r="BM1404" i="1"/>
  <c r="BM1405" i="1"/>
  <c r="BM1406" i="1"/>
  <c r="BM1407" i="1"/>
  <c r="BM1408" i="1"/>
  <c r="BM1409" i="1"/>
  <c r="BM1410" i="1"/>
  <c r="BM1411" i="1"/>
  <c r="BM1414" i="1"/>
  <c r="BM1415" i="1"/>
  <c r="BM1416" i="1"/>
  <c r="BM1417" i="1"/>
  <c r="BM1418" i="1"/>
  <c r="BM1419" i="1"/>
  <c r="BM1420" i="1"/>
  <c r="BM1421" i="1"/>
  <c r="BM1422" i="1"/>
  <c r="BM1423" i="1"/>
  <c r="BM1424" i="1"/>
  <c r="BM1425" i="1"/>
  <c r="BM1427" i="1"/>
  <c r="BM1428" i="1"/>
  <c r="BM1429" i="1"/>
  <c r="BM1430" i="1"/>
  <c r="BM1431" i="1"/>
  <c r="BM1432" i="1"/>
  <c r="BM1434" i="1"/>
  <c r="BM1437" i="1"/>
  <c r="BM1438" i="1"/>
  <c r="BM1439" i="1"/>
  <c r="BM1440" i="1"/>
  <c r="BM1441" i="1"/>
  <c r="BM1442" i="1"/>
  <c r="BM1443" i="1"/>
  <c r="BM1444" i="1"/>
  <c r="BM1445" i="1"/>
  <c r="BM1446" i="1"/>
  <c r="BM1447" i="1"/>
  <c r="BM1448" i="1"/>
  <c r="BM1449" i="1"/>
  <c r="BM1450" i="1"/>
  <c r="BM1451" i="1"/>
  <c r="BM1452" i="1"/>
  <c r="BM1453" i="1"/>
  <c r="BM1454" i="1"/>
  <c r="BM1457" i="1"/>
  <c r="BM1456" i="1" s="1"/>
  <c r="BM1458" i="1"/>
  <c r="BM1459" i="1"/>
  <c r="BM1460" i="1"/>
  <c r="BM1461" i="1"/>
  <c r="BM1462" i="1"/>
  <c r="BM1464" i="1"/>
  <c r="BM1479" i="1"/>
  <c r="BM1480" i="1"/>
  <c r="BM1481" i="1"/>
  <c r="BM1482" i="1"/>
  <c r="BM1483" i="1"/>
  <c r="BK1402" i="1"/>
  <c r="BK1403" i="1"/>
  <c r="BK1404" i="1"/>
  <c r="BK1405" i="1"/>
  <c r="BK1406" i="1"/>
  <c r="BK1407" i="1"/>
  <c r="BK1408" i="1"/>
  <c r="BK1409" i="1"/>
  <c r="BK1410" i="1"/>
  <c r="BK1411" i="1"/>
  <c r="BK1414" i="1"/>
  <c r="BK1415" i="1"/>
  <c r="BK1416" i="1"/>
  <c r="BK1417" i="1"/>
  <c r="BK1418" i="1"/>
  <c r="BK1419" i="1"/>
  <c r="BK1420" i="1"/>
  <c r="BK1421" i="1"/>
  <c r="BK1422" i="1"/>
  <c r="BK1423" i="1"/>
  <c r="BK1424" i="1"/>
  <c r="BK1425" i="1"/>
  <c r="BK1427" i="1"/>
  <c r="BK1428" i="1"/>
  <c r="BK1429" i="1"/>
  <c r="BK1430" i="1"/>
  <c r="BK1431" i="1"/>
  <c r="BK1432" i="1"/>
  <c r="BK1434" i="1"/>
  <c r="BK1437" i="1"/>
  <c r="BK1438" i="1"/>
  <c r="BK1439" i="1"/>
  <c r="BK1440" i="1"/>
  <c r="BK1441" i="1"/>
  <c r="BK1442" i="1"/>
  <c r="BK1443" i="1"/>
  <c r="BK1444" i="1"/>
  <c r="BK1445" i="1"/>
  <c r="BK1446" i="1"/>
  <c r="BK1447" i="1"/>
  <c r="BK1448" i="1"/>
  <c r="BK1449" i="1"/>
  <c r="BK1450" i="1"/>
  <c r="BK1451" i="1"/>
  <c r="BK1452" i="1"/>
  <c r="BK1453" i="1"/>
  <c r="BK1454" i="1"/>
  <c r="BK1457" i="1"/>
  <c r="BK1458" i="1"/>
  <c r="BK1459" i="1"/>
  <c r="BK1460" i="1"/>
  <c r="BK1461" i="1"/>
  <c r="BK1462" i="1"/>
  <c r="BK1464" i="1"/>
  <c r="BK1479" i="1"/>
  <c r="BK1480" i="1"/>
  <c r="BK1481" i="1"/>
  <c r="BK1482" i="1"/>
  <c r="BK1483" i="1"/>
  <c r="BI1402" i="1"/>
  <c r="BI1403" i="1"/>
  <c r="BI1404" i="1"/>
  <c r="BI1405" i="1"/>
  <c r="BI1406" i="1"/>
  <c r="BI1407" i="1"/>
  <c r="BI1408" i="1"/>
  <c r="BI1409" i="1"/>
  <c r="BI1410" i="1"/>
  <c r="BI1411" i="1"/>
  <c r="BI1414" i="1"/>
  <c r="BI1415" i="1"/>
  <c r="BI1416" i="1"/>
  <c r="BI1417" i="1"/>
  <c r="BI1418" i="1"/>
  <c r="BI1419" i="1"/>
  <c r="BI1420" i="1"/>
  <c r="BI1421" i="1"/>
  <c r="BI1422" i="1"/>
  <c r="BI1423" i="1"/>
  <c r="BI1424" i="1"/>
  <c r="BI1425" i="1"/>
  <c r="BI1427" i="1"/>
  <c r="BI1428" i="1"/>
  <c r="BI1429" i="1"/>
  <c r="BI1430" i="1"/>
  <c r="BI1431" i="1"/>
  <c r="BI1432" i="1"/>
  <c r="BI1434" i="1"/>
  <c r="BI1437" i="1"/>
  <c r="BI1438" i="1"/>
  <c r="BI1439" i="1"/>
  <c r="BI1440" i="1"/>
  <c r="BI1441" i="1"/>
  <c r="BI1442" i="1"/>
  <c r="BI1443" i="1"/>
  <c r="BI1444" i="1"/>
  <c r="BI1445" i="1"/>
  <c r="BI1446" i="1"/>
  <c r="BI1447" i="1"/>
  <c r="BI1448" i="1"/>
  <c r="BI1449" i="1"/>
  <c r="BI1450" i="1"/>
  <c r="BI1451" i="1"/>
  <c r="BI1452" i="1"/>
  <c r="BI1453" i="1"/>
  <c r="BI1454" i="1"/>
  <c r="BI1457" i="1"/>
  <c r="BI1458" i="1"/>
  <c r="BI1459" i="1"/>
  <c r="BI1460" i="1"/>
  <c r="BI1461" i="1"/>
  <c r="BI1462" i="1"/>
  <c r="BI1464" i="1"/>
  <c r="BI1479" i="1"/>
  <c r="BI1480" i="1"/>
  <c r="BI1481" i="1"/>
  <c r="BI1482" i="1"/>
  <c r="BI1483" i="1"/>
  <c r="BF1402" i="1"/>
  <c r="BF1403" i="1"/>
  <c r="BF1404" i="1"/>
  <c r="BF1405" i="1"/>
  <c r="BF1406" i="1"/>
  <c r="BF1407" i="1"/>
  <c r="BF1408" i="1"/>
  <c r="BF1409" i="1"/>
  <c r="BF1410" i="1"/>
  <c r="BF1411" i="1"/>
  <c r="BF1414" i="1"/>
  <c r="BF1415" i="1"/>
  <c r="BF1416" i="1"/>
  <c r="BF1417" i="1"/>
  <c r="BF1418" i="1"/>
  <c r="BF1419" i="1"/>
  <c r="BF1420" i="1"/>
  <c r="BF1421" i="1"/>
  <c r="BF1422" i="1"/>
  <c r="BF1423" i="1"/>
  <c r="BF1424" i="1"/>
  <c r="BF1425" i="1"/>
  <c r="BF1427" i="1"/>
  <c r="BF1428" i="1"/>
  <c r="BF1429" i="1"/>
  <c r="BF1430" i="1"/>
  <c r="BF1431" i="1"/>
  <c r="BF1432" i="1"/>
  <c r="BF1434" i="1"/>
  <c r="BF1437" i="1"/>
  <c r="BF1438" i="1"/>
  <c r="BF1439" i="1"/>
  <c r="BF1440" i="1"/>
  <c r="BF1441" i="1"/>
  <c r="BF1442" i="1"/>
  <c r="BF1443" i="1"/>
  <c r="BF1444" i="1"/>
  <c r="BF1445" i="1"/>
  <c r="BF1446" i="1"/>
  <c r="BF1447" i="1"/>
  <c r="BF1448" i="1"/>
  <c r="BF1449" i="1"/>
  <c r="BF1450" i="1"/>
  <c r="BF1451" i="1"/>
  <c r="BF1452" i="1"/>
  <c r="BF1453" i="1"/>
  <c r="BF1454" i="1"/>
  <c r="BF1457" i="1"/>
  <c r="BF1458" i="1"/>
  <c r="BF1459" i="1"/>
  <c r="BF1460" i="1"/>
  <c r="BF1461" i="1"/>
  <c r="BF1462" i="1"/>
  <c r="BF1456" i="1" s="1"/>
  <c r="BF1464" i="1"/>
  <c r="BF1479" i="1"/>
  <c r="BF1478" i="1" s="1"/>
  <c r="BF1480" i="1"/>
  <c r="BF1481" i="1"/>
  <c r="BF1482" i="1"/>
  <c r="BF1483" i="1"/>
  <c r="BD1402" i="1"/>
  <c r="BD1403" i="1"/>
  <c r="BD1404" i="1"/>
  <c r="BD1405" i="1"/>
  <c r="BD1406" i="1"/>
  <c r="BD1407" i="1"/>
  <c r="BD1408" i="1"/>
  <c r="BD1409" i="1"/>
  <c r="BD1410" i="1"/>
  <c r="BD1411" i="1"/>
  <c r="BD1414" i="1"/>
  <c r="BD1415" i="1"/>
  <c r="BD1416" i="1"/>
  <c r="BD1417" i="1"/>
  <c r="BD1418" i="1"/>
  <c r="BD1419" i="1"/>
  <c r="BD1420" i="1"/>
  <c r="BD1421" i="1"/>
  <c r="BD1422" i="1"/>
  <c r="BD1423" i="1"/>
  <c r="BD1424" i="1"/>
  <c r="BD1425" i="1"/>
  <c r="BD1427" i="1"/>
  <c r="BD1428" i="1"/>
  <c r="BD1429" i="1"/>
  <c r="BD1430" i="1"/>
  <c r="BD1431" i="1"/>
  <c r="BD1432" i="1"/>
  <c r="BD1434" i="1"/>
  <c r="BD1437" i="1"/>
  <c r="BD1438" i="1"/>
  <c r="BD1439" i="1"/>
  <c r="BD1440" i="1"/>
  <c r="BD1441" i="1"/>
  <c r="BD1442" i="1"/>
  <c r="BD1443" i="1"/>
  <c r="BD1444" i="1"/>
  <c r="BD1445" i="1"/>
  <c r="BD1446" i="1"/>
  <c r="BD1447" i="1"/>
  <c r="BD1448" i="1"/>
  <c r="BD1449" i="1"/>
  <c r="BD1450" i="1"/>
  <c r="BD1451" i="1"/>
  <c r="BD1452" i="1"/>
  <c r="BD1453" i="1"/>
  <c r="BD1454" i="1"/>
  <c r="BD1457" i="1"/>
  <c r="BD1458" i="1"/>
  <c r="BD1459" i="1"/>
  <c r="BD1460" i="1"/>
  <c r="BD1461" i="1"/>
  <c r="BD1462" i="1"/>
  <c r="BD1464" i="1"/>
  <c r="BD1479" i="1"/>
  <c r="BD1480" i="1"/>
  <c r="BD1481" i="1"/>
  <c r="BD1482" i="1"/>
  <c r="BD1483" i="1"/>
  <c r="BB1402" i="1"/>
  <c r="BB1403" i="1"/>
  <c r="BB1404" i="1"/>
  <c r="BB1405" i="1"/>
  <c r="BB1406" i="1"/>
  <c r="BB1407" i="1"/>
  <c r="BB1408" i="1"/>
  <c r="BB1409" i="1"/>
  <c r="BB1410" i="1"/>
  <c r="BB1411" i="1"/>
  <c r="BB1414" i="1"/>
  <c r="BB1415" i="1"/>
  <c r="BB1416" i="1"/>
  <c r="BB1417" i="1"/>
  <c r="BB1418" i="1"/>
  <c r="BB1419" i="1"/>
  <c r="BB1420" i="1"/>
  <c r="BB1421" i="1"/>
  <c r="BB1422" i="1"/>
  <c r="BB1423" i="1"/>
  <c r="BB1424" i="1"/>
  <c r="BB1425" i="1"/>
  <c r="BB1427" i="1"/>
  <c r="BB1428" i="1"/>
  <c r="BB1429" i="1"/>
  <c r="BB1430" i="1"/>
  <c r="BB1431" i="1"/>
  <c r="BB1432" i="1"/>
  <c r="BB1434" i="1"/>
  <c r="BB1437" i="1"/>
  <c r="BB1438" i="1"/>
  <c r="BB1439" i="1"/>
  <c r="BB1440" i="1"/>
  <c r="BB1441" i="1"/>
  <c r="BB1442" i="1"/>
  <c r="BB1443" i="1"/>
  <c r="BB1444" i="1"/>
  <c r="BB1445" i="1"/>
  <c r="BB1446" i="1"/>
  <c r="BB1447" i="1"/>
  <c r="BB1448" i="1"/>
  <c r="BB1449" i="1"/>
  <c r="BB1450" i="1"/>
  <c r="BB1451" i="1"/>
  <c r="BB1452" i="1"/>
  <c r="BB1453" i="1"/>
  <c r="BB1454" i="1"/>
  <c r="BB1457" i="1"/>
  <c r="BB1458" i="1"/>
  <c r="BB1459" i="1"/>
  <c r="BB1460" i="1"/>
  <c r="BB1461" i="1"/>
  <c r="BB1462" i="1"/>
  <c r="BB1464" i="1"/>
  <c r="BB1479" i="1"/>
  <c r="BB1480" i="1"/>
  <c r="BB1481" i="1"/>
  <c r="BB1482" i="1"/>
  <c r="BB1483" i="1"/>
  <c r="AZ1402" i="1"/>
  <c r="AZ1403" i="1"/>
  <c r="AZ1404" i="1"/>
  <c r="AZ1405" i="1"/>
  <c r="AZ1406" i="1"/>
  <c r="AZ1407" i="1"/>
  <c r="AZ1408" i="1"/>
  <c r="AZ1409" i="1"/>
  <c r="AZ1410" i="1"/>
  <c r="AZ1411" i="1"/>
  <c r="AZ1414" i="1"/>
  <c r="AZ1415" i="1"/>
  <c r="AZ1416" i="1"/>
  <c r="AZ1417" i="1"/>
  <c r="AZ1418" i="1"/>
  <c r="AZ1419" i="1"/>
  <c r="AZ1420" i="1"/>
  <c r="AZ1421" i="1"/>
  <c r="AZ1422" i="1"/>
  <c r="AZ1423" i="1"/>
  <c r="AZ1424" i="1"/>
  <c r="AZ1425" i="1"/>
  <c r="AZ1427" i="1"/>
  <c r="AZ1428" i="1"/>
  <c r="AZ1429" i="1"/>
  <c r="AZ1430" i="1"/>
  <c r="AZ1431" i="1"/>
  <c r="AZ1432" i="1"/>
  <c r="AZ1434" i="1"/>
  <c r="AZ1437" i="1"/>
  <c r="AZ1438" i="1"/>
  <c r="AZ1439" i="1"/>
  <c r="AZ1440" i="1"/>
  <c r="AZ1441" i="1"/>
  <c r="AZ1442" i="1"/>
  <c r="AZ1443" i="1"/>
  <c r="AZ1444" i="1"/>
  <c r="AZ1445" i="1"/>
  <c r="AZ1446" i="1"/>
  <c r="AZ1447" i="1"/>
  <c r="AZ1448" i="1"/>
  <c r="AZ1449" i="1"/>
  <c r="AZ1450" i="1"/>
  <c r="AZ1451" i="1"/>
  <c r="AZ1452" i="1"/>
  <c r="AZ1453" i="1"/>
  <c r="AZ1454" i="1"/>
  <c r="AZ1457" i="1"/>
  <c r="AZ1456" i="1" s="1"/>
  <c r="AZ1458" i="1"/>
  <c r="AZ1459" i="1"/>
  <c r="AZ1460" i="1"/>
  <c r="AZ1461" i="1"/>
  <c r="AZ1462" i="1"/>
  <c r="AZ1464" i="1"/>
  <c r="AZ1479" i="1"/>
  <c r="AZ1480" i="1"/>
  <c r="AZ1481" i="1"/>
  <c r="AZ1482" i="1"/>
  <c r="AZ1483" i="1"/>
  <c r="AX1402" i="1"/>
  <c r="AX1403" i="1"/>
  <c r="AX1404" i="1"/>
  <c r="AX1405" i="1"/>
  <c r="AX1406" i="1"/>
  <c r="AX1407" i="1"/>
  <c r="AX1408" i="1"/>
  <c r="AX1409" i="1"/>
  <c r="AX1410" i="1"/>
  <c r="AX1411" i="1"/>
  <c r="AX1414" i="1"/>
  <c r="AX1415" i="1"/>
  <c r="AX1416" i="1"/>
  <c r="AX1417" i="1"/>
  <c r="AX1418" i="1"/>
  <c r="AX1419" i="1"/>
  <c r="AX1420" i="1"/>
  <c r="AX1421" i="1"/>
  <c r="AX1422" i="1"/>
  <c r="AX1423" i="1"/>
  <c r="AX1424" i="1"/>
  <c r="AX1425" i="1"/>
  <c r="AX1427" i="1"/>
  <c r="AX1428" i="1"/>
  <c r="AX1429" i="1"/>
  <c r="AX1430" i="1"/>
  <c r="AX1431" i="1"/>
  <c r="AX1432" i="1"/>
  <c r="AX1434" i="1"/>
  <c r="AX1437" i="1"/>
  <c r="AX1438" i="1"/>
  <c r="AX1439" i="1"/>
  <c r="AX1440" i="1"/>
  <c r="AX1441" i="1"/>
  <c r="AX1442" i="1"/>
  <c r="AX1443" i="1"/>
  <c r="AX1444" i="1"/>
  <c r="AX1445" i="1"/>
  <c r="AX1446" i="1"/>
  <c r="AX1447" i="1"/>
  <c r="AX1448" i="1"/>
  <c r="AX1449" i="1"/>
  <c r="AX1450" i="1"/>
  <c r="AX1451" i="1"/>
  <c r="AX1452" i="1"/>
  <c r="AX1453" i="1"/>
  <c r="AX1454" i="1"/>
  <c r="AX1457" i="1"/>
  <c r="AX1458" i="1"/>
  <c r="AX1459" i="1"/>
  <c r="AX1460" i="1"/>
  <c r="AX1461" i="1"/>
  <c r="AX1462" i="1"/>
  <c r="AX1464" i="1"/>
  <c r="AX1456" i="1" s="1"/>
  <c r="AX1479" i="1"/>
  <c r="AX1480" i="1"/>
  <c r="AX1481" i="1"/>
  <c r="AX1478" i="1" s="1"/>
  <c r="AX1482" i="1"/>
  <c r="AX1483" i="1"/>
  <c r="AV1402" i="1"/>
  <c r="AV1403" i="1"/>
  <c r="AV1404" i="1"/>
  <c r="AV1405" i="1"/>
  <c r="AV1406" i="1"/>
  <c r="AV1407" i="1"/>
  <c r="AV1408" i="1"/>
  <c r="AV1409" i="1"/>
  <c r="AV1410" i="1"/>
  <c r="AV1411" i="1"/>
  <c r="AV1401" i="1"/>
  <c r="AV1414" i="1"/>
  <c r="AV1415" i="1"/>
  <c r="AV1416" i="1"/>
  <c r="AV1417" i="1"/>
  <c r="AV1418" i="1"/>
  <c r="AV1419" i="1"/>
  <c r="AV1420" i="1"/>
  <c r="AV1421" i="1"/>
  <c r="AV1422" i="1"/>
  <c r="AV1423" i="1"/>
  <c r="AV1424" i="1"/>
  <c r="AV1425" i="1"/>
  <c r="AV1427" i="1"/>
  <c r="AV1428" i="1"/>
  <c r="AV1429" i="1"/>
  <c r="AV1430" i="1"/>
  <c r="AV1431" i="1"/>
  <c r="AV1432" i="1"/>
  <c r="AV1434" i="1"/>
  <c r="AV1437" i="1"/>
  <c r="AV1438" i="1"/>
  <c r="AV1439" i="1"/>
  <c r="AV1440" i="1"/>
  <c r="AV1441" i="1"/>
  <c r="AV1442" i="1"/>
  <c r="AV1443" i="1"/>
  <c r="AV1444" i="1"/>
  <c r="AV1445" i="1"/>
  <c r="AV1446" i="1"/>
  <c r="AV1447" i="1"/>
  <c r="AV1448" i="1"/>
  <c r="AV1449" i="1"/>
  <c r="AV1450" i="1"/>
  <c r="AV1451" i="1"/>
  <c r="AV1452" i="1"/>
  <c r="AV1453" i="1"/>
  <c r="AV1454" i="1"/>
  <c r="AV1457" i="1"/>
  <c r="AV1458" i="1"/>
  <c r="AV1459" i="1"/>
  <c r="AV1460" i="1"/>
  <c r="AV1461" i="1"/>
  <c r="AV1462" i="1"/>
  <c r="AV1464" i="1"/>
  <c r="AV1479" i="1"/>
  <c r="AV1480" i="1"/>
  <c r="AV1481" i="1"/>
  <c r="AV1482" i="1"/>
  <c r="AV1483" i="1"/>
  <c r="F1478" i="1"/>
  <c r="BS1255" i="1"/>
  <c r="BS1256" i="1"/>
  <c r="BS1257" i="1"/>
  <c r="BS1258" i="1"/>
  <c r="BS1259" i="1"/>
  <c r="BS1260" i="1"/>
  <c r="BS1261" i="1"/>
  <c r="BS1262" i="1"/>
  <c r="BS1263" i="1"/>
  <c r="BS1264" i="1"/>
  <c r="BS1265" i="1"/>
  <c r="BS1266" i="1"/>
  <c r="BS1267" i="1"/>
  <c r="BS1268" i="1"/>
  <c r="BS1269" i="1"/>
  <c r="BS1270" i="1"/>
  <c r="BS1271" i="1"/>
  <c r="BS1272" i="1"/>
  <c r="BS1273" i="1"/>
  <c r="G1254" i="1"/>
  <c r="BS1276" i="1"/>
  <c r="BS1277" i="1"/>
  <c r="BS1278" i="1"/>
  <c r="BS1279" i="1"/>
  <c r="BS1280" i="1"/>
  <c r="G1275" i="1"/>
  <c r="BS1285" i="1"/>
  <c r="BS1286" i="1"/>
  <c r="BS1287" i="1"/>
  <c r="BS1289" i="1"/>
  <c r="G1284" i="1"/>
  <c r="BS1292" i="1"/>
  <c r="BS1293" i="1"/>
  <c r="BS1294" i="1"/>
  <c r="BS1291" i="1" s="1"/>
  <c r="BS1295" i="1"/>
  <c r="BS1296" i="1"/>
  <c r="G1291" i="1"/>
  <c r="G1300" i="1"/>
  <c r="AO1300" i="1" s="1"/>
  <c r="BS1309" i="1"/>
  <c r="BS1310" i="1"/>
  <c r="BS1311" i="1"/>
  <c r="BS1312" i="1"/>
  <c r="BS1313" i="1"/>
  <c r="G1308" i="1"/>
  <c r="BS1318" i="1"/>
  <c r="BS1319" i="1"/>
  <c r="BS1320" i="1"/>
  <c r="BS1321" i="1"/>
  <c r="BS1322" i="1"/>
  <c r="G1317" i="1"/>
  <c r="BS1325" i="1"/>
  <c r="BS1326" i="1"/>
  <c r="BS1327" i="1"/>
  <c r="BS1328" i="1"/>
  <c r="BS1329" i="1"/>
  <c r="G1324" i="1"/>
  <c r="AS1324" i="1" s="1"/>
  <c r="BS1334" i="1"/>
  <c r="BS1335" i="1"/>
  <c r="BS1336" i="1"/>
  <c r="BS1337" i="1"/>
  <c r="BS1338" i="1"/>
  <c r="BS1339" i="1"/>
  <c r="G1333" i="1"/>
  <c r="BS1342" i="1"/>
  <c r="BS1343" i="1"/>
  <c r="BS1344" i="1"/>
  <c r="BS1345" i="1"/>
  <c r="BS1346" i="1"/>
  <c r="BS1347" i="1"/>
  <c r="BS1348" i="1"/>
  <c r="G1341" i="1"/>
  <c r="BS1351" i="1"/>
  <c r="BS1352" i="1"/>
  <c r="BS1353" i="1"/>
  <c r="BS1354" i="1"/>
  <c r="BS1355" i="1"/>
  <c r="BS1356" i="1"/>
  <c r="BS1357" i="1"/>
  <c r="BS1358" i="1"/>
  <c r="G1350" i="1"/>
  <c r="BS1361" i="1"/>
  <c r="BS1362" i="1"/>
  <c r="BS1363" i="1"/>
  <c r="BS1364" i="1"/>
  <c r="BS1365" i="1"/>
  <c r="BS1366" i="1"/>
  <c r="BS1367" i="1"/>
  <c r="BS1368" i="1"/>
  <c r="BS1369" i="1"/>
  <c r="BS1370" i="1"/>
  <c r="BS1371" i="1"/>
  <c r="BS1372" i="1"/>
  <c r="BS1373" i="1"/>
  <c r="G1360" i="1"/>
  <c r="BS1376" i="1"/>
  <c r="BS1377" i="1"/>
  <c r="BS1378" i="1"/>
  <c r="BS1379" i="1"/>
  <c r="BS1380" i="1"/>
  <c r="G1375" i="1"/>
  <c r="AO1375" i="1" s="1"/>
  <c r="BS1385" i="1"/>
  <c r="BS1384" i="1" s="1"/>
  <c r="BS1386" i="1"/>
  <c r="BS1387" i="1"/>
  <c r="BS1388" i="1"/>
  <c r="G1384" i="1"/>
  <c r="AM1384" i="1" s="1"/>
  <c r="BS1391" i="1"/>
  <c r="BS1392" i="1"/>
  <c r="BS1393" i="1"/>
  <c r="BS1394" i="1"/>
  <c r="BS1395" i="1"/>
  <c r="G1390" i="1"/>
  <c r="BQ1255" i="1"/>
  <c r="BQ1256" i="1"/>
  <c r="BQ1257" i="1"/>
  <c r="BQ1258" i="1"/>
  <c r="BQ1259" i="1"/>
  <c r="BQ1260" i="1"/>
  <c r="BQ1261" i="1"/>
  <c r="BQ1262" i="1"/>
  <c r="BQ1263" i="1"/>
  <c r="BQ1264" i="1"/>
  <c r="BQ1265" i="1"/>
  <c r="BQ1266" i="1"/>
  <c r="BQ1267" i="1"/>
  <c r="BQ1268" i="1"/>
  <c r="BQ1269" i="1"/>
  <c r="BQ1270" i="1"/>
  <c r="BQ1271" i="1"/>
  <c r="BQ1272" i="1"/>
  <c r="BQ1273" i="1"/>
  <c r="BQ1276" i="1"/>
  <c r="BQ1277" i="1"/>
  <c r="BQ1278" i="1"/>
  <c r="BQ1279" i="1"/>
  <c r="BQ1280" i="1"/>
  <c r="BQ1285" i="1"/>
  <c r="BQ1286" i="1"/>
  <c r="BQ1287" i="1"/>
  <c r="BQ1289" i="1"/>
  <c r="BQ1292" i="1"/>
  <c r="BQ1293" i="1"/>
  <c r="BQ1294" i="1"/>
  <c r="BQ1295" i="1"/>
  <c r="BQ1296" i="1"/>
  <c r="BQ1309" i="1"/>
  <c r="BQ1310" i="1"/>
  <c r="BQ1311" i="1"/>
  <c r="BQ1312" i="1"/>
  <c r="BQ1313" i="1"/>
  <c r="BQ1318" i="1"/>
  <c r="BQ1319" i="1"/>
  <c r="BQ1320" i="1"/>
  <c r="BQ1321" i="1"/>
  <c r="BQ1322" i="1"/>
  <c r="BQ1317" i="1"/>
  <c r="BQ1325" i="1"/>
  <c r="BQ1326" i="1"/>
  <c r="BQ1327" i="1"/>
  <c r="BQ1328" i="1"/>
  <c r="BQ1329" i="1"/>
  <c r="BQ1334" i="1"/>
  <c r="BQ1335" i="1"/>
  <c r="BQ1336" i="1"/>
  <c r="BQ1337" i="1"/>
  <c r="BQ1338" i="1"/>
  <c r="BQ1339" i="1"/>
  <c r="BQ1342" i="1"/>
  <c r="BQ1343" i="1"/>
  <c r="BQ1344" i="1"/>
  <c r="BQ1345" i="1"/>
  <c r="BQ1346" i="1"/>
  <c r="BQ1347" i="1"/>
  <c r="BQ1348" i="1"/>
  <c r="BQ1351" i="1"/>
  <c r="BQ1352" i="1"/>
  <c r="BQ1353" i="1"/>
  <c r="BQ1354" i="1"/>
  <c r="BQ1355" i="1"/>
  <c r="BQ1356" i="1"/>
  <c r="BQ1357" i="1"/>
  <c r="BQ1358" i="1"/>
  <c r="BQ1361" i="1"/>
  <c r="BQ1362" i="1"/>
  <c r="BQ1363" i="1"/>
  <c r="BQ1364" i="1"/>
  <c r="BQ1365" i="1"/>
  <c r="BQ1366" i="1"/>
  <c r="BQ1367" i="1"/>
  <c r="BQ1368" i="1"/>
  <c r="BQ1369" i="1"/>
  <c r="BQ1370" i="1"/>
  <c r="BQ1371" i="1"/>
  <c r="BQ1372" i="1"/>
  <c r="BQ1373" i="1"/>
  <c r="BQ1376" i="1"/>
  <c r="BQ1377" i="1"/>
  <c r="BQ1378" i="1"/>
  <c r="BQ1379" i="1"/>
  <c r="BQ1380" i="1"/>
  <c r="BQ1385" i="1"/>
  <c r="BQ1384" i="1" s="1"/>
  <c r="BQ1386" i="1"/>
  <c r="BQ1387" i="1"/>
  <c r="BQ1388" i="1"/>
  <c r="BQ1391" i="1"/>
  <c r="BQ1392" i="1"/>
  <c r="BQ1393" i="1"/>
  <c r="BQ1394" i="1"/>
  <c r="BQ1395" i="1"/>
  <c r="BO1255" i="1"/>
  <c r="BO1256" i="1"/>
  <c r="BO1257" i="1"/>
  <c r="BO1258" i="1"/>
  <c r="BO1259" i="1"/>
  <c r="BO1260" i="1"/>
  <c r="BO1261" i="1"/>
  <c r="BO1262" i="1"/>
  <c r="BO1263" i="1"/>
  <c r="BO1264" i="1"/>
  <c r="BO1265" i="1"/>
  <c r="BO1266" i="1"/>
  <c r="BO1267" i="1"/>
  <c r="BO1268" i="1"/>
  <c r="BO1269" i="1"/>
  <c r="BO1270" i="1"/>
  <c r="BO1271" i="1"/>
  <c r="BO1272" i="1"/>
  <c r="BO1273" i="1"/>
  <c r="BO1276" i="1"/>
  <c r="BO1277" i="1"/>
  <c r="BO1278" i="1"/>
  <c r="BO1279" i="1"/>
  <c r="BO1280" i="1"/>
  <c r="BO1285" i="1"/>
  <c r="BO1286" i="1"/>
  <c r="BO1287" i="1"/>
  <c r="BO1289" i="1"/>
  <c r="BO1292" i="1"/>
  <c r="BO1291" i="1" s="1"/>
  <c r="BO1293" i="1"/>
  <c r="BO1294" i="1"/>
  <c r="BO1295" i="1"/>
  <c r="BO1296" i="1"/>
  <c r="BO1309" i="1"/>
  <c r="BO1310" i="1"/>
  <c r="BO1311" i="1"/>
  <c r="BO1312" i="1"/>
  <c r="BO1313" i="1"/>
  <c r="BO1318" i="1"/>
  <c r="BO1319" i="1"/>
  <c r="BO1320" i="1"/>
  <c r="BO1321" i="1"/>
  <c r="BO1322" i="1"/>
  <c r="BO1325" i="1"/>
  <c r="BO1326" i="1"/>
  <c r="BO1327" i="1"/>
  <c r="BO1328" i="1"/>
  <c r="BO1329" i="1"/>
  <c r="BO1334" i="1"/>
  <c r="BO1335" i="1"/>
  <c r="BO1336" i="1"/>
  <c r="BO1337" i="1"/>
  <c r="BO1338" i="1"/>
  <c r="BO1339" i="1"/>
  <c r="BO1342" i="1"/>
  <c r="BO1343" i="1"/>
  <c r="BO1344" i="1"/>
  <c r="BO1345" i="1"/>
  <c r="BO1346" i="1"/>
  <c r="BO1347" i="1"/>
  <c r="BO1348" i="1"/>
  <c r="BO1351" i="1"/>
  <c r="BO1352" i="1"/>
  <c r="BO1353" i="1"/>
  <c r="BO1354" i="1"/>
  <c r="BO1355" i="1"/>
  <c r="BO1356" i="1"/>
  <c r="BO1357" i="1"/>
  <c r="BO1358" i="1"/>
  <c r="BO1361" i="1"/>
  <c r="BO1362" i="1"/>
  <c r="BO1363" i="1"/>
  <c r="BO1364" i="1"/>
  <c r="BO1365" i="1"/>
  <c r="BO1366" i="1"/>
  <c r="BO1367" i="1"/>
  <c r="BO1368" i="1"/>
  <c r="BO1369" i="1"/>
  <c r="BO1370" i="1"/>
  <c r="BO1371" i="1"/>
  <c r="BO1372" i="1"/>
  <c r="BO1373" i="1"/>
  <c r="BO1376" i="1"/>
  <c r="BO1377" i="1"/>
  <c r="BO1378" i="1"/>
  <c r="BO1379" i="1"/>
  <c r="BO1380" i="1"/>
  <c r="BO1385" i="1"/>
  <c r="BO1386" i="1"/>
  <c r="BO1387" i="1"/>
  <c r="BO1388" i="1"/>
  <c r="BO1391" i="1"/>
  <c r="BO1390" i="1" s="1"/>
  <c r="BO1392" i="1"/>
  <c r="BO1393" i="1"/>
  <c r="BO1394" i="1"/>
  <c r="BO1395" i="1"/>
  <c r="BM1255" i="1"/>
  <c r="BM1256" i="1"/>
  <c r="BM1257" i="1"/>
  <c r="BM1258" i="1"/>
  <c r="BM1259" i="1"/>
  <c r="BM1260" i="1"/>
  <c r="BM1261" i="1"/>
  <c r="BM1262" i="1"/>
  <c r="BM1263" i="1"/>
  <c r="BM1264" i="1"/>
  <c r="BM1265" i="1"/>
  <c r="BM1266" i="1"/>
  <c r="BM1267" i="1"/>
  <c r="BM1268" i="1"/>
  <c r="BM1269" i="1"/>
  <c r="BM1270" i="1"/>
  <c r="BM1271" i="1"/>
  <c r="BM1272" i="1"/>
  <c r="BM1273" i="1"/>
  <c r="BM1276" i="1"/>
  <c r="BM1277" i="1"/>
  <c r="BM1278" i="1"/>
  <c r="BM1279" i="1"/>
  <c r="BM1280" i="1"/>
  <c r="BM1285" i="1"/>
  <c r="BM1286" i="1"/>
  <c r="BM1287" i="1"/>
  <c r="BM1289" i="1"/>
  <c r="BM1292" i="1"/>
  <c r="BM1291" i="1" s="1"/>
  <c r="BM1293" i="1"/>
  <c r="BM1294" i="1"/>
  <c r="BM1295" i="1"/>
  <c r="BM1296" i="1"/>
  <c r="BM1309" i="1"/>
  <c r="BM1310" i="1"/>
  <c r="BM1311" i="1"/>
  <c r="BM1312" i="1"/>
  <c r="BM1313" i="1"/>
  <c r="BM1318" i="1"/>
  <c r="BM1319" i="1"/>
  <c r="BM1320" i="1"/>
  <c r="BM1321" i="1"/>
  <c r="BM1317" i="1" s="1"/>
  <c r="BM1322" i="1"/>
  <c r="BM1325" i="1"/>
  <c r="BM1326" i="1"/>
  <c r="BM1327" i="1"/>
  <c r="BM1328" i="1"/>
  <c r="BM1329" i="1"/>
  <c r="BM1334" i="1"/>
  <c r="BM1335" i="1"/>
  <c r="BM1336" i="1"/>
  <c r="BM1337" i="1"/>
  <c r="BM1338" i="1"/>
  <c r="BM1339" i="1"/>
  <c r="BM1342" i="1"/>
  <c r="BM1343" i="1"/>
  <c r="BM1344" i="1"/>
  <c r="BM1345" i="1"/>
  <c r="BM1346" i="1"/>
  <c r="BM1347" i="1"/>
  <c r="BM1348" i="1"/>
  <c r="BM1351" i="1"/>
  <c r="BM1352" i="1"/>
  <c r="BM1353" i="1"/>
  <c r="BM1354" i="1"/>
  <c r="BM1355" i="1"/>
  <c r="BM1356" i="1"/>
  <c r="BM1357" i="1"/>
  <c r="BM1358" i="1"/>
  <c r="BM1361" i="1"/>
  <c r="BM1362" i="1"/>
  <c r="BM1363" i="1"/>
  <c r="BM1364" i="1"/>
  <c r="BM1365" i="1"/>
  <c r="BM1366" i="1"/>
  <c r="BM1367" i="1"/>
  <c r="BM1368" i="1"/>
  <c r="BM1369" i="1"/>
  <c r="BM1370" i="1"/>
  <c r="BM1371" i="1"/>
  <c r="BM1372" i="1"/>
  <c r="BM1373" i="1"/>
  <c r="BM1376" i="1"/>
  <c r="BM1377" i="1"/>
  <c r="BM1378" i="1"/>
  <c r="BM1379" i="1"/>
  <c r="BM1380" i="1"/>
  <c r="BM1385" i="1"/>
  <c r="BM1386" i="1"/>
  <c r="BM1384" i="1" s="1"/>
  <c r="BM1387" i="1"/>
  <c r="BM1388" i="1"/>
  <c r="BM1391" i="1"/>
  <c r="BM1392" i="1"/>
  <c r="BM1393" i="1"/>
  <c r="BM1394" i="1"/>
  <c r="BM1395" i="1"/>
  <c r="BK1255" i="1"/>
  <c r="BK1256" i="1"/>
  <c r="BK1257" i="1"/>
  <c r="BK1258" i="1"/>
  <c r="BK1259" i="1"/>
  <c r="BK1260" i="1"/>
  <c r="BK1261" i="1"/>
  <c r="BK1262" i="1"/>
  <c r="BK1263" i="1"/>
  <c r="BK1264" i="1"/>
  <c r="BK1265" i="1"/>
  <c r="BK1266" i="1"/>
  <c r="BK1267" i="1"/>
  <c r="BK1268" i="1"/>
  <c r="BK1269" i="1"/>
  <c r="BK1270" i="1"/>
  <c r="BK1271" i="1"/>
  <c r="BK1272" i="1"/>
  <c r="BK1273" i="1"/>
  <c r="BK1276" i="1"/>
  <c r="BK1277" i="1"/>
  <c r="BK1278" i="1"/>
  <c r="BK1279" i="1"/>
  <c r="BK1280" i="1"/>
  <c r="BK1285" i="1"/>
  <c r="BK1286" i="1"/>
  <c r="BK1287" i="1"/>
  <c r="BK1289" i="1"/>
  <c r="BK1292" i="1"/>
  <c r="BK1293" i="1"/>
  <c r="BK1294" i="1"/>
  <c r="BK1295" i="1"/>
  <c r="BK1296" i="1"/>
  <c r="BK1300" i="1"/>
  <c r="BK1309" i="1"/>
  <c r="BK1310" i="1"/>
  <c r="BK1311" i="1"/>
  <c r="BK1312" i="1"/>
  <c r="BK1313" i="1"/>
  <c r="BK1318" i="1"/>
  <c r="BK1319" i="1"/>
  <c r="BK1320" i="1"/>
  <c r="BK1321" i="1"/>
  <c r="BK1322" i="1"/>
  <c r="BK1325" i="1"/>
  <c r="BK1326" i="1"/>
  <c r="BK1327" i="1"/>
  <c r="BK1328" i="1"/>
  <c r="BK1324" i="1" s="1"/>
  <c r="BK1329" i="1"/>
  <c r="BK1334" i="1"/>
  <c r="BK1335" i="1"/>
  <c r="BK1336" i="1"/>
  <c r="BK1337" i="1"/>
  <c r="BK1338" i="1"/>
  <c r="BK1339" i="1"/>
  <c r="BK1342" i="1"/>
  <c r="BK1343" i="1"/>
  <c r="BK1344" i="1"/>
  <c r="BK1345" i="1"/>
  <c r="BK1346" i="1"/>
  <c r="BK1347" i="1"/>
  <c r="BK1348" i="1"/>
  <c r="BK1351" i="1"/>
  <c r="BK1352" i="1"/>
  <c r="BK1353" i="1"/>
  <c r="BK1354" i="1"/>
  <c r="BK1355" i="1"/>
  <c r="BK1356" i="1"/>
  <c r="BK1357" i="1"/>
  <c r="BK1358" i="1"/>
  <c r="BK1361" i="1"/>
  <c r="BK1362" i="1"/>
  <c r="BK1363" i="1"/>
  <c r="BK1364" i="1"/>
  <c r="BK1365" i="1"/>
  <c r="BK1366" i="1"/>
  <c r="BK1367" i="1"/>
  <c r="BK1368" i="1"/>
  <c r="BK1369" i="1"/>
  <c r="BK1370" i="1"/>
  <c r="BK1371" i="1"/>
  <c r="BK1372" i="1"/>
  <c r="BK1373" i="1"/>
  <c r="BK1376" i="1"/>
  <c r="BK1377" i="1"/>
  <c r="BK1378" i="1"/>
  <c r="BK1379" i="1"/>
  <c r="BK1380" i="1"/>
  <c r="BK1385" i="1"/>
  <c r="BK1386" i="1"/>
  <c r="BK1387" i="1"/>
  <c r="BK1388" i="1"/>
  <c r="BK1391" i="1"/>
  <c r="BK1392" i="1"/>
  <c r="BK1393" i="1"/>
  <c r="BK1394" i="1"/>
  <c r="BK1395" i="1"/>
  <c r="BI1255" i="1"/>
  <c r="BI1256" i="1"/>
  <c r="BI1257" i="1"/>
  <c r="BI1258" i="1"/>
  <c r="BI1259" i="1"/>
  <c r="BI1260" i="1"/>
  <c r="BI1261" i="1"/>
  <c r="BI1262" i="1"/>
  <c r="BI1263" i="1"/>
  <c r="BI1264" i="1"/>
  <c r="BI1265" i="1"/>
  <c r="BI1266" i="1"/>
  <c r="BI1267" i="1"/>
  <c r="BI1268" i="1"/>
  <c r="BI1269" i="1"/>
  <c r="BI1270" i="1"/>
  <c r="BI1271" i="1"/>
  <c r="BI1272" i="1"/>
  <c r="BI1273" i="1"/>
  <c r="BI1276" i="1"/>
  <c r="BI1277" i="1"/>
  <c r="BI1278" i="1"/>
  <c r="BI1279" i="1"/>
  <c r="BI1280" i="1"/>
  <c r="BI1285" i="1"/>
  <c r="BI1286" i="1"/>
  <c r="BI1287" i="1"/>
  <c r="BI1289" i="1"/>
  <c r="BI1292" i="1"/>
  <c r="BI1293" i="1"/>
  <c r="BI1294" i="1"/>
  <c r="BI1295" i="1"/>
  <c r="BI1296" i="1"/>
  <c r="BI1309" i="1"/>
  <c r="BI1310" i="1"/>
  <c r="BI1311" i="1"/>
  <c r="BI1312" i="1"/>
  <c r="BI1313" i="1"/>
  <c r="BI1318" i="1"/>
  <c r="BI1319" i="1"/>
  <c r="BI1320" i="1"/>
  <c r="BI1321" i="1"/>
  <c r="BI1322" i="1"/>
  <c r="BI1317" i="1"/>
  <c r="BI1325" i="1"/>
  <c r="BI1326" i="1"/>
  <c r="BI1327" i="1"/>
  <c r="BI1328" i="1"/>
  <c r="BI1329" i="1"/>
  <c r="BI1334" i="1"/>
  <c r="BI1335" i="1"/>
  <c r="BI1336" i="1"/>
  <c r="BI1337" i="1"/>
  <c r="BI1338" i="1"/>
  <c r="BI1339" i="1"/>
  <c r="BI1342" i="1"/>
  <c r="BI1343" i="1"/>
  <c r="BI1344" i="1"/>
  <c r="BI1345" i="1"/>
  <c r="BI1346" i="1"/>
  <c r="BI1347" i="1"/>
  <c r="BI1348" i="1"/>
  <c r="BI1351" i="1"/>
  <c r="BI1352" i="1"/>
  <c r="BI1353" i="1"/>
  <c r="BI1354" i="1"/>
  <c r="BI1355" i="1"/>
  <c r="BI1356" i="1"/>
  <c r="BI1357" i="1"/>
  <c r="BI1358" i="1"/>
  <c r="BI1361" i="1"/>
  <c r="BI1362" i="1"/>
  <c r="BI1363" i="1"/>
  <c r="BI1364" i="1"/>
  <c r="BI1365" i="1"/>
  <c r="BI1366" i="1"/>
  <c r="BI1367" i="1"/>
  <c r="BI1360" i="1" s="1"/>
  <c r="BI1368" i="1"/>
  <c r="BI1369" i="1"/>
  <c r="BI1370" i="1"/>
  <c r="BI1371" i="1"/>
  <c r="BI1372" i="1"/>
  <c r="BI1373" i="1"/>
  <c r="BI1376" i="1"/>
  <c r="BI1377" i="1"/>
  <c r="BI1378" i="1"/>
  <c r="BI1379" i="1"/>
  <c r="BI1380" i="1"/>
  <c r="BI1385" i="1"/>
  <c r="BI1386" i="1"/>
  <c r="BI1387" i="1"/>
  <c r="BI1388" i="1"/>
  <c r="BI1391" i="1"/>
  <c r="BI1392" i="1"/>
  <c r="BI1393" i="1"/>
  <c r="BI1394" i="1"/>
  <c r="BI1395" i="1"/>
  <c r="BF1255" i="1"/>
  <c r="BF1256" i="1"/>
  <c r="BF1257" i="1"/>
  <c r="BF1258" i="1"/>
  <c r="BF1259" i="1"/>
  <c r="BF1260" i="1"/>
  <c r="BF1261" i="1"/>
  <c r="BF1262" i="1"/>
  <c r="BF1263" i="1"/>
  <c r="BF1264" i="1"/>
  <c r="BF1265" i="1"/>
  <c r="BF1266" i="1"/>
  <c r="BF1267" i="1"/>
  <c r="BF1268" i="1"/>
  <c r="BF1269" i="1"/>
  <c r="BF1270" i="1"/>
  <c r="BF1271" i="1"/>
  <c r="BF1272" i="1"/>
  <c r="BF1273" i="1"/>
  <c r="BF1276" i="1"/>
  <c r="BF1277" i="1"/>
  <c r="BF1278" i="1"/>
  <c r="BF1279" i="1"/>
  <c r="BF1280" i="1"/>
  <c r="BF1285" i="1"/>
  <c r="BF1286" i="1"/>
  <c r="BF1287" i="1"/>
  <c r="BF1289" i="1"/>
  <c r="BF1292" i="1"/>
  <c r="BF1291" i="1" s="1"/>
  <c r="BF1293" i="1"/>
  <c r="BF1294" i="1"/>
  <c r="BF1295" i="1"/>
  <c r="BF1296" i="1"/>
  <c r="BF1300" i="1"/>
  <c r="BF1309" i="1"/>
  <c r="BF1308" i="1" s="1"/>
  <c r="BF1310" i="1"/>
  <c r="BF1311" i="1"/>
  <c r="BF1312" i="1"/>
  <c r="BF1313" i="1"/>
  <c r="BF1318" i="1"/>
  <c r="BF1319" i="1"/>
  <c r="BF1320" i="1"/>
  <c r="BF1321" i="1"/>
  <c r="BF1322" i="1"/>
  <c r="BF1325" i="1"/>
  <c r="BF1326" i="1"/>
  <c r="BF1327" i="1"/>
  <c r="BF1328" i="1"/>
  <c r="BF1329" i="1"/>
  <c r="BF1324" i="1"/>
  <c r="BF1334" i="1"/>
  <c r="BF1333" i="1" s="1"/>
  <c r="BF1335" i="1"/>
  <c r="BF1336" i="1"/>
  <c r="BF1337" i="1"/>
  <c r="BF1338" i="1"/>
  <c r="BF1339" i="1"/>
  <c r="BF1342" i="1"/>
  <c r="BF1343" i="1"/>
  <c r="BF1341" i="1" s="1"/>
  <c r="BF1344" i="1"/>
  <c r="BF1345" i="1"/>
  <c r="BF1346" i="1"/>
  <c r="BF1347" i="1"/>
  <c r="BF1348" i="1"/>
  <c r="BF1351" i="1"/>
  <c r="BF1352" i="1"/>
  <c r="BF1353" i="1"/>
  <c r="BF1354" i="1"/>
  <c r="BF1355" i="1"/>
  <c r="BF1356" i="1"/>
  <c r="BF1357" i="1"/>
  <c r="BF1358" i="1"/>
  <c r="BF1361" i="1"/>
  <c r="BF1362" i="1"/>
  <c r="BF1363" i="1"/>
  <c r="BF1364" i="1"/>
  <c r="BF1365" i="1"/>
  <c r="BF1366" i="1"/>
  <c r="BF1367" i="1"/>
  <c r="BF1368" i="1"/>
  <c r="BF1369" i="1"/>
  <c r="BF1370" i="1"/>
  <c r="BF1371" i="1"/>
  <c r="BF1372" i="1"/>
  <c r="BF1373" i="1"/>
  <c r="BF1376" i="1"/>
  <c r="BF1377" i="1"/>
  <c r="BF1378" i="1"/>
  <c r="BF1379" i="1"/>
  <c r="BF1380" i="1"/>
  <c r="BF1385" i="1"/>
  <c r="BF1386" i="1"/>
  <c r="BF1387" i="1"/>
  <c r="BF1388" i="1"/>
  <c r="BF1391" i="1"/>
  <c r="BF1392" i="1"/>
  <c r="BF1393" i="1"/>
  <c r="BF1394" i="1"/>
  <c r="BF1395" i="1"/>
  <c r="BD1255" i="1"/>
  <c r="BD1256" i="1"/>
  <c r="BD1257" i="1"/>
  <c r="BD1258" i="1"/>
  <c r="BD1259" i="1"/>
  <c r="BD1260" i="1"/>
  <c r="BD1261" i="1"/>
  <c r="BD1262" i="1"/>
  <c r="BD1263" i="1"/>
  <c r="BD1264" i="1"/>
  <c r="BD1265" i="1"/>
  <c r="BD1266" i="1"/>
  <c r="BD1267" i="1"/>
  <c r="BD1268" i="1"/>
  <c r="BD1269" i="1"/>
  <c r="BD1270" i="1"/>
  <c r="BD1271" i="1"/>
  <c r="BD1272" i="1"/>
  <c r="BD1273" i="1"/>
  <c r="BD1276" i="1"/>
  <c r="BD1277" i="1"/>
  <c r="BD1278" i="1"/>
  <c r="BD1275" i="1" s="1"/>
  <c r="BD1279" i="1"/>
  <c r="BD1280" i="1"/>
  <c r="BD1285" i="1"/>
  <c r="BD1286" i="1"/>
  <c r="BD1287" i="1"/>
  <c r="BD1289" i="1"/>
  <c r="BD1292" i="1"/>
  <c r="BD1291" i="1" s="1"/>
  <c r="BD1293" i="1"/>
  <c r="BD1294" i="1"/>
  <c r="BD1295" i="1"/>
  <c r="BD1296" i="1"/>
  <c r="BD1309" i="1"/>
  <c r="BD1310" i="1"/>
  <c r="BD1311" i="1"/>
  <c r="BD1312" i="1"/>
  <c r="BD1313" i="1"/>
  <c r="BD1318" i="1"/>
  <c r="BD1319" i="1"/>
  <c r="BD1320" i="1"/>
  <c r="BD1321" i="1"/>
  <c r="BD1322" i="1"/>
  <c r="BD1325" i="1"/>
  <c r="BD1326" i="1"/>
  <c r="BD1324" i="1" s="1"/>
  <c r="BD1327" i="1"/>
  <c r="BD1328" i="1"/>
  <c r="BD1329" i="1"/>
  <c r="BD1334" i="1"/>
  <c r="BD1335" i="1"/>
  <c r="BD1336" i="1"/>
  <c r="BD1337" i="1"/>
  <c r="BD1338" i="1"/>
  <c r="BD1339" i="1"/>
  <c r="BD1342" i="1"/>
  <c r="BD1343" i="1"/>
  <c r="BD1344" i="1"/>
  <c r="BD1345" i="1"/>
  <c r="BD1346" i="1"/>
  <c r="BD1347" i="1"/>
  <c r="BD1348" i="1"/>
  <c r="BD1351" i="1"/>
  <c r="BD1352" i="1"/>
  <c r="BD1353" i="1"/>
  <c r="BD1354" i="1"/>
  <c r="BD1355" i="1"/>
  <c r="BD1356" i="1"/>
  <c r="BD1357" i="1"/>
  <c r="BD1358" i="1"/>
  <c r="BD1361" i="1"/>
  <c r="BD1362" i="1"/>
  <c r="BD1363" i="1"/>
  <c r="BD1364" i="1"/>
  <c r="BD1365" i="1"/>
  <c r="BD1366" i="1"/>
  <c r="BD1367" i="1"/>
  <c r="BD1368" i="1"/>
  <c r="BD1369" i="1"/>
  <c r="BD1370" i="1"/>
  <c r="BD1371" i="1"/>
  <c r="BD1372" i="1"/>
  <c r="BD1373" i="1"/>
  <c r="BD1376" i="1"/>
  <c r="BD1377" i="1"/>
  <c r="BD1378" i="1"/>
  <c r="BD1379" i="1"/>
  <c r="BD1380" i="1"/>
  <c r="BD1385" i="1"/>
  <c r="BD1386" i="1"/>
  <c r="BD1387" i="1"/>
  <c r="BD1388" i="1"/>
  <c r="BD1384" i="1"/>
  <c r="BD1391" i="1"/>
  <c r="BD1392" i="1"/>
  <c r="BD1393" i="1"/>
  <c r="BD1394" i="1"/>
  <c r="BD1395" i="1"/>
  <c r="BB1255" i="1"/>
  <c r="BB1256" i="1"/>
  <c r="BB1257" i="1"/>
  <c r="BB1254" i="1" s="1"/>
  <c r="BB1258" i="1"/>
  <c r="BB1259" i="1"/>
  <c r="BB1260" i="1"/>
  <c r="BB1261" i="1"/>
  <c r="BB1262" i="1"/>
  <c r="BB1263" i="1"/>
  <c r="BB1264" i="1"/>
  <c r="BB1265" i="1"/>
  <c r="BB1266" i="1"/>
  <c r="BB1267" i="1"/>
  <c r="BB1268" i="1"/>
  <c r="BB1269" i="1"/>
  <c r="BB1270" i="1"/>
  <c r="BB1271" i="1"/>
  <c r="BB1272" i="1"/>
  <c r="BB1273" i="1"/>
  <c r="BB1276" i="1"/>
  <c r="BB1275" i="1" s="1"/>
  <c r="BB1277" i="1"/>
  <c r="BB1278" i="1"/>
  <c r="BB1279" i="1"/>
  <c r="BB1280" i="1"/>
  <c r="BB1285" i="1"/>
  <c r="BB1286" i="1"/>
  <c r="BB1287" i="1"/>
  <c r="BB1289" i="1"/>
  <c r="BB1292" i="1"/>
  <c r="BB1293" i="1"/>
  <c r="BB1294" i="1"/>
  <c r="BB1295" i="1"/>
  <c r="BB1296" i="1"/>
  <c r="BB1300" i="1"/>
  <c r="BB1309" i="1"/>
  <c r="BB1310" i="1"/>
  <c r="BB1311" i="1"/>
  <c r="BB1312" i="1"/>
  <c r="BB1313" i="1"/>
  <c r="BB1318" i="1"/>
  <c r="BB1319" i="1"/>
  <c r="BB1320" i="1"/>
  <c r="BB1321" i="1"/>
  <c r="BB1322" i="1"/>
  <c r="BB1325" i="1"/>
  <c r="BB1326" i="1"/>
  <c r="BB1327" i="1"/>
  <c r="BB1328" i="1"/>
  <c r="BB1329" i="1"/>
  <c r="BB1334" i="1"/>
  <c r="BB1335" i="1"/>
  <c r="BB1336" i="1"/>
  <c r="BB1337" i="1"/>
  <c r="BB1338" i="1"/>
  <c r="BB1339" i="1"/>
  <c r="BB1342" i="1"/>
  <c r="BB1343" i="1"/>
  <c r="BB1344" i="1"/>
  <c r="BB1345" i="1"/>
  <c r="BB1346" i="1"/>
  <c r="BB1347" i="1"/>
  <c r="BB1348" i="1"/>
  <c r="BB1351" i="1"/>
  <c r="BB1352" i="1"/>
  <c r="BB1353" i="1"/>
  <c r="BB1354" i="1"/>
  <c r="BB1350" i="1" s="1"/>
  <c r="BB1355" i="1"/>
  <c r="BB1356" i="1"/>
  <c r="BB1357" i="1"/>
  <c r="BB1358" i="1"/>
  <c r="BB1361" i="1"/>
  <c r="BB1362" i="1"/>
  <c r="BB1363" i="1"/>
  <c r="BB1364" i="1"/>
  <c r="BB1365" i="1"/>
  <c r="BB1366" i="1"/>
  <c r="BB1367" i="1"/>
  <c r="BB1368" i="1"/>
  <c r="BB1369" i="1"/>
  <c r="BB1370" i="1"/>
  <c r="BB1371" i="1"/>
  <c r="BB1372" i="1"/>
  <c r="BB1373" i="1"/>
  <c r="BB1376" i="1"/>
  <c r="BB1377" i="1"/>
  <c r="BB1378" i="1"/>
  <c r="BB1375" i="1" s="1"/>
  <c r="BB1379" i="1"/>
  <c r="BB1380" i="1"/>
  <c r="BB1385" i="1"/>
  <c r="BB1386" i="1"/>
  <c r="BB1387" i="1"/>
  <c r="BB1388" i="1"/>
  <c r="BB1391" i="1"/>
  <c r="BB1392" i="1"/>
  <c r="BB1393" i="1"/>
  <c r="BB1394" i="1"/>
  <c r="BB1395" i="1"/>
  <c r="AZ1255" i="1"/>
  <c r="AZ1256" i="1"/>
  <c r="AZ1257" i="1"/>
  <c r="AZ1258" i="1"/>
  <c r="AZ1259" i="1"/>
  <c r="AZ1260" i="1"/>
  <c r="AZ1261" i="1"/>
  <c r="AZ1262" i="1"/>
  <c r="AZ1263" i="1"/>
  <c r="AZ1264" i="1"/>
  <c r="AZ1265" i="1"/>
  <c r="AZ1266" i="1"/>
  <c r="AZ1267" i="1"/>
  <c r="AZ1268" i="1"/>
  <c r="AZ1269" i="1"/>
  <c r="AZ1270" i="1"/>
  <c r="AZ1271" i="1"/>
  <c r="AZ1272" i="1"/>
  <c r="AZ1273" i="1"/>
  <c r="AZ1276" i="1"/>
  <c r="AZ1277" i="1"/>
  <c r="AZ1278" i="1"/>
  <c r="AZ1279" i="1"/>
  <c r="AZ1280" i="1"/>
  <c r="AZ1285" i="1"/>
  <c r="AZ1286" i="1"/>
  <c r="AZ1287" i="1"/>
  <c r="AZ1289" i="1"/>
  <c r="AZ1292" i="1"/>
  <c r="AZ1293" i="1"/>
  <c r="AZ1294" i="1"/>
  <c r="AZ1295" i="1"/>
  <c r="AZ1296" i="1"/>
  <c r="AZ1291" i="1" s="1"/>
  <c r="AZ1300" i="1"/>
  <c r="AZ1309" i="1"/>
  <c r="AZ1310" i="1"/>
  <c r="AZ1311" i="1"/>
  <c r="AZ1312" i="1"/>
  <c r="AZ1313" i="1"/>
  <c r="AZ1308" i="1" s="1"/>
  <c r="AZ1299" i="1" s="1"/>
  <c r="AZ1318" i="1"/>
  <c r="AZ1319" i="1"/>
  <c r="AZ1320" i="1"/>
  <c r="AZ1321" i="1"/>
  <c r="AZ1322" i="1"/>
  <c r="AZ1325" i="1"/>
  <c r="AZ1326" i="1"/>
  <c r="AZ1327" i="1"/>
  <c r="AZ1328" i="1"/>
  <c r="AZ1329" i="1"/>
  <c r="AZ1334" i="1"/>
  <c r="AZ1335" i="1"/>
  <c r="AZ1336" i="1"/>
  <c r="AZ1337" i="1"/>
  <c r="AZ1338" i="1"/>
  <c r="AZ1339" i="1"/>
  <c r="AZ1342" i="1"/>
  <c r="AZ1343" i="1"/>
  <c r="AZ1344" i="1"/>
  <c r="AZ1345" i="1"/>
  <c r="AZ1346" i="1"/>
  <c r="AZ1347" i="1"/>
  <c r="AZ1348" i="1"/>
  <c r="AZ1351" i="1"/>
  <c r="AZ1352" i="1"/>
  <c r="AZ1353" i="1"/>
  <c r="AZ1354" i="1"/>
  <c r="AZ1355" i="1"/>
  <c r="AZ1356" i="1"/>
  <c r="AZ1357" i="1"/>
  <c r="AZ1358" i="1"/>
  <c r="AZ1361" i="1"/>
  <c r="AZ1362" i="1"/>
  <c r="AZ1363" i="1"/>
  <c r="AZ1364" i="1"/>
  <c r="AZ1365" i="1"/>
  <c r="AZ1366" i="1"/>
  <c r="AZ1367" i="1"/>
  <c r="AZ1368" i="1"/>
  <c r="AZ1369" i="1"/>
  <c r="AZ1370" i="1"/>
  <c r="AZ1371" i="1"/>
  <c r="AZ1372" i="1"/>
  <c r="AZ1373" i="1"/>
  <c r="AZ1376" i="1"/>
  <c r="AZ1377" i="1"/>
  <c r="AZ1378" i="1"/>
  <c r="AZ1379" i="1"/>
  <c r="AZ1380" i="1"/>
  <c r="AZ1385" i="1"/>
  <c r="AZ1386" i="1"/>
  <c r="AZ1387" i="1"/>
  <c r="AZ1388" i="1"/>
  <c r="AZ1391" i="1"/>
  <c r="AZ1392" i="1"/>
  <c r="AZ1393" i="1"/>
  <c r="AZ1394" i="1"/>
  <c r="AZ1395" i="1"/>
  <c r="AX1255" i="1"/>
  <c r="AX1256" i="1"/>
  <c r="AX1257" i="1"/>
  <c r="AX1258" i="1"/>
  <c r="AX1259" i="1"/>
  <c r="AX1260" i="1"/>
  <c r="AX1261" i="1"/>
  <c r="AX1262" i="1"/>
  <c r="AX1263" i="1"/>
  <c r="AX1264" i="1"/>
  <c r="AX1265" i="1"/>
  <c r="AX1266" i="1"/>
  <c r="AX1267" i="1"/>
  <c r="AX1268" i="1"/>
  <c r="AX1269" i="1"/>
  <c r="AX1270" i="1"/>
  <c r="AX1271" i="1"/>
  <c r="AX1272" i="1"/>
  <c r="AX1273" i="1"/>
  <c r="AX1276" i="1"/>
  <c r="AX1277" i="1"/>
  <c r="AX1278" i="1"/>
  <c r="AX1279" i="1"/>
  <c r="AX1280" i="1"/>
  <c r="AX1285" i="1"/>
  <c r="AX1286" i="1"/>
  <c r="AX1287" i="1"/>
  <c r="AX1289" i="1"/>
  <c r="AX1292" i="1"/>
  <c r="AX1293" i="1"/>
  <c r="AX1294" i="1"/>
  <c r="AX1295" i="1"/>
  <c r="AX1296" i="1"/>
  <c r="AX1300" i="1"/>
  <c r="AX1309" i="1"/>
  <c r="AX1310" i="1"/>
  <c r="AX1311" i="1"/>
  <c r="AX1312" i="1"/>
  <c r="AX1313" i="1"/>
  <c r="AX1318" i="1"/>
  <c r="AX1317" i="1" s="1"/>
  <c r="AX1319" i="1"/>
  <c r="AX1320" i="1"/>
  <c r="AX1321" i="1"/>
  <c r="AX1322" i="1"/>
  <c r="AX1325" i="1"/>
  <c r="AX1326" i="1"/>
  <c r="AX1327" i="1"/>
  <c r="AX1328" i="1"/>
  <c r="AX1329" i="1"/>
  <c r="AX1334" i="1"/>
  <c r="AX1335" i="1"/>
  <c r="AX1336" i="1"/>
  <c r="AX1337" i="1"/>
  <c r="AX1338" i="1"/>
  <c r="AX1339" i="1"/>
  <c r="AX1342" i="1"/>
  <c r="AX1343" i="1"/>
  <c r="AX1344" i="1"/>
  <c r="AX1345" i="1"/>
  <c r="AX1346" i="1"/>
  <c r="AX1347" i="1"/>
  <c r="AX1348" i="1"/>
  <c r="AX1351" i="1"/>
  <c r="AX1352" i="1"/>
  <c r="AX1353" i="1"/>
  <c r="AX1354" i="1"/>
  <c r="AX1355" i="1"/>
  <c r="AX1356" i="1"/>
  <c r="AX1357" i="1"/>
  <c r="AX1358" i="1"/>
  <c r="AX1361" i="1"/>
  <c r="AX1362" i="1"/>
  <c r="AX1363" i="1"/>
  <c r="AX1364" i="1"/>
  <c r="AX1365" i="1"/>
  <c r="AX1366" i="1"/>
  <c r="AX1367" i="1"/>
  <c r="AX1368" i="1"/>
  <c r="AX1369" i="1"/>
  <c r="AX1370" i="1"/>
  <c r="AX1371" i="1"/>
  <c r="AX1372" i="1"/>
  <c r="AX1373" i="1"/>
  <c r="AX1376" i="1"/>
  <c r="AX1377" i="1"/>
  <c r="AX1378" i="1"/>
  <c r="AX1379" i="1"/>
  <c r="AX1380" i="1"/>
  <c r="AX1385" i="1"/>
  <c r="AX1386" i="1"/>
  <c r="AX1387" i="1"/>
  <c r="AX1388" i="1"/>
  <c r="AX1384" i="1"/>
  <c r="AX1391" i="1"/>
  <c r="AX1392" i="1"/>
  <c r="AX1393" i="1"/>
  <c r="AX1394" i="1"/>
  <c r="AX1395" i="1"/>
  <c r="AV1255" i="1"/>
  <c r="AV1256" i="1"/>
  <c r="AV1257" i="1"/>
  <c r="AV1258" i="1"/>
  <c r="AV1259" i="1"/>
  <c r="AV1260" i="1"/>
  <c r="AV1261" i="1"/>
  <c r="AV1262" i="1"/>
  <c r="AV1263" i="1"/>
  <c r="AV1264" i="1"/>
  <c r="AV1265" i="1"/>
  <c r="AV1266" i="1"/>
  <c r="AV1267" i="1"/>
  <c r="AV1268" i="1"/>
  <c r="AV1269" i="1"/>
  <c r="AV1270" i="1"/>
  <c r="AV1271" i="1"/>
  <c r="AV1272" i="1"/>
  <c r="AV1273" i="1"/>
  <c r="AV1276" i="1"/>
  <c r="AV1277" i="1"/>
  <c r="AV1278" i="1"/>
  <c r="AV1279" i="1"/>
  <c r="AV1280" i="1"/>
  <c r="AV1285" i="1"/>
  <c r="AV1286" i="1"/>
  <c r="AV1287" i="1"/>
  <c r="AV1289" i="1"/>
  <c r="AV1292" i="1"/>
  <c r="AV1293" i="1"/>
  <c r="AV1294" i="1"/>
  <c r="AV1295" i="1"/>
  <c r="AV1296" i="1"/>
  <c r="AV1300" i="1"/>
  <c r="AV1309" i="1"/>
  <c r="AV1310" i="1"/>
  <c r="AV1311" i="1"/>
  <c r="AV1312" i="1"/>
  <c r="AV1313" i="1"/>
  <c r="AV1318" i="1"/>
  <c r="AV1319" i="1"/>
  <c r="AV1320" i="1"/>
  <c r="AV1321" i="1"/>
  <c r="AV1322" i="1"/>
  <c r="AV1325" i="1"/>
  <c r="AV1326" i="1"/>
  <c r="AV1327" i="1"/>
  <c r="AV1328" i="1"/>
  <c r="AV1329" i="1"/>
  <c r="AV1334" i="1"/>
  <c r="AV1335" i="1"/>
  <c r="AV1336" i="1"/>
  <c r="AV1337" i="1"/>
  <c r="AV1333" i="1" s="1"/>
  <c r="AV1338" i="1"/>
  <c r="AV1339" i="1"/>
  <c r="AV1342" i="1"/>
  <c r="AV1343" i="1"/>
  <c r="AV1344" i="1"/>
  <c r="AV1345" i="1"/>
  <c r="AV1346" i="1"/>
  <c r="AV1347" i="1"/>
  <c r="AV1348" i="1"/>
  <c r="AV1351" i="1"/>
  <c r="AV1352" i="1"/>
  <c r="AV1353" i="1"/>
  <c r="AV1354" i="1"/>
  <c r="AV1355" i="1"/>
  <c r="AV1356" i="1"/>
  <c r="AV1357" i="1"/>
  <c r="AV1358" i="1"/>
  <c r="AV1361" i="1"/>
  <c r="AV1362" i="1"/>
  <c r="AV1363" i="1"/>
  <c r="AV1364" i="1"/>
  <c r="AV1365" i="1"/>
  <c r="AV1366" i="1"/>
  <c r="AV1367" i="1"/>
  <c r="AV1368" i="1"/>
  <c r="AV1369" i="1"/>
  <c r="AV1370" i="1"/>
  <c r="AV1371" i="1"/>
  <c r="AV1372" i="1"/>
  <c r="AV1373" i="1"/>
  <c r="AV1376" i="1"/>
  <c r="AV1377" i="1"/>
  <c r="AV1378" i="1"/>
  <c r="AV1379" i="1"/>
  <c r="AV1380" i="1"/>
  <c r="AV1385" i="1"/>
  <c r="AV1386" i="1"/>
  <c r="AV1387" i="1"/>
  <c r="AV1388" i="1"/>
  <c r="AV1391" i="1"/>
  <c r="AV1392" i="1"/>
  <c r="AV1393" i="1"/>
  <c r="AV1394" i="1"/>
  <c r="AV1395" i="1"/>
  <c r="F1254" i="1"/>
  <c r="F1275" i="1"/>
  <c r="F1291" i="1"/>
  <c r="F1300" i="1"/>
  <c r="F1308" i="1"/>
  <c r="F1317" i="1"/>
  <c r="F1324" i="1"/>
  <c r="F1333" i="1"/>
  <c r="F1341" i="1"/>
  <c r="F1360" i="1"/>
  <c r="F1375" i="1"/>
  <c r="F1384" i="1"/>
  <c r="F1390" i="1"/>
  <c r="BS1128" i="1"/>
  <c r="BS1129" i="1"/>
  <c r="BS1130" i="1"/>
  <c r="BS1131" i="1"/>
  <c r="BS1132" i="1"/>
  <c r="BS1133" i="1"/>
  <c r="BS1134" i="1"/>
  <c r="BS1135" i="1"/>
  <c r="BS1136" i="1"/>
  <c r="BS1137" i="1"/>
  <c r="BS1138" i="1"/>
  <c r="BS1139" i="1"/>
  <c r="BS1140" i="1"/>
  <c r="BS1141" i="1"/>
  <c r="BS1144" i="1"/>
  <c r="BS1145" i="1"/>
  <c r="BS1146" i="1"/>
  <c r="BS1147" i="1"/>
  <c r="BS1148" i="1"/>
  <c r="BS1149" i="1"/>
  <c r="G1127" i="1"/>
  <c r="BS1152" i="1"/>
  <c r="BS1153" i="1"/>
  <c r="BS1154" i="1"/>
  <c r="BS1155" i="1"/>
  <c r="BS1156" i="1"/>
  <c r="BS1157" i="1"/>
  <c r="BS1158" i="1"/>
  <c r="G1151" i="1"/>
  <c r="AI1151" i="1" s="1"/>
  <c r="BS1161" i="1"/>
  <c r="BS1160" i="1" s="1"/>
  <c r="BS1162" i="1"/>
  <c r="BS1163" i="1"/>
  <c r="G1160" i="1"/>
  <c r="BS1166" i="1"/>
  <c r="BS1167" i="1"/>
  <c r="BS1168" i="1"/>
  <c r="G1165" i="1"/>
  <c r="BS1171" i="1"/>
  <c r="BS1172" i="1"/>
  <c r="BS1173" i="1"/>
  <c r="BS1174" i="1"/>
  <c r="BS1175" i="1"/>
  <c r="BS1176" i="1"/>
  <c r="G1170" i="1"/>
  <c r="AM1170" i="1" s="1"/>
  <c r="BS1179" i="1"/>
  <c r="BS1180" i="1"/>
  <c r="BS1181" i="1"/>
  <c r="BS1182" i="1"/>
  <c r="BS1183" i="1"/>
  <c r="G1178" i="1"/>
  <c r="BS1188" i="1"/>
  <c r="BS1189" i="1"/>
  <c r="BS1190" i="1"/>
  <c r="BS1191" i="1"/>
  <c r="BS1192" i="1"/>
  <c r="BS1193" i="1"/>
  <c r="BS1194" i="1"/>
  <c r="BS1195" i="1"/>
  <c r="BS1196" i="1"/>
  <c r="BS1197" i="1"/>
  <c r="BS1198" i="1"/>
  <c r="BS1199" i="1"/>
  <c r="BS1200" i="1"/>
  <c r="BS1201" i="1"/>
  <c r="BS1202" i="1"/>
  <c r="BS1203" i="1"/>
  <c r="BS1204" i="1"/>
  <c r="BS1205" i="1"/>
  <c r="G1187" i="1"/>
  <c r="BS1208" i="1"/>
  <c r="BS1209" i="1"/>
  <c r="BS1210" i="1"/>
  <c r="BS1211" i="1"/>
  <c r="BS1212" i="1"/>
  <c r="G1207" i="1"/>
  <c r="BS1215" i="1"/>
  <c r="BS1216" i="1"/>
  <c r="BS1217" i="1"/>
  <c r="BS1218" i="1"/>
  <c r="BS1219" i="1"/>
  <c r="G1214" i="1"/>
  <c r="BS1224" i="1"/>
  <c r="BS1225" i="1"/>
  <c r="BS1226" i="1"/>
  <c r="BS1227" i="1"/>
  <c r="BS1228" i="1"/>
  <c r="BS1229" i="1"/>
  <c r="BS1230" i="1"/>
  <c r="BS1231" i="1"/>
  <c r="BS1232" i="1"/>
  <c r="G1223" i="1"/>
  <c r="BS1235" i="1"/>
  <c r="BS1236" i="1"/>
  <c r="G1234" i="1"/>
  <c r="BS1239" i="1"/>
  <c r="BS1240" i="1"/>
  <c r="BS1241" i="1"/>
  <c r="G1238" i="1"/>
  <c r="BS1244" i="1"/>
  <c r="BS1245" i="1"/>
  <c r="BS1246" i="1"/>
  <c r="BS1247" i="1"/>
  <c r="BS1248" i="1"/>
  <c r="G1243" i="1"/>
  <c r="BQ1128" i="1"/>
  <c r="BQ1129" i="1"/>
  <c r="BQ1130" i="1"/>
  <c r="BQ1131" i="1"/>
  <c r="BQ1127" i="1" s="1"/>
  <c r="BQ1132" i="1"/>
  <c r="BQ1133" i="1"/>
  <c r="BQ1134" i="1"/>
  <c r="BQ1135" i="1"/>
  <c r="BQ1136" i="1"/>
  <c r="BQ1137" i="1"/>
  <c r="BQ1138" i="1"/>
  <c r="BQ1139" i="1"/>
  <c r="BQ1140" i="1"/>
  <c r="BQ1141" i="1"/>
  <c r="BQ1144" i="1"/>
  <c r="BQ1145" i="1"/>
  <c r="BQ1146" i="1"/>
  <c r="BQ1147" i="1"/>
  <c r="BQ1148" i="1"/>
  <c r="BQ1149" i="1"/>
  <c r="BQ1152" i="1"/>
  <c r="BQ1153" i="1"/>
  <c r="BQ1154" i="1"/>
  <c r="BQ1155" i="1"/>
  <c r="BQ1156" i="1"/>
  <c r="BQ1157" i="1"/>
  <c r="BQ1158" i="1"/>
  <c r="BQ1151" i="1" s="1"/>
  <c r="BQ1161" i="1"/>
  <c r="BQ1160" i="1" s="1"/>
  <c r="BQ1162" i="1"/>
  <c r="BQ1163" i="1"/>
  <c r="BQ1166" i="1"/>
  <c r="BQ1167" i="1"/>
  <c r="BQ1168" i="1"/>
  <c r="BQ1165" i="1" s="1"/>
  <c r="BQ1171" i="1"/>
  <c r="BQ1170" i="1" s="1"/>
  <c r="BQ1172" i="1"/>
  <c r="BQ1173" i="1"/>
  <c r="BQ1174" i="1"/>
  <c r="BQ1175" i="1"/>
  <c r="BQ1176" i="1"/>
  <c r="BQ1179" i="1"/>
  <c r="BQ1180" i="1"/>
  <c r="BQ1181" i="1"/>
  <c r="BQ1182" i="1"/>
  <c r="BQ1183" i="1"/>
  <c r="BQ1188" i="1"/>
  <c r="BQ1189" i="1"/>
  <c r="BQ1190" i="1"/>
  <c r="BQ1191" i="1"/>
  <c r="BQ1192" i="1"/>
  <c r="BQ1193" i="1"/>
  <c r="BQ1194" i="1"/>
  <c r="BQ1195" i="1"/>
  <c r="BQ1196" i="1"/>
  <c r="BQ1197" i="1"/>
  <c r="BQ1198" i="1"/>
  <c r="BQ1199" i="1"/>
  <c r="BQ1200" i="1"/>
  <c r="BQ1201" i="1"/>
  <c r="BQ1202" i="1"/>
  <c r="BQ1203" i="1"/>
  <c r="BQ1204" i="1"/>
  <c r="BQ1205" i="1"/>
  <c r="BQ1208" i="1"/>
  <c r="BQ1209" i="1"/>
  <c r="BQ1210" i="1"/>
  <c r="BQ1211" i="1"/>
  <c r="BQ1212" i="1"/>
  <c r="BQ1215" i="1"/>
  <c r="BQ1214" i="1" s="1"/>
  <c r="BQ1216" i="1"/>
  <c r="BQ1217" i="1"/>
  <c r="BQ1218" i="1"/>
  <c r="BQ1219" i="1"/>
  <c r="BQ1224" i="1"/>
  <c r="BQ1225" i="1"/>
  <c r="BQ1226" i="1"/>
  <c r="BQ1227" i="1"/>
  <c r="BQ1228" i="1"/>
  <c r="BQ1229" i="1"/>
  <c r="BQ1230" i="1"/>
  <c r="BQ1231" i="1"/>
  <c r="BQ1232" i="1"/>
  <c r="BQ1235" i="1"/>
  <c r="BQ1234" i="1" s="1"/>
  <c r="BQ1236" i="1"/>
  <c r="BQ1239" i="1"/>
  <c r="BQ1240" i="1"/>
  <c r="BQ1241" i="1"/>
  <c r="BQ1244" i="1"/>
  <c r="BQ1245" i="1"/>
  <c r="BQ1246" i="1"/>
  <c r="BQ1247" i="1"/>
  <c r="BQ1248" i="1"/>
  <c r="BO1128" i="1"/>
  <c r="BO1129" i="1"/>
  <c r="BO1130" i="1"/>
  <c r="BO1131" i="1"/>
  <c r="BO1132" i="1"/>
  <c r="BO1133" i="1"/>
  <c r="BO1134" i="1"/>
  <c r="BO1135" i="1"/>
  <c r="BO1136" i="1"/>
  <c r="BO1137" i="1"/>
  <c r="BO1138" i="1"/>
  <c r="BO1139" i="1"/>
  <c r="BO1140" i="1"/>
  <c r="BO1141" i="1"/>
  <c r="BO1144" i="1"/>
  <c r="BO1145" i="1"/>
  <c r="BO1146" i="1"/>
  <c r="BO1147" i="1"/>
  <c r="BO1148" i="1"/>
  <c r="BO1149" i="1"/>
  <c r="BO1152" i="1"/>
  <c r="BO1153" i="1"/>
  <c r="BO1154" i="1"/>
  <c r="BO1155" i="1"/>
  <c r="BO1156" i="1"/>
  <c r="BO1157" i="1"/>
  <c r="BO1158" i="1"/>
  <c r="BO1161" i="1"/>
  <c r="BO1162" i="1"/>
  <c r="BO1163" i="1"/>
  <c r="BO1166" i="1"/>
  <c r="BO1165" i="1" s="1"/>
  <c r="BO1167" i="1"/>
  <c r="BO1168" i="1"/>
  <c r="BO1171" i="1"/>
  <c r="BO1172" i="1"/>
  <c r="BO1173" i="1"/>
  <c r="BO1174" i="1"/>
  <c r="BO1175" i="1"/>
  <c r="BO1176" i="1"/>
  <c r="BO1179" i="1"/>
  <c r="BO1178" i="1" s="1"/>
  <c r="BO1180" i="1"/>
  <c r="BO1181" i="1"/>
  <c r="BO1182" i="1"/>
  <c r="BO1183" i="1"/>
  <c r="BO1188" i="1"/>
  <c r="BO1189" i="1"/>
  <c r="BO1190" i="1"/>
  <c r="BO1191" i="1"/>
  <c r="BO1192" i="1"/>
  <c r="BO1193" i="1"/>
  <c r="BO1194" i="1"/>
  <c r="BO1195" i="1"/>
  <c r="BO1196" i="1"/>
  <c r="BO1197" i="1"/>
  <c r="BO1198" i="1"/>
  <c r="BO1199" i="1"/>
  <c r="BO1200" i="1"/>
  <c r="BO1201" i="1"/>
  <c r="BO1202" i="1"/>
  <c r="BO1203" i="1"/>
  <c r="BO1204" i="1"/>
  <c r="BO1205" i="1"/>
  <c r="BO1208" i="1"/>
  <c r="BO1209" i="1"/>
  <c r="BO1210" i="1"/>
  <c r="BO1211" i="1"/>
  <c r="BO1212" i="1"/>
  <c r="BO1215" i="1"/>
  <c r="BO1216" i="1"/>
  <c r="BO1217" i="1"/>
  <c r="BO1218" i="1"/>
  <c r="BO1219" i="1"/>
  <c r="BO1224" i="1"/>
  <c r="BO1225" i="1"/>
  <c r="BO1226" i="1"/>
  <c r="BO1227" i="1"/>
  <c r="BO1228" i="1"/>
  <c r="BO1229" i="1"/>
  <c r="BO1230" i="1"/>
  <c r="BO1231" i="1"/>
  <c r="BO1232" i="1"/>
  <c r="BO1235" i="1"/>
  <c r="BO1236" i="1"/>
  <c r="BO1234" i="1" s="1"/>
  <c r="BO1239" i="1"/>
  <c r="BO1240" i="1"/>
  <c r="BO1241" i="1"/>
  <c r="BO1244" i="1"/>
  <c r="BO1245" i="1"/>
  <c r="BO1246" i="1"/>
  <c r="BO1247" i="1"/>
  <c r="BO1248" i="1"/>
  <c r="BM1128" i="1"/>
  <c r="BM1129" i="1"/>
  <c r="BM1130" i="1"/>
  <c r="BM1131" i="1"/>
  <c r="BM1132" i="1"/>
  <c r="BM1133" i="1"/>
  <c r="BM1134" i="1"/>
  <c r="BM1135" i="1"/>
  <c r="BM1136" i="1"/>
  <c r="BM1137" i="1"/>
  <c r="BM1138" i="1"/>
  <c r="BM1139" i="1"/>
  <c r="BM1140" i="1"/>
  <c r="BM1141" i="1"/>
  <c r="BM1144" i="1"/>
  <c r="BM1145" i="1"/>
  <c r="BM1146" i="1"/>
  <c r="BM1147" i="1"/>
  <c r="BM1148" i="1"/>
  <c r="BM1149" i="1"/>
  <c r="BM1152" i="1"/>
  <c r="BM1153" i="1"/>
  <c r="BM1154" i="1"/>
  <c r="BM1155" i="1"/>
  <c r="BM1156" i="1"/>
  <c r="BM1157" i="1"/>
  <c r="BM1158" i="1"/>
  <c r="BM1161" i="1"/>
  <c r="BM1160" i="1" s="1"/>
  <c r="BM1162" i="1"/>
  <c r="BM1163" i="1"/>
  <c r="BM1166" i="1"/>
  <c r="BM1167" i="1"/>
  <c r="BM1168" i="1"/>
  <c r="BM1165" i="1"/>
  <c r="BM1171" i="1"/>
  <c r="BM1172" i="1"/>
  <c r="BM1173" i="1"/>
  <c r="BM1174" i="1"/>
  <c r="BM1175" i="1"/>
  <c r="BM1176" i="1"/>
  <c r="BM1179" i="1"/>
  <c r="BM1180" i="1"/>
  <c r="BM1181" i="1"/>
  <c r="BM1182" i="1"/>
  <c r="BM1183" i="1"/>
  <c r="BM1188" i="1"/>
  <c r="BM1189" i="1"/>
  <c r="BM1190" i="1"/>
  <c r="BM1191" i="1"/>
  <c r="BM1192" i="1"/>
  <c r="BM1193" i="1"/>
  <c r="BM1194" i="1"/>
  <c r="BM1195" i="1"/>
  <c r="BM1196" i="1"/>
  <c r="BM1197" i="1"/>
  <c r="BM1198" i="1"/>
  <c r="BM1199" i="1"/>
  <c r="BM1200" i="1"/>
  <c r="BM1201" i="1"/>
  <c r="BM1202" i="1"/>
  <c r="BM1203" i="1"/>
  <c r="BM1204" i="1"/>
  <c r="BM1205" i="1"/>
  <c r="BM1208" i="1"/>
  <c r="BM1209" i="1"/>
  <c r="BM1210" i="1"/>
  <c r="BM1211" i="1"/>
  <c r="BM1212" i="1"/>
  <c r="BM1215" i="1"/>
  <c r="BM1216" i="1"/>
  <c r="BM1217" i="1"/>
  <c r="BM1218" i="1"/>
  <c r="BM1219" i="1"/>
  <c r="BM1224" i="1"/>
  <c r="BM1225" i="1"/>
  <c r="BM1226" i="1"/>
  <c r="BM1227" i="1"/>
  <c r="BM1228" i="1"/>
  <c r="BM1229" i="1"/>
  <c r="BM1230" i="1"/>
  <c r="BM1231" i="1"/>
  <c r="BM1232" i="1"/>
  <c r="BM1235" i="1"/>
  <c r="BM1234" i="1" s="1"/>
  <c r="BM1236" i="1"/>
  <c r="BM1239" i="1"/>
  <c r="BM1240" i="1"/>
  <c r="BM1241" i="1"/>
  <c r="BM1238" i="1"/>
  <c r="BM1244" i="1"/>
  <c r="BM1245" i="1"/>
  <c r="BM1246" i="1"/>
  <c r="BM1247" i="1"/>
  <c r="BM1248" i="1"/>
  <c r="BK1128" i="1"/>
  <c r="BK1129" i="1"/>
  <c r="BK1130" i="1"/>
  <c r="BK1131" i="1"/>
  <c r="BK1132" i="1"/>
  <c r="BK1133" i="1"/>
  <c r="BK1134" i="1"/>
  <c r="BK1135" i="1"/>
  <c r="BK1136" i="1"/>
  <c r="BK1137" i="1"/>
  <c r="BK1138" i="1"/>
  <c r="BK1139" i="1"/>
  <c r="BK1140" i="1"/>
  <c r="BK1141" i="1"/>
  <c r="BK1144" i="1"/>
  <c r="BK1145" i="1"/>
  <c r="BK1146" i="1"/>
  <c r="BK1147" i="1"/>
  <c r="BK1148" i="1"/>
  <c r="BK1149" i="1"/>
  <c r="BK1152" i="1"/>
  <c r="BK1153" i="1"/>
  <c r="BK1154" i="1"/>
  <c r="BK1155" i="1"/>
  <c r="BK1156" i="1"/>
  <c r="BK1157" i="1"/>
  <c r="BK1158" i="1"/>
  <c r="BK1161" i="1"/>
  <c r="BK1160" i="1" s="1"/>
  <c r="BK1162" i="1"/>
  <c r="BK1163" i="1"/>
  <c r="BK1166" i="1"/>
  <c r="BK1165" i="1" s="1"/>
  <c r="BK1167" i="1"/>
  <c r="BK1168" i="1"/>
  <c r="BK1171" i="1"/>
  <c r="BK1172" i="1"/>
  <c r="BK1173" i="1"/>
  <c r="BK1174" i="1"/>
  <c r="BK1175" i="1"/>
  <c r="BK1176" i="1"/>
  <c r="BK1179" i="1"/>
  <c r="BK1180" i="1"/>
  <c r="BK1181" i="1"/>
  <c r="BK1182" i="1"/>
  <c r="BK1183" i="1"/>
  <c r="BK1188" i="1"/>
  <c r="BK1189" i="1"/>
  <c r="BK1190" i="1"/>
  <c r="BK1191" i="1"/>
  <c r="BK1192" i="1"/>
  <c r="BK1193" i="1"/>
  <c r="BK1194" i="1"/>
  <c r="BK1195" i="1"/>
  <c r="BK1196" i="1"/>
  <c r="BK1197" i="1"/>
  <c r="BK1198" i="1"/>
  <c r="BK1199" i="1"/>
  <c r="BK1200" i="1"/>
  <c r="BK1201" i="1"/>
  <c r="BK1202" i="1"/>
  <c r="BK1203" i="1"/>
  <c r="BK1204" i="1"/>
  <c r="BK1205" i="1"/>
  <c r="BK1208" i="1"/>
  <c r="BK1209" i="1"/>
  <c r="BK1210" i="1"/>
  <c r="BK1211" i="1"/>
  <c r="BK1212" i="1"/>
  <c r="BK1215" i="1"/>
  <c r="BK1216" i="1"/>
  <c r="BK1217" i="1"/>
  <c r="BK1218" i="1"/>
  <c r="BK1219" i="1"/>
  <c r="BK1214" i="1"/>
  <c r="BK1224" i="1"/>
  <c r="BK1225" i="1"/>
  <c r="BK1226" i="1"/>
  <c r="BK1227" i="1"/>
  <c r="BK1228" i="1"/>
  <c r="BK1229" i="1"/>
  <c r="BK1230" i="1"/>
  <c r="BK1231" i="1"/>
  <c r="BK1232" i="1"/>
  <c r="BK1235" i="1"/>
  <c r="BK1234" i="1" s="1"/>
  <c r="BK1236" i="1"/>
  <c r="BK1239" i="1"/>
  <c r="BK1240" i="1"/>
  <c r="BK1241" i="1"/>
  <c r="BK1244" i="1"/>
  <c r="BK1245" i="1"/>
  <c r="BK1246" i="1"/>
  <c r="BK1247" i="1"/>
  <c r="BK1248" i="1"/>
  <c r="BI1128" i="1"/>
  <c r="BI1129" i="1"/>
  <c r="BI1130" i="1"/>
  <c r="BI1131" i="1"/>
  <c r="BI1132" i="1"/>
  <c r="BI1133" i="1"/>
  <c r="BI1127" i="1" s="1"/>
  <c r="BI1134" i="1"/>
  <c r="BI1135" i="1"/>
  <c r="BI1136" i="1"/>
  <c r="BI1137" i="1"/>
  <c r="BI1138" i="1"/>
  <c r="BI1139" i="1"/>
  <c r="BI1140" i="1"/>
  <c r="BI1141" i="1"/>
  <c r="BI1144" i="1"/>
  <c r="BI1145" i="1"/>
  <c r="BI1146" i="1"/>
  <c r="BI1147" i="1"/>
  <c r="BI1148" i="1"/>
  <c r="BI1149" i="1"/>
  <c r="BI1152" i="1"/>
  <c r="BI1153" i="1"/>
  <c r="BI1154" i="1"/>
  <c r="BI1155" i="1"/>
  <c r="BI1156" i="1"/>
  <c r="BI1157" i="1"/>
  <c r="BI1158" i="1"/>
  <c r="BI1151" i="1"/>
  <c r="BI1161" i="1"/>
  <c r="BI1160" i="1" s="1"/>
  <c r="BI1162" i="1"/>
  <c r="BI1163" i="1"/>
  <c r="BI1166" i="1"/>
  <c r="BI1167" i="1"/>
  <c r="BI1168" i="1"/>
  <c r="BI1165" i="1" s="1"/>
  <c r="BI1171" i="1"/>
  <c r="BI1172" i="1"/>
  <c r="BI1173" i="1"/>
  <c r="BI1174" i="1"/>
  <c r="BI1175" i="1"/>
  <c r="BI1176" i="1"/>
  <c r="BI1179" i="1"/>
  <c r="BI1180" i="1"/>
  <c r="BI1181" i="1"/>
  <c r="BI1182" i="1"/>
  <c r="BI1183" i="1"/>
  <c r="BI1188" i="1"/>
  <c r="BI1189" i="1"/>
  <c r="BI1190" i="1"/>
  <c r="BI1191" i="1"/>
  <c r="BI1192" i="1"/>
  <c r="BI1193" i="1"/>
  <c r="BI1194" i="1"/>
  <c r="BI1195" i="1"/>
  <c r="BI1196" i="1"/>
  <c r="BI1197" i="1"/>
  <c r="BI1198" i="1"/>
  <c r="BI1199" i="1"/>
  <c r="BI1200" i="1"/>
  <c r="BI1201" i="1"/>
  <c r="BI1202" i="1"/>
  <c r="BI1203" i="1"/>
  <c r="BI1204" i="1"/>
  <c r="BI1205" i="1"/>
  <c r="BI1208" i="1"/>
  <c r="BI1209" i="1"/>
  <c r="BI1210" i="1"/>
  <c r="BI1211" i="1"/>
  <c r="BI1212" i="1"/>
  <c r="BI1207" i="1" s="1"/>
  <c r="BI1215" i="1"/>
  <c r="BI1214" i="1" s="1"/>
  <c r="BI1216" i="1"/>
  <c r="BI1217" i="1"/>
  <c r="BI1218" i="1"/>
  <c r="BI1219" i="1"/>
  <c r="BI1224" i="1"/>
  <c r="BI1225" i="1"/>
  <c r="BI1226" i="1"/>
  <c r="BI1227" i="1"/>
  <c r="BI1228" i="1"/>
  <c r="BI1229" i="1"/>
  <c r="BI1230" i="1"/>
  <c r="BI1231" i="1"/>
  <c r="BI1232" i="1"/>
  <c r="BI1235" i="1"/>
  <c r="BI1236" i="1"/>
  <c r="BI1234" i="1"/>
  <c r="BI1239" i="1"/>
  <c r="BI1240" i="1"/>
  <c r="BI1238" i="1" s="1"/>
  <c r="BI1241" i="1"/>
  <c r="BI1244" i="1"/>
  <c r="BI1245" i="1"/>
  <c r="BI1246" i="1"/>
  <c r="BI1247" i="1"/>
  <c r="BI1243" i="1" s="1"/>
  <c r="BI1248" i="1"/>
  <c r="BF1128" i="1"/>
  <c r="BF1129" i="1"/>
  <c r="BF1130" i="1"/>
  <c r="BF1131" i="1"/>
  <c r="BF1132" i="1"/>
  <c r="BF1133" i="1"/>
  <c r="BF1134" i="1"/>
  <c r="BF1135" i="1"/>
  <c r="BF1136" i="1"/>
  <c r="BF1137" i="1"/>
  <c r="BF1138" i="1"/>
  <c r="BF1139" i="1"/>
  <c r="BF1140" i="1"/>
  <c r="BF1141" i="1"/>
  <c r="BF1144" i="1"/>
  <c r="BF1145" i="1"/>
  <c r="BF1146" i="1"/>
  <c r="BF1147" i="1"/>
  <c r="BF1148" i="1"/>
  <c r="BF1149" i="1"/>
  <c r="BF1152" i="1"/>
  <c r="BF1153" i="1"/>
  <c r="BF1154" i="1"/>
  <c r="BF1155" i="1"/>
  <c r="BF1156" i="1"/>
  <c r="BF1157" i="1"/>
  <c r="BF1158" i="1"/>
  <c r="BF1161" i="1"/>
  <c r="BF1162" i="1"/>
  <c r="BF1163" i="1"/>
  <c r="BF1166" i="1"/>
  <c r="BF1165" i="1" s="1"/>
  <c r="BF1167" i="1"/>
  <c r="BF1168" i="1"/>
  <c r="BF1171" i="1"/>
  <c r="BF1172" i="1"/>
  <c r="BF1173" i="1"/>
  <c r="BF1174" i="1"/>
  <c r="BF1175" i="1"/>
  <c r="BF1176" i="1"/>
  <c r="BF1179" i="1"/>
  <c r="BF1180" i="1"/>
  <c r="BF1178" i="1" s="1"/>
  <c r="BF1181" i="1"/>
  <c r="BF1182" i="1"/>
  <c r="BF1183" i="1"/>
  <c r="BF1188" i="1"/>
  <c r="BF1189" i="1"/>
  <c r="BF1187" i="1" s="1"/>
  <c r="BF1190" i="1"/>
  <c r="BF1191" i="1"/>
  <c r="BF1192" i="1"/>
  <c r="BF1193" i="1"/>
  <c r="BF1194" i="1"/>
  <c r="BF1195" i="1"/>
  <c r="BF1196" i="1"/>
  <c r="BF1197" i="1"/>
  <c r="BF1198" i="1"/>
  <c r="BF1199" i="1"/>
  <c r="BF1200" i="1"/>
  <c r="BF1201" i="1"/>
  <c r="BF1202" i="1"/>
  <c r="BF1203" i="1"/>
  <c r="BF1204" i="1"/>
  <c r="BF1205" i="1"/>
  <c r="BF1208" i="1"/>
  <c r="BF1209" i="1"/>
  <c r="BF1210" i="1"/>
  <c r="BF1211" i="1"/>
  <c r="BF1212" i="1"/>
  <c r="BF1207" i="1"/>
  <c r="BF1215" i="1"/>
  <c r="BF1216" i="1"/>
  <c r="BF1217" i="1"/>
  <c r="BF1218" i="1"/>
  <c r="BF1219" i="1"/>
  <c r="BF1224" i="1"/>
  <c r="BF1225" i="1"/>
  <c r="BF1226" i="1"/>
  <c r="BF1227" i="1"/>
  <c r="BF1228" i="1"/>
  <c r="BF1229" i="1"/>
  <c r="BF1230" i="1"/>
  <c r="BF1231" i="1"/>
  <c r="BF1232" i="1"/>
  <c r="BF1235" i="1"/>
  <c r="BF1234" i="1" s="1"/>
  <c r="BF1236" i="1"/>
  <c r="BF1239" i="1"/>
  <c r="BF1238" i="1" s="1"/>
  <c r="BF1240" i="1"/>
  <c r="BF1241" i="1"/>
  <c r="BF1244" i="1"/>
  <c r="BF1245" i="1"/>
  <c r="BF1246" i="1"/>
  <c r="BF1247" i="1"/>
  <c r="BF1248" i="1"/>
  <c r="BD1128" i="1"/>
  <c r="BD1129" i="1"/>
  <c r="BD1130" i="1"/>
  <c r="BD1131" i="1"/>
  <c r="BD1132" i="1"/>
  <c r="BD1133" i="1"/>
  <c r="BD1134" i="1"/>
  <c r="BD1135" i="1"/>
  <c r="BD1136" i="1"/>
  <c r="BD1137" i="1"/>
  <c r="BD1138" i="1"/>
  <c r="BD1139" i="1"/>
  <c r="BD1140" i="1"/>
  <c r="BD1141" i="1"/>
  <c r="BD1144" i="1"/>
  <c r="BD1145" i="1"/>
  <c r="BD1146" i="1"/>
  <c r="BD1147" i="1"/>
  <c r="BD1148" i="1"/>
  <c r="BD1149" i="1"/>
  <c r="BD1152" i="1"/>
  <c r="BD1153" i="1"/>
  <c r="BD1154" i="1"/>
  <c r="BD1155" i="1"/>
  <c r="BD1156" i="1"/>
  <c r="BD1157" i="1"/>
  <c r="BD1158" i="1"/>
  <c r="BD1161" i="1"/>
  <c r="BD1160" i="1" s="1"/>
  <c r="BD1162" i="1"/>
  <c r="BD1163" i="1"/>
  <c r="BD1166" i="1"/>
  <c r="BD1167" i="1"/>
  <c r="BD1168" i="1"/>
  <c r="BD1171" i="1"/>
  <c r="BD1170" i="1" s="1"/>
  <c r="BD1172" i="1"/>
  <c r="BD1173" i="1"/>
  <c r="BD1174" i="1"/>
  <c r="BD1175" i="1"/>
  <c r="BD1176" i="1"/>
  <c r="BD1179" i="1"/>
  <c r="BD1178" i="1" s="1"/>
  <c r="BD1180" i="1"/>
  <c r="BD1181" i="1"/>
  <c r="BD1182" i="1"/>
  <c r="BD1183" i="1"/>
  <c r="BD1188" i="1"/>
  <c r="BD1189" i="1"/>
  <c r="BD1190" i="1"/>
  <c r="BD1191" i="1"/>
  <c r="BD1192" i="1"/>
  <c r="BD1193" i="1"/>
  <c r="BD1194" i="1"/>
  <c r="BD1195" i="1"/>
  <c r="BD1196" i="1"/>
  <c r="BD1197" i="1"/>
  <c r="BD1198" i="1"/>
  <c r="BD1199" i="1"/>
  <c r="BD1200" i="1"/>
  <c r="BD1201" i="1"/>
  <c r="BD1202" i="1"/>
  <c r="BD1203" i="1"/>
  <c r="BD1204" i="1"/>
  <c r="BD1205" i="1"/>
  <c r="BD1208" i="1"/>
  <c r="BD1209" i="1"/>
  <c r="BD1210" i="1"/>
  <c r="BD1211" i="1"/>
  <c r="BD1212" i="1"/>
  <c r="BD1215" i="1"/>
  <c r="BD1216" i="1"/>
  <c r="BD1217" i="1"/>
  <c r="BD1218" i="1"/>
  <c r="BD1219" i="1"/>
  <c r="BD1224" i="1"/>
  <c r="BD1225" i="1"/>
  <c r="BD1226" i="1"/>
  <c r="BD1227" i="1"/>
  <c r="BD1228" i="1"/>
  <c r="BD1229" i="1"/>
  <c r="BD1230" i="1"/>
  <c r="BD1231" i="1"/>
  <c r="BD1232" i="1"/>
  <c r="BD1235" i="1"/>
  <c r="BD1236" i="1"/>
  <c r="BD1234" i="1"/>
  <c r="BD1239" i="1"/>
  <c r="BD1240" i="1"/>
  <c r="BD1241" i="1"/>
  <c r="BD1244" i="1"/>
  <c r="BD1245" i="1"/>
  <c r="BD1246" i="1"/>
  <c r="BD1247" i="1"/>
  <c r="BD1248" i="1"/>
  <c r="BD1243" i="1"/>
  <c r="BB1128" i="1"/>
  <c r="BB1129" i="1"/>
  <c r="BB1130" i="1"/>
  <c r="BB1131" i="1"/>
  <c r="BB1132" i="1"/>
  <c r="BB1133" i="1"/>
  <c r="BB1134" i="1"/>
  <c r="BB1135" i="1"/>
  <c r="BB1136" i="1"/>
  <c r="BB1137" i="1"/>
  <c r="BB1138" i="1"/>
  <c r="BB1139" i="1"/>
  <c r="BB1140" i="1"/>
  <c r="BB1141" i="1"/>
  <c r="BB1144" i="1"/>
  <c r="BB1145" i="1"/>
  <c r="BB1146" i="1"/>
  <c r="BB1147" i="1"/>
  <c r="BB1148" i="1"/>
  <c r="BB1149" i="1"/>
  <c r="BB1152" i="1"/>
  <c r="BB1153" i="1"/>
  <c r="BB1154" i="1"/>
  <c r="BB1155" i="1"/>
  <c r="BB1156" i="1"/>
  <c r="BB1157" i="1"/>
  <c r="BB1158" i="1"/>
  <c r="BB1161" i="1"/>
  <c r="BB1162" i="1"/>
  <c r="BB1163" i="1"/>
  <c r="BB1166" i="1"/>
  <c r="BB1167" i="1"/>
  <c r="BB1168" i="1"/>
  <c r="BB1171" i="1"/>
  <c r="BB1170" i="1" s="1"/>
  <c r="BB1172" i="1"/>
  <c r="BB1173" i="1"/>
  <c r="BB1174" i="1"/>
  <c r="BB1175" i="1"/>
  <c r="BB1176" i="1"/>
  <c r="BB1179" i="1"/>
  <c r="BB1180" i="1"/>
  <c r="BB1181" i="1"/>
  <c r="BB1182" i="1"/>
  <c r="BB1183" i="1"/>
  <c r="BB1188" i="1"/>
  <c r="BB1189" i="1"/>
  <c r="BB1190" i="1"/>
  <c r="BB1191" i="1"/>
  <c r="BB1192" i="1"/>
  <c r="BB1193" i="1"/>
  <c r="BB1194" i="1"/>
  <c r="BB1195" i="1"/>
  <c r="BB1196" i="1"/>
  <c r="BB1197" i="1"/>
  <c r="BB1198" i="1"/>
  <c r="BB1199" i="1"/>
  <c r="BB1200" i="1"/>
  <c r="BB1201" i="1"/>
  <c r="BB1202" i="1"/>
  <c r="BB1203" i="1"/>
  <c r="BB1204" i="1"/>
  <c r="BB1205" i="1"/>
  <c r="BB1208" i="1"/>
  <c r="BB1209" i="1"/>
  <c r="BB1207" i="1" s="1"/>
  <c r="BB1210" i="1"/>
  <c r="BB1211" i="1"/>
  <c r="BB1212" i="1"/>
  <c r="BB1215" i="1"/>
  <c r="BB1216" i="1"/>
  <c r="BB1217" i="1"/>
  <c r="BB1218" i="1"/>
  <c r="BB1219" i="1"/>
  <c r="BB1224" i="1"/>
  <c r="BB1225" i="1"/>
  <c r="BB1226" i="1"/>
  <c r="BB1227" i="1"/>
  <c r="BB1228" i="1"/>
  <c r="BB1229" i="1"/>
  <c r="BB1230" i="1"/>
  <c r="BB1231" i="1"/>
  <c r="BB1232" i="1"/>
  <c r="BB1235" i="1"/>
  <c r="BB1234" i="1" s="1"/>
  <c r="BB1236" i="1"/>
  <c r="BB1239" i="1"/>
  <c r="BB1240" i="1"/>
  <c r="BB1241" i="1"/>
  <c r="BB1238" i="1"/>
  <c r="BB1244" i="1"/>
  <c r="BB1245" i="1"/>
  <c r="BB1246" i="1"/>
  <c r="BB1247" i="1"/>
  <c r="BB1248" i="1"/>
  <c r="AZ1128" i="1"/>
  <c r="AZ1129" i="1"/>
  <c r="AZ1130" i="1"/>
  <c r="AZ1131" i="1"/>
  <c r="AZ1132" i="1"/>
  <c r="AZ1133" i="1"/>
  <c r="AZ1134" i="1"/>
  <c r="AZ1135" i="1"/>
  <c r="AZ1136" i="1"/>
  <c r="AZ1137" i="1"/>
  <c r="AZ1138" i="1"/>
  <c r="AZ1139" i="1"/>
  <c r="AZ1140" i="1"/>
  <c r="AZ1141" i="1"/>
  <c r="AZ1144" i="1"/>
  <c r="AZ1145" i="1"/>
  <c r="AZ1146" i="1"/>
  <c r="AZ1147" i="1"/>
  <c r="AZ1148" i="1"/>
  <c r="AZ1149" i="1"/>
  <c r="AZ1152" i="1"/>
  <c r="AZ1153" i="1"/>
  <c r="AZ1154" i="1"/>
  <c r="AZ1155" i="1"/>
  <c r="AZ1156" i="1"/>
  <c r="AZ1157" i="1"/>
  <c r="AZ1158" i="1"/>
  <c r="AZ1161" i="1"/>
  <c r="AZ1162" i="1"/>
  <c r="AZ1163" i="1"/>
  <c r="AZ1166" i="1"/>
  <c r="AZ1165" i="1" s="1"/>
  <c r="AZ1167" i="1"/>
  <c r="AZ1168" i="1"/>
  <c r="AZ1171" i="1"/>
  <c r="AZ1172" i="1"/>
  <c r="AZ1173" i="1"/>
  <c r="AZ1174" i="1"/>
  <c r="AZ1175" i="1"/>
  <c r="AZ1176" i="1"/>
  <c r="AZ1179" i="1"/>
  <c r="AZ1180" i="1"/>
  <c r="AZ1181" i="1"/>
  <c r="AZ1182" i="1"/>
  <c r="AZ1178" i="1" s="1"/>
  <c r="AZ1183" i="1"/>
  <c r="AZ1188" i="1"/>
  <c r="AZ1189" i="1"/>
  <c r="AZ1190" i="1"/>
  <c r="AZ1191" i="1"/>
  <c r="AZ1192" i="1"/>
  <c r="AZ1193" i="1"/>
  <c r="AZ1194" i="1"/>
  <c r="AZ1195" i="1"/>
  <c r="AZ1196" i="1"/>
  <c r="AZ1197" i="1"/>
  <c r="AZ1198" i="1"/>
  <c r="AZ1199" i="1"/>
  <c r="AZ1200" i="1"/>
  <c r="AZ1201" i="1"/>
  <c r="AZ1202" i="1"/>
  <c r="AZ1203" i="1"/>
  <c r="AZ1204" i="1"/>
  <c r="AZ1205" i="1"/>
  <c r="AZ1208" i="1"/>
  <c r="AZ1209" i="1"/>
  <c r="AZ1210" i="1"/>
  <c r="AZ1211" i="1"/>
  <c r="AZ1212" i="1"/>
  <c r="AZ1215" i="1"/>
  <c r="AZ1216" i="1"/>
  <c r="AZ1217" i="1"/>
  <c r="AZ1218" i="1"/>
  <c r="AZ1219" i="1"/>
  <c r="AZ1214" i="1" s="1"/>
  <c r="AZ1224" i="1"/>
  <c r="AZ1225" i="1"/>
  <c r="AZ1226" i="1"/>
  <c r="AZ1227" i="1"/>
  <c r="AZ1228" i="1"/>
  <c r="AZ1229" i="1"/>
  <c r="AZ1230" i="1"/>
  <c r="AZ1231" i="1"/>
  <c r="AZ1232" i="1"/>
  <c r="AZ1235" i="1"/>
  <c r="AZ1234" i="1" s="1"/>
  <c r="AZ1236" i="1"/>
  <c r="AZ1239" i="1"/>
  <c r="AZ1240" i="1"/>
  <c r="AZ1238" i="1" s="1"/>
  <c r="AZ1241" i="1"/>
  <c r="AZ1244" i="1"/>
  <c r="AZ1245" i="1"/>
  <c r="AZ1243" i="1" s="1"/>
  <c r="AZ1246" i="1"/>
  <c r="AZ1247" i="1"/>
  <c r="AZ1248" i="1"/>
  <c r="AX1128" i="1"/>
  <c r="AX1129" i="1"/>
  <c r="AX1130" i="1"/>
  <c r="AX1131" i="1"/>
  <c r="AX1132" i="1"/>
  <c r="AX1133" i="1"/>
  <c r="AX1134" i="1"/>
  <c r="AX1135" i="1"/>
  <c r="AX1136" i="1"/>
  <c r="AX1137" i="1"/>
  <c r="AX1138" i="1"/>
  <c r="AX1139" i="1"/>
  <c r="AX1140" i="1"/>
  <c r="AX1141" i="1"/>
  <c r="AX1144" i="1"/>
  <c r="AX1145" i="1"/>
  <c r="AX1146" i="1"/>
  <c r="AX1147" i="1"/>
  <c r="AX1148" i="1"/>
  <c r="AX1149" i="1"/>
  <c r="AX1152" i="1"/>
  <c r="AX1151" i="1" s="1"/>
  <c r="AX1153" i="1"/>
  <c r="AX1154" i="1"/>
  <c r="AX1155" i="1"/>
  <c r="AX1156" i="1"/>
  <c r="AX1157" i="1"/>
  <c r="AX1158" i="1"/>
  <c r="AX1161" i="1"/>
  <c r="AX1160" i="1" s="1"/>
  <c r="AX1162" i="1"/>
  <c r="AX1163" i="1"/>
  <c r="AX1166" i="1"/>
  <c r="AX1167" i="1"/>
  <c r="AX1168" i="1"/>
  <c r="AX1165" i="1" s="1"/>
  <c r="AX1171" i="1"/>
  <c r="AX1172" i="1"/>
  <c r="AX1173" i="1"/>
  <c r="AX1174" i="1"/>
  <c r="AX1175" i="1"/>
  <c r="AX1176" i="1"/>
  <c r="AX1179" i="1"/>
  <c r="AX1180" i="1"/>
  <c r="AX1181" i="1"/>
  <c r="AX1182" i="1"/>
  <c r="AX1183" i="1"/>
  <c r="AX1188" i="1"/>
  <c r="AX1189" i="1"/>
  <c r="AX1190" i="1"/>
  <c r="AX1191" i="1"/>
  <c r="AX1192" i="1"/>
  <c r="AX1193" i="1"/>
  <c r="AX1194" i="1"/>
  <c r="AX1195" i="1"/>
  <c r="AX1196" i="1"/>
  <c r="AX1197" i="1"/>
  <c r="AX1198" i="1"/>
  <c r="AX1199" i="1"/>
  <c r="AX1200" i="1"/>
  <c r="AX1201" i="1"/>
  <c r="AX1202" i="1"/>
  <c r="AX1203" i="1"/>
  <c r="AX1204" i="1"/>
  <c r="AX1205" i="1"/>
  <c r="AX1208" i="1"/>
  <c r="AX1209" i="1"/>
  <c r="AX1210" i="1"/>
  <c r="AX1211" i="1"/>
  <c r="AX1212" i="1"/>
  <c r="AX1207" i="1"/>
  <c r="AX1215" i="1"/>
  <c r="AX1216" i="1"/>
  <c r="AX1214" i="1" s="1"/>
  <c r="AX1217" i="1"/>
  <c r="AX1218" i="1"/>
  <c r="AX1219" i="1"/>
  <c r="AX1224" i="1"/>
  <c r="AX1225" i="1"/>
  <c r="AX1226" i="1"/>
  <c r="AX1227" i="1"/>
  <c r="AX1228" i="1"/>
  <c r="AX1229" i="1"/>
  <c r="AX1230" i="1"/>
  <c r="AX1231" i="1"/>
  <c r="AX1232" i="1"/>
  <c r="AX1235" i="1"/>
  <c r="AX1236" i="1"/>
  <c r="AX1239" i="1"/>
  <c r="AX1240" i="1"/>
  <c r="AX1241" i="1"/>
  <c r="AX1238" i="1"/>
  <c r="AX1244" i="1"/>
  <c r="AX1245" i="1"/>
  <c r="AX1246" i="1"/>
  <c r="AX1247" i="1"/>
  <c r="AX1248" i="1"/>
  <c r="AV1128" i="1"/>
  <c r="AV1129" i="1"/>
  <c r="AV1130" i="1"/>
  <c r="AV1131" i="1"/>
  <c r="AV1132" i="1"/>
  <c r="AV1133" i="1"/>
  <c r="AV1134" i="1"/>
  <c r="AV1135" i="1"/>
  <c r="AV1136" i="1"/>
  <c r="AV1137" i="1"/>
  <c r="AV1138" i="1"/>
  <c r="AV1139" i="1"/>
  <c r="AV1140" i="1"/>
  <c r="AV1141" i="1"/>
  <c r="AV1144" i="1"/>
  <c r="AV1145" i="1"/>
  <c r="AV1146" i="1"/>
  <c r="AV1147" i="1"/>
  <c r="AV1148" i="1"/>
  <c r="AV1149" i="1"/>
  <c r="AV1152" i="1"/>
  <c r="AV1153" i="1"/>
  <c r="AV1154" i="1"/>
  <c r="AV1155" i="1"/>
  <c r="AV1156" i="1"/>
  <c r="AV1157" i="1"/>
  <c r="AV1158" i="1"/>
  <c r="AV1161" i="1"/>
  <c r="AV1162" i="1"/>
  <c r="AV1163" i="1"/>
  <c r="AV1166" i="1"/>
  <c r="AV1165" i="1" s="1"/>
  <c r="AV1167" i="1"/>
  <c r="AV1168" i="1"/>
  <c r="AV1171" i="1"/>
  <c r="AV1172" i="1"/>
  <c r="AV1173" i="1"/>
  <c r="AV1174" i="1"/>
  <c r="AV1175" i="1"/>
  <c r="AV1176" i="1"/>
  <c r="AV1179" i="1"/>
  <c r="AV1180" i="1"/>
  <c r="AV1181" i="1"/>
  <c r="AV1182" i="1"/>
  <c r="AV1183" i="1"/>
  <c r="AV1178" i="1"/>
  <c r="AV1188" i="1"/>
  <c r="AV1189" i="1"/>
  <c r="AV1190" i="1"/>
  <c r="AV1191" i="1"/>
  <c r="AV1192" i="1"/>
  <c r="AV1193" i="1"/>
  <c r="AV1194" i="1"/>
  <c r="AV1195" i="1"/>
  <c r="AV1196" i="1"/>
  <c r="AV1197" i="1"/>
  <c r="AV1198" i="1"/>
  <c r="AV1199" i="1"/>
  <c r="AV1200" i="1"/>
  <c r="AV1201" i="1"/>
  <c r="AV1202" i="1"/>
  <c r="AV1203" i="1"/>
  <c r="AV1204" i="1"/>
  <c r="AV1205" i="1"/>
  <c r="AV1208" i="1"/>
  <c r="AV1209" i="1"/>
  <c r="AV1210" i="1"/>
  <c r="AV1211" i="1"/>
  <c r="AV1212" i="1"/>
  <c r="AV1215" i="1"/>
  <c r="AV1216" i="1"/>
  <c r="AV1217" i="1"/>
  <c r="AV1218" i="1"/>
  <c r="AV1219" i="1"/>
  <c r="AV1224" i="1"/>
  <c r="AV1225" i="1"/>
  <c r="AV1226" i="1"/>
  <c r="AV1227" i="1"/>
  <c r="AV1228" i="1"/>
  <c r="AV1229" i="1"/>
  <c r="AV1230" i="1"/>
  <c r="AV1231" i="1"/>
  <c r="AV1232" i="1"/>
  <c r="AV1235" i="1"/>
  <c r="AV1236" i="1"/>
  <c r="AV1234" i="1"/>
  <c r="AV1239" i="1"/>
  <c r="AV1240" i="1"/>
  <c r="AV1241" i="1"/>
  <c r="AV1244" i="1"/>
  <c r="AV1245" i="1"/>
  <c r="AV1246" i="1"/>
  <c r="AV1247" i="1"/>
  <c r="AV1248" i="1"/>
  <c r="AV1243" i="1"/>
  <c r="F1127" i="1"/>
  <c r="F1151" i="1"/>
  <c r="F1160" i="1"/>
  <c r="F1165" i="1"/>
  <c r="F1170" i="1"/>
  <c r="F1178" i="1"/>
  <c r="F1187" i="1"/>
  <c r="F1207" i="1"/>
  <c r="F1214" i="1"/>
  <c r="F1223" i="1"/>
  <c r="F1234" i="1"/>
  <c r="F1238" i="1"/>
  <c r="F1243" i="1"/>
  <c r="BS268" i="1"/>
  <c r="BS269" i="1"/>
  <c r="BS270" i="1"/>
  <c r="BS271" i="1"/>
  <c r="BS272" i="1"/>
  <c r="BS273" i="1"/>
  <c r="BS274" i="1"/>
  <c r="BS275" i="1"/>
  <c r="BS276" i="1"/>
  <c r="BS277" i="1"/>
  <c r="BS278" i="1"/>
  <c r="BS279" i="1"/>
  <c r="BS280" i="1"/>
  <c r="BS281" i="1"/>
  <c r="BS282" i="1"/>
  <c r="BS283" i="1"/>
  <c r="G267" i="1"/>
  <c r="BS286" i="1"/>
  <c r="BS287" i="1"/>
  <c r="BS288" i="1"/>
  <c r="BS289" i="1"/>
  <c r="BS290" i="1"/>
  <c r="G285" i="1"/>
  <c r="BS295" i="1"/>
  <c r="BS296" i="1"/>
  <c r="BS297" i="1"/>
  <c r="BS298" i="1"/>
  <c r="BS299" i="1"/>
  <c r="BS300" i="1"/>
  <c r="BS301" i="1"/>
  <c r="BS302" i="1"/>
  <c r="BS303" i="1"/>
  <c r="BS304" i="1"/>
  <c r="G294" i="1"/>
  <c r="BS307" i="1"/>
  <c r="BS306" i="1" s="1"/>
  <c r="BS308" i="1"/>
  <c r="BS309" i="1"/>
  <c r="BS310" i="1"/>
  <c r="BS311" i="1"/>
  <c r="G306" i="1"/>
  <c r="BS316" i="1"/>
  <c r="BS317" i="1"/>
  <c r="BS318" i="1"/>
  <c r="BS319" i="1"/>
  <c r="BS320" i="1"/>
  <c r="BS321" i="1"/>
  <c r="BS322" i="1"/>
  <c r="BS323" i="1"/>
  <c r="BS324" i="1"/>
  <c r="BS325" i="1"/>
  <c r="BS326" i="1"/>
  <c r="BS327" i="1"/>
  <c r="BS328" i="1"/>
  <c r="BS329" i="1"/>
  <c r="BS330" i="1"/>
  <c r="BS331" i="1"/>
  <c r="BS332" i="1"/>
  <c r="BS333" i="1"/>
  <c r="BS334" i="1"/>
  <c r="BS335" i="1"/>
  <c r="BS336" i="1"/>
  <c r="BS337" i="1"/>
  <c r="BS338" i="1"/>
  <c r="BS339" i="1"/>
  <c r="BS340" i="1"/>
  <c r="BS341" i="1"/>
  <c r="BS342" i="1"/>
  <c r="BS343" i="1"/>
  <c r="BS344" i="1"/>
  <c r="G315" i="1"/>
  <c r="BS347" i="1"/>
  <c r="BS348" i="1"/>
  <c r="BS349" i="1"/>
  <c r="BS350" i="1"/>
  <c r="BS351" i="1"/>
  <c r="G346" i="1"/>
  <c r="BS356" i="1"/>
  <c r="BS357" i="1"/>
  <c r="BS358" i="1"/>
  <c r="BS359" i="1"/>
  <c r="BS360" i="1"/>
  <c r="BS361" i="1"/>
  <c r="BS362" i="1"/>
  <c r="BS363" i="1"/>
  <c r="BS364" i="1"/>
  <c r="G355" i="1"/>
  <c r="BS367" i="1"/>
  <c r="BS368" i="1"/>
  <c r="BS369" i="1"/>
  <c r="BS370" i="1"/>
  <c r="BS371" i="1"/>
  <c r="BS374" i="1"/>
  <c r="BS375" i="1"/>
  <c r="BS376" i="1"/>
  <c r="BS377" i="1"/>
  <c r="BS378" i="1"/>
  <c r="BS379" i="1"/>
  <c r="BS380" i="1"/>
  <c r="BS381" i="1"/>
  <c r="BS382" i="1"/>
  <c r="BS383" i="1"/>
  <c r="BS384" i="1"/>
  <c r="BS385" i="1"/>
  <c r="BS386" i="1"/>
  <c r="BS387" i="1"/>
  <c r="BS388" i="1"/>
  <c r="BS389" i="1"/>
  <c r="BS390" i="1"/>
  <c r="G366" i="1"/>
  <c r="BS393" i="1"/>
  <c r="BS394" i="1"/>
  <c r="BS395" i="1"/>
  <c r="BS396" i="1"/>
  <c r="BS397" i="1"/>
  <c r="G392" i="1"/>
  <c r="BS400" i="1"/>
  <c r="BS401" i="1"/>
  <c r="BS402" i="1"/>
  <c r="BS403" i="1"/>
  <c r="BS404" i="1"/>
  <c r="G399" i="1"/>
  <c r="BS409" i="1"/>
  <c r="BS410" i="1"/>
  <c r="BS411" i="1"/>
  <c r="BS412" i="1"/>
  <c r="BS413" i="1"/>
  <c r="BS414" i="1"/>
  <c r="BS415" i="1"/>
  <c r="BS416" i="1"/>
  <c r="BS417" i="1"/>
  <c r="BS418" i="1"/>
  <c r="G408" i="1"/>
  <c r="BS421" i="1"/>
  <c r="BS422" i="1"/>
  <c r="BS423" i="1"/>
  <c r="BS424" i="1"/>
  <c r="BS425" i="1"/>
  <c r="BS426" i="1"/>
  <c r="G420" i="1"/>
  <c r="BS429" i="1"/>
  <c r="BS430" i="1"/>
  <c r="BS431" i="1"/>
  <c r="BS432" i="1"/>
  <c r="BS433" i="1"/>
  <c r="BS434" i="1"/>
  <c r="BS435" i="1"/>
  <c r="BS436" i="1"/>
  <c r="BS437" i="1"/>
  <c r="BS438" i="1"/>
  <c r="BS439" i="1"/>
  <c r="BS440" i="1"/>
  <c r="BS441" i="1"/>
  <c r="BS442" i="1"/>
  <c r="G428" i="1"/>
  <c r="BS445" i="1"/>
  <c r="BS446" i="1"/>
  <c r="BS447" i="1"/>
  <c r="BS448" i="1"/>
  <c r="BS449" i="1"/>
  <c r="BS450" i="1"/>
  <c r="BS451" i="1"/>
  <c r="BS452" i="1"/>
  <c r="BS453" i="1"/>
  <c r="BS454" i="1"/>
  <c r="BS455" i="1"/>
  <c r="BS456" i="1"/>
  <c r="BS457" i="1"/>
  <c r="BS458" i="1"/>
  <c r="BS459" i="1"/>
  <c r="BS460" i="1"/>
  <c r="BS461" i="1"/>
  <c r="BS462" i="1"/>
  <c r="G444" i="1"/>
  <c r="BS465" i="1"/>
  <c r="BS466" i="1"/>
  <c r="BS467" i="1"/>
  <c r="BS468" i="1"/>
  <c r="BS469" i="1"/>
  <c r="BS470" i="1"/>
  <c r="BS471" i="1"/>
  <c r="BS472" i="1"/>
  <c r="BS473" i="1"/>
  <c r="BS474" i="1"/>
  <c r="BS475" i="1"/>
  <c r="BS476" i="1"/>
  <c r="BS477" i="1"/>
  <c r="BS478" i="1"/>
  <c r="G464" i="1"/>
  <c r="BS481" i="1"/>
  <c r="BS482" i="1"/>
  <c r="BS483" i="1"/>
  <c r="BS484" i="1"/>
  <c r="BS485" i="1"/>
  <c r="BS486" i="1"/>
  <c r="BS487" i="1"/>
  <c r="BS488" i="1"/>
  <c r="BS489" i="1"/>
  <c r="BS490" i="1"/>
  <c r="BS491" i="1"/>
  <c r="BS492" i="1"/>
  <c r="BS493" i="1"/>
  <c r="G480" i="1"/>
  <c r="BS496" i="1"/>
  <c r="BS497" i="1"/>
  <c r="BS498" i="1"/>
  <c r="BS499" i="1"/>
  <c r="BS500" i="1"/>
  <c r="BS501" i="1"/>
  <c r="BS502" i="1"/>
  <c r="BS503" i="1"/>
  <c r="BS504" i="1"/>
  <c r="BS505" i="1"/>
  <c r="BS506" i="1"/>
  <c r="BS507" i="1"/>
  <c r="G495" i="1"/>
  <c r="BS510" i="1"/>
  <c r="BS511" i="1"/>
  <c r="BS512" i="1"/>
  <c r="BS513" i="1"/>
  <c r="BS514" i="1"/>
  <c r="BS515" i="1"/>
  <c r="BS516" i="1"/>
  <c r="BS517" i="1"/>
  <c r="BS518" i="1"/>
  <c r="BS519" i="1"/>
  <c r="BS520" i="1"/>
  <c r="BS521" i="1"/>
  <c r="BS522" i="1"/>
  <c r="BS523" i="1"/>
  <c r="BS524" i="1"/>
  <c r="BS525" i="1"/>
  <c r="BS526" i="1"/>
  <c r="BS527" i="1"/>
  <c r="BS528" i="1"/>
  <c r="G509" i="1"/>
  <c r="BS531" i="1"/>
  <c r="BS532" i="1"/>
  <c r="BS533" i="1"/>
  <c r="BS534" i="1"/>
  <c r="BS535" i="1"/>
  <c r="G530" i="1"/>
  <c r="BS540" i="1"/>
  <c r="BS541" i="1"/>
  <c r="BS539" i="1" s="1"/>
  <c r="BS542" i="1"/>
  <c r="BS543" i="1"/>
  <c r="BS544" i="1"/>
  <c r="G539" i="1"/>
  <c r="BS547" i="1"/>
  <c r="BS548" i="1"/>
  <c r="BS549" i="1"/>
  <c r="BS550" i="1"/>
  <c r="BS551" i="1"/>
  <c r="G546" i="1"/>
  <c r="BS556" i="1"/>
  <c r="BS557" i="1"/>
  <c r="BS558" i="1"/>
  <c r="BS559" i="1"/>
  <c r="BS560" i="1"/>
  <c r="BS561" i="1"/>
  <c r="BS562" i="1"/>
  <c r="BS563" i="1"/>
  <c r="BS564" i="1"/>
  <c r="BS565" i="1"/>
  <c r="BS566" i="1"/>
  <c r="BS567" i="1"/>
  <c r="BS568" i="1"/>
  <c r="BS569" i="1"/>
  <c r="BS570" i="1"/>
  <c r="BS571" i="1"/>
  <c r="G555" i="1"/>
  <c r="BS574" i="1"/>
  <c r="BS575" i="1"/>
  <c r="BS576" i="1"/>
  <c r="BS577" i="1"/>
  <c r="BS578" i="1"/>
  <c r="BS579" i="1"/>
  <c r="BS580" i="1"/>
  <c r="BS581" i="1"/>
  <c r="BS582" i="1"/>
  <c r="BS583" i="1"/>
  <c r="BS584" i="1"/>
  <c r="BS585" i="1"/>
  <c r="G573" i="1"/>
  <c r="BS588" i="1"/>
  <c r="BS589" i="1"/>
  <c r="BS590" i="1"/>
  <c r="BS591" i="1"/>
  <c r="G587" i="1"/>
  <c r="BS594" i="1"/>
  <c r="BS593" i="1" s="1"/>
  <c r="BS595" i="1"/>
  <c r="BS596" i="1"/>
  <c r="BS597" i="1"/>
  <c r="BS598" i="1"/>
  <c r="G593" i="1"/>
  <c r="BS603" i="1"/>
  <c r="BS604" i="1"/>
  <c r="BS605" i="1"/>
  <c r="BS606" i="1"/>
  <c r="BS607" i="1"/>
  <c r="BS614" i="1"/>
  <c r="BS615" i="1"/>
  <c r="G602" i="1"/>
  <c r="BS618" i="1"/>
  <c r="BS619" i="1"/>
  <c r="BS621" i="1"/>
  <c r="BS622" i="1"/>
  <c r="G617" i="1"/>
  <c r="BS627" i="1"/>
  <c r="BS628" i="1"/>
  <c r="BS629" i="1"/>
  <c r="BS630" i="1"/>
  <c r="BS631" i="1"/>
  <c r="BS632" i="1"/>
  <c r="BS633" i="1"/>
  <c r="BS634" i="1"/>
  <c r="BS635" i="1"/>
  <c r="BS636" i="1"/>
  <c r="BS637" i="1"/>
  <c r="BS638" i="1"/>
  <c r="G626" i="1"/>
  <c r="BS641" i="1"/>
  <c r="BS642" i="1"/>
  <c r="BS643" i="1"/>
  <c r="BS644" i="1"/>
  <c r="BS645" i="1"/>
  <c r="BS646" i="1"/>
  <c r="BS647" i="1"/>
  <c r="BS648" i="1"/>
  <c r="BS649" i="1"/>
  <c r="BS650" i="1"/>
  <c r="BS651" i="1"/>
  <c r="BS652" i="1"/>
  <c r="BS653" i="1"/>
  <c r="BS654" i="1"/>
  <c r="BS655" i="1"/>
  <c r="G640" i="1"/>
  <c r="BS658" i="1"/>
  <c r="BS659" i="1"/>
  <c r="BS660" i="1"/>
  <c r="BS661" i="1"/>
  <c r="BS662" i="1"/>
  <c r="BS663" i="1"/>
  <c r="BS664" i="1"/>
  <c r="BS665" i="1"/>
  <c r="BS666" i="1"/>
  <c r="BS667" i="1"/>
  <c r="BS668" i="1"/>
  <c r="BS669" i="1"/>
  <c r="BS670" i="1"/>
  <c r="BS671" i="1"/>
  <c r="BS672" i="1"/>
  <c r="G657" i="1"/>
  <c r="BS675" i="1"/>
  <c r="BS676" i="1"/>
  <c r="BS677" i="1"/>
  <c r="BS678" i="1"/>
  <c r="BS679" i="1"/>
  <c r="BS680" i="1"/>
  <c r="BS681" i="1"/>
  <c r="BS682" i="1"/>
  <c r="BS683" i="1"/>
  <c r="BS684" i="1"/>
  <c r="BS685" i="1"/>
  <c r="G674" i="1"/>
  <c r="BS688" i="1"/>
  <c r="BS689" i="1"/>
  <c r="BS690" i="1"/>
  <c r="BS691" i="1"/>
  <c r="BS692" i="1"/>
  <c r="BS693" i="1"/>
  <c r="BS694" i="1"/>
  <c r="BS695" i="1"/>
  <c r="BS696" i="1"/>
  <c r="BS697" i="1"/>
  <c r="BS698" i="1"/>
  <c r="G687" i="1"/>
  <c r="BS701" i="1"/>
  <c r="BS702" i="1"/>
  <c r="BS703" i="1"/>
  <c r="BS704" i="1"/>
  <c r="BS705" i="1"/>
  <c r="BS700" i="1" s="1"/>
  <c r="BS706" i="1"/>
  <c r="BS707" i="1"/>
  <c r="BS708" i="1"/>
  <c r="BS709" i="1"/>
  <c r="G700" i="1"/>
  <c r="BS712" i="1"/>
  <c r="BS713" i="1"/>
  <c r="BS714" i="1"/>
  <c r="BS715" i="1"/>
  <c r="BS716" i="1"/>
  <c r="G711" i="1"/>
  <c r="AQ711" i="1" s="1"/>
  <c r="BS721" i="1"/>
  <c r="BS722" i="1"/>
  <c r="BS723" i="1"/>
  <c r="BS724" i="1"/>
  <c r="BS725" i="1"/>
  <c r="G720" i="1"/>
  <c r="BS728" i="1"/>
  <c r="BS729" i="1"/>
  <c r="BS730" i="1"/>
  <c r="BS731" i="1"/>
  <c r="BS732" i="1"/>
  <c r="G727" i="1"/>
  <c r="BS727" i="1" s="1"/>
  <c r="BS737" i="1"/>
  <c r="BS738" i="1"/>
  <c r="BS739" i="1"/>
  <c r="BS740" i="1"/>
  <c r="BS741" i="1"/>
  <c r="BS742" i="1"/>
  <c r="BS743" i="1"/>
  <c r="BS744" i="1"/>
  <c r="BS745" i="1"/>
  <c r="BS746" i="1"/>
  <c r="BS747" i="1"/>
  <c r="BS748" i="1"/>
  <c r="BS749" i="1"/>
  <c r="BS750" i="1"/>
  <c r="BS751" i="1"/>
  <c r="BS755" i="1"/>
  <c r="G736" i="1"/>
  <c r="BS758" i="1"/>
  <c r="BS757" i="1" s="1"/>
  <c r="BS759" i="1"/>
  <c r="BS760" i="1"/>
  <c r="BS761" i="1"/>
  <c r="BS762" i="1"/>
  <c r="G757" i="1"/>
  <c r="BS767" i="1"/>
  <c r="BS768" i="1"/>
  <c r="BS769" i="1"/>
  <c r="BS770" i="1"/>
  <c r="BS771" i="1"/>
  <c r="G766" i="1"/>
  <c r="BS774" i="1"/>
  <c r="BS775" i="1"/>
  <c r="BS776" i="1"/>
  <c r="BS777" i="1"/>
  <c r="BS778" i="1"/>
  <c r="G773" i="1"/>
  <c r="BS783" i="1"/>
  <c r="BS784" i="1"/>
  <c r="BS785" i="1"/>
  <c r="BS786" i="1"/>
  <c r="BS787" i="1"/>
  <c r="BS788" i="1"/>
  <c r="BS789" i="1"/>
  <c r="BS790" i="1"/>
  <c r="BS791" i="1"/>
  <c r="BS794" i="1"/>
  <c r="G782" i="1"/>
  <c r="BS797" i="1"/>
  <c r="BS798" i="1"/>
  <c r="BS799" i="1"/>
  <c r="BS800" i="1"/>
  <c r="BS801" i="1"/>
  <c r="G796" i="1"/>
  <c r="BS870" i="1"/>
  <c r="BS871" i="1"/>
  <c r="BS872" i="1"/>
  <c r="BS873" i="1"/>
  <c r="BS874" i="1"/>
  <c r="BS875" i="1"/>
  <c r="BS876" i="1"/>
  <c r="BS877" i="1"/>
  <c r="BS878" i="1"/>
  <c r="BS879" i="1"/>
  <c r="BS880" i="1"/>
  <c r="BS881" i="1"/>
  <c r="G869" i="1"/>
  <c r="BS869" i="1"/>
  <c r="BS884" i="1"/>
  <c r="BS885" i="1"/>
  <c r="BS886" i="1"/>
  <c r="BS887" i="1"/>
  <c r="BS888" i="1"/>
  <c r="BS889" i="1"/>
  <c r="BS890" i="1"/>
  <c r="BS891" i="1"/>
  <c r="BS892" i="1"/>
  <c r="BS893" i="1"/>
  <c r="BS894" i="1"/>
  <c r="BS895" i="1"/>
  <c r="BS896" i="1"/>
  <c r="BS897" i="1"/>
  <c r="G883" i="1"/>
  <c r="BS883" i="1"/>
  <c r="BS900" i="1"/>
  <c r="BS901" i="1"/>
  <c r="BS902" i="1"/>
  <c r="BS903" i="1"/>
  <c r="BS904" i="1"/>
  <c r="BS905" i="1"/>
  <c r="BS906" i="1"/>
  <c r="BS907" i="1"/>
  <c r="BS908" i="1"/>
  <c r="BS909" i="1"/>
  <c r="BS910" i="1"/>
  <c r="G899" i="1"/>
  <c r="BS913" i="1"/>
  <c r="BS914" i="1"/>
  <c r="BS915" i="1"/>
  <c r="BS916" i="1"/>
  <c r="BS917" i="1"/>
  <c r="BS918" i="1"/>
  <c r="BS919" i="1"/>
  <c r="BS920" i="1"/>
  <c r="BS921" i="1"/>
  <c r="BS922" i="1"/>
  <c r="BS923" i="1"/>
  <c r="BS924" i="1"/>
  <c r="BS925" i="1"/>
  <c r="G912" i="1"/>
  <c r="BS928" i="1"/>
  <c r="BS929" i="1"/>
  <c r="BS930" i="1"/>
  <c r="BS931" i="1"/>
  <c r="BS932" i="1"/>
  <c r="BS933" i="1"/>
  <c r="BS934" i="1"/>
  <c r="BS935" i="1"/>
  <c r="BS936" i="1"/>
  <c r="BS937" i="1"/>
  <c r="BS938" i="1"/>
  <c r="G927" i="1"/>
  <c r="BS941" i="1"/>
  <c r="BS942" i="1"/>
  <c r="BS943" i="1"/>
  <c r="BS944" i="1"/>
  <c r="BS945" i="1"/>
  <c r="BS946" i="1"/>
  <c r="BS947" i="1"/>
  <c r="BS948" i="1"/>
  <c r="BS949" i="1"/>
  <c r="BS950" i="1"/>
  <c r="BS951" i="1"/>
  <c r="BS952" i="1"/>
  <c r="BS953" i="1"/>
  <c r="BS954" i="1"/>
  <c r="BS955" i="1"/>
  <c r="BS956" i="1"/>
  <c r="BS957" i="1"/>
  <c r="G940" i="1"/>
  <c r="BS940" i="1" s="1"/>
  <c r="BS960" i="1"/>
  <c r="BS961" i="1"/>
  <c r="BS962" i="1"/>
  <c r="BS963" i="1"/>
  <c r="BS964" i="1"/>
  <c r="BS965" i="1"/>
  <c r="BS966" i="1"/>
  <c r="BS967" i="1"/>
  <c r="BS968" i="1"/>
  <c r="BS969" i="1"/>
  <c r="BS970" i="1"/>
  <c r="BS971" i="1"/>
  <c r="BS972" i="1"/>
  <c r="G959" i="1"/>
  <c r="BS975" i="1"/>
  <c r="BS976" i="1"/>
  <c r="BS977" i="1"/>
  <c r="BS978" i="1"/>
  <c r="BS979" i="1"/>
  <c r="G974" i="1"/>
  <c r="BS984" i="1"/>
  <c r="BS985" i="1"/>
  <c r="BS986" i="1"/>
  <c r="BS987" i="1"/>
  <c r="BS988" i="1"/>
  <c r="G983" i="1"/>
  <c r="BS991" i="1"/>
  <c r="BS992" i="1"/>
  <c r="BS993" i="1"/>
  <c r="BS994" i="1"/>
  <c r="BS995" i="1"/>
  <c r="G990" i="1"/>
  <c r="BS1000" i="1"/>
  <c r="BS1001" i="1"/>
  <c r="BS1002" i="1"/>
  <c r="BS1003" i="1"/>
  <c r="BS1004" i="1"/>
  <c r="BS1005" i="1"/>
  <c r="BS1006" i="1"/>
  <c r="BS1007" i="1"/>
  <c r="G999" i="1"/>
  <c r="BS1010" i="1"/>
  <c r="BS1011" i="1"/>
  <c r="BS1012" i="1"/>
  <c r="BS1013" i="1"/>
  <c r="BS1014" i="1"/>
  <c r="G1009" i="1"/>
  <c r="BS1019" i="1"/>
  <c r="BS1020" i="1"/>
  <c r="BS1021" i="1"/>
  <c r="BS1022" i="1"/>
  <c r="BS1023" i="1"/>
  <c r="BS1024" i="1"/>
  <c r="BS1030" i="1"/>
  <c r="BS1031" i="1"/>
  <c r="BS1032" i="1"/>
  <c r="BS1033" i="1"/>
  <c r="BS1034" i="1"/>
  <c r="BS1035" i="1"/>
  <c r="BS1036" i="1"/>
  <c r="BS1037" i="1"/>
  <c r="BS1038" i="1"/>
  <c r="BS1039" i="1"/>
  <c r="BS1043" i="1"/>
  <c r="BS1044" i="1"/>
  <c r="BS1045" i="1"/>
  <c r="BS1046" i="1"/>
  <c r="BS1048" i="1"/>
  <c r="BS1049" i="1"/>
  <c r="BS1050" i="1"/>
  <c r="BS1051" i="1"/>
  <c r="BS1052" i="1"/>
  <c r="BS1053" i="1"/>
  <c r="BS1062" i="1"/>
  <c r="BS1063" i="1"/>
  <c r="G1018" i="1"/>
  <c r="BS1066" i="1"/>
  <c r="BS1067" i="1"/>
  <c r="BS1068" i="1"/>
  <c r="BS1069" i="1"/>
  <c r="BS1070" i="1"/>
  <c r="BS1071" i="1"/>
  <c r="BS1072" i="1"/>
  <c r="BS1073" i="1"/>
  <c r="BS1074" i="1"/>
  <c r="BS1075" i="1"/>
  <c r="BS1076" i="1"/>
  <c r="BS1077" i="1"/>
  <c r="BS1078" i="1"/>
  <c r="BS1079" i="1"/>
  <c r="BS1080" i="1"/>
  <c r="BS1081" i="1"/>
  <c r="BS1084" i="1"/>
  <c r="G1065" i="1"/>
  <c r="BS1087" i="1"/>
  <c r="BS1088" i="1"/>
  <c r="BS1089" i="1"/>
  <c r="BS1090" i="1"/>
  <c r="BS1091" i="1"/>
  <c r="G1086" i="1"/>
  <c r="BS1096" i="1"/>
  <c r="BS1097" i="1"/>
  <c r="BS1098" i="1"/>
  <c r="BS1099" i="1"/>
  <c r="BS1100" i="1"/>
  <c r="BS1101" i="1"/>
  <c r="BS1102" i="1"/>
  <c r="BS1103" i="1"/>
  <c r="BS1104" i="1"/>
  <c r="G1095" i="1"/>
  <c r="BS1095" i="1"/>
  <c r="BS1107" i="1"/>
  <c r="BS1108" i="1"/>
  <c r="BS1109" i="1"/>
  <c r="BS1110" i="1"/>
  <c r="BS1111" i="1"/>
  <c r="BS1112" i="1"/>
  <c r="BS1113" i="1"/>
  <c r="BS1114" i="1"/>
  <c r="G1106" i="1"/>
  <c r="BS1106" i="1" s="1"/>
  <c r="BS1117" i="1"/>
  <c r="BS1118" i="1"/>
  <c r="BS1119" i="1"/>
  <c r="BS1120" i="1"/>
  <c r="BS1121" i="1"/>
  <c r="G1116" i="1"/>
  <c r="BQ268" i="1"/>
  <c r="BQ269" i="1"/>
  <c r="BQ270" i="1"/>
  <c r="BQ271" i="1"/>
  <c r="BQ272" i="1"/>
  <c r="BQ273" i="1"/>
  <c r="BQ274" i="1"/>
  <c r="BQ275" i="1"/>
  <c r="BQ276" i="1"/>
  <c r="BQ277" i="1"/>
  <c r="BQ278" i="1"/>
  <c r="BQ279" i="1"/>
  <c r="BQ280" i="1"/>
  <c r="BQ281" i="1"/>
  <c r="BQ282" i="1"/>
  <c r="BQ283" i="1"/>
  <c r="BQ286" i="1"/>
  <c r="BQ287" i="1"/>
  <c r="BQ285" i="1" s="1"/>
  <c r="BQ288" i="1"/>
  <c r="BQ289" i="1"/>
  <c r="BQ290" i="1"/>
  <c r="BQ295" i="1"/>
  <c r="BQ296" i="1"/>
  <c r="BQ297" i="1"/>
  <c r="BQ298" i="1"/>
  <c r="BQ299" i="1"/>
  <c r="BQ300" i="1"/>
  <c r="BQ301" i="1"/>
  <c r="BQ302" i="1"/>
  <c r="BQ303" i="1"/>
  <c r="BQ304" i="1"/>
  <c r="BQ307" i="1"/>
  <c r="BQ308" i="1"/>
  <c r="BQ309" i="1"/>
  <c r="BQ310" i="1"/>
  <c r="BQ311" i="1"/>
  <c r="BQ316" i="1"/>
  <c r="BQ317" i="1"/>
  <c r="BQ318" i="1"/>
  <c r="BQ319" i="1"/>
  <c r="BQ320" i="1"/>
  <c r="BQ321" i="1"/>
  <c r="BQ322" i="1"/>
  <c r="BQ323" i="1"/>
  <c r="BQ324" i="1"/>
  <c r="BQ325" i="1"/>
  <c r="BQ326" i="1"/>
  <c r="BQ327" i="1"/>
  <c r="BQ328" i="1"/>
  <c r="BQ329" i="1"/>
  <c r="BQ330" i="1"/>
  <c r="BQ331" i="1"/>
  <c r="BQ332" i="1"/>
  <c r="BQ333" i="1"/>
  <c r="BQ334" i="1"/>
  <c r="BQ335" i="1"/>
  <c r="BQ336" i="1"/>
  <c r="BQ337" i="1"/>
  <c r="BQ338" i="1"/>
  <c r="BQ339" i="1"/>
  <c r="BQ340" i="1"/>
  <c r="BQ341" i="1"/>
  <c r="BQ342" i="1"/>
  <c r="BQ343" i="1"/>
  <c r="BQ344" i="1"/>
  <c r="BQ347" i="1"/>
  <c r="BQ348" i="1"/>
  <c r="BQ349" i="1"/>
  <c r="BQ350" i="1"/>
  <c r="BQ351" i="1"/>
  <c r="BQ356" i="1"/>
  <c r="BQ357" i="1"/>
  <c r="BQ358" i="1"/>
  <c r="BQ359" i="1"/>
  <c r="BQ355" i="1" s="1"/>
  <c r="BQ360" i="1"/>
  <c r="BQ361" i="1"/>
  <c r="BQ362" i="1"/>
  <c r="BQ363" i="1"/>
  <c r="BQ364" i="1"/>
  <c r="BQ367" i="1"/>
  <c r="BQ368" i="1"/>
  <c r="BQ369" i="1"/>
  <c r="BQ370" i="1"/>
  <c r="BQ371" i="1"/>
  <c r="BQ374" i="1"/>
  <c r="BQ375" i="1"/>
  <c r="BQ376" i="1"/>
  <c r="BQ377" i="1"/>
  <c r="BQ378" i="1"/>
  <c r="BQ379" i="1"/>
  <c r="BQ380" i="1"/>
  <c r="BQ381" i="1"/>
  <c r="BQ382" i="1"/>
  <c r="BQ383" i="1"/>
  <c r="BQ384" i="1"/>
  <c r="BQ385" i="1"/>
  <c r="BQ386" i="1"/>
  <c r="BQ387" i="1"/>
  <c r="BQ388" i="1"/>
  <c r="BQ389" i="1"/>
  <c r="BQ390" i="1"/>
  <c r="BQ393" i="1"/>
  <c r="BQ394" i="1"/>
  <c r="BQ395" i="1"/>
  <c r="BQ396" i="1"/>
  <c r="BQ397" i="1"/>
  <c r="BQ400" i="1"/>
  <c r="BQ401" i="1"/>
  <c r="BQ402" i="1"/>
  <c r="BQ403" i="1"/>
  <c r="BQ404" i="1"/>
  <c r="BQ409" i="1"/>
  <c r="BQ410" i="1"/>
  <c r="BQ411" i="1"/>
  <c r="BQ412" i="1"/>
  <c r="BQ413" i="1"/>
  <c r="BQ414" i="1"/>
  <c r="BQ415" i="1"/>
  <c r="BQ416" i="1"/>
  <c r="BQ417" i="1"/>
  <c r="BQ418" i="1"/>
  <c r="BQ421" i="1"/>
  <c r="BQ422" i="1"/>
  <c r="BQ423" i="1"/>
  <c r="BQ424" i="1"/>
  <c r="BQ425" i="1"/>
  <c r="BQ426" i="1"/>
  <c r="BQ429" i="1"/>
  <c r="BQ430" i="1"/>
  <c r="BQ431" i="1"/>
  <c r="BQ432" i="1"/>
  <c r="BQ433" i="1"/>
  <c r="BQ434" i="1"/>
  <c r="BQ435" i="1"/>
  <c r="BQ436" i="1"/>
  <c r="BQ437" i="1"/>
  <c r="BQ438" i="1"/>
  <c r="BQ439" i="1"/>
  <c r="BQ440" i="1"/>
  <c r="BQ441" i="1"/>
  <c r="BQ442" i="1"/>
  <c r="BQ445" i="1"/>
  <c r="BQ446" i="1"/>
  <c r="BQ447" i="1"/>
  <c r="BQ448" i="1"/>
  <c r="BQ449" i="1"/>
  <c r="BQ450" i="1"/>
  <c r="BQ451" i="1"/>
  <c r="BQ452" i="1"/>
  <c r="BQ453" i="1"/>
  <c r="BQ454" i="1"/>
  <c r="BQ455" i="1"/>
  <c r="BQ456" i="1"/>
  <c r="BQ457" i="1"/>
  <c r="BQ458" i="1"/>
  <c r="BQ459" i="1"/>
  <c r="BQ460" i="1"/>
  <c r="BQ461" i="1"/>
  <c r="BQ462" i="1"/>
  <c r="BQ465" i="1"/>
  <c r="BQ466" i="1"/>
  <c r="BQ467" i="1"/>
  <c r="BQ468" i="1"/>
  <c r="BQ469" i="1"/>
  <c r="BQ470" i="1"/>
  <c r="BQ471" i="1"/>
  <c r="BQ472" i="1"/>
  <c r="BQ473" i="1"/>
  <c r="BQ474" i="1"/>
  <c r="BQ475" i="1"/>
  <c r="BQ476" i="1"/>
  <c r="BQ477" i="1"/>
  <c r="BQ478" i="1"/>
  <c r="BQ481" i="1"/>
  <c r="BQ482" i="1"/>
  <c r="BQ483" i="1"/>
  <c r="BQ484" i="1"/>
  <c r="BQ485" i="1"/>
  <c r="BQ486" i="1"/>
  <c r="BQ487" i="1"/>
  <c r="BQ488" i="1"/>
  <c r="BQ489" i="1"/>
  <c r="BQ490" i="1"/>
  <c r="BQ491" i="1"/>
  <c r="BQ492" i="1"/>
  <c r="BQ493" i="1"/>
  <c r="BQ496" i="1"/>
  <c r="BQ497" i="1"/>
  <c r="BQ498" i="1"/>
  <c r="BQ499" i="1"/>
  <c r="BQ500" i="1"/>
  <c r="BQ501" i="1"/>
  <c r="BQ502" i="1"/>
  <c r="BQ503" i="1"/>
  <c r="BQ504" i="1"/>
  <c r="BQ505" i="1"/>
  <c r="BQ506" i="1"/>
  <c r="BQ507" i="1"/>
  <c r="BQ510" i="1"/>
  <c r="BQ511" i="1"/>
  <c r="BQ512" i="1"/>
  <c r="BQ513" i="1"/>
  <c r="BQ514" i="1"/>
  <c r="BQ515" i="1"/>
  <c r="BQ516" i="1"/>
  <c r="BQ517" i="1"/>
  <c r="BQ518" i="1"/>
  <c r="BQ519" i="1"/>
  <c r="BQ520" i="1"/>
  <c r="BQ521" i="1"/>
  <c r="BQ522" i="1"/>
  <c r="BQ523" i="1"/>
  <c r="BQ524" i="1"/>
  <c r="BQ525" i="1"/>
  <c r="BQ526" i="1"/>
  <c r="BQ527" i="1"/>
  <c r="BQ528" i="1"/>
  <c r="BQ531" i="1"/>
  <c r="BQ530" i="1" s="1"/>
  <c r="BQ532" i="1"/>
  <c r="BQ533" i="1"/>
  <c r="BQ534" i="1"/>
  <c r="BQ535" i="1"/>
  <c r="BQ540" i="1"/>
  <c r="BQ541" i="1"/>
  <c r="BQ542" i="1"/>
  <c r="BQ543" i="1"/>
  <c r="BQ544" i="1"/>
  <c r="BQ547" i="1"/>
  <c r="BQ548" i="1"/>
  <c r="BQ549" i="1"/>
  <c r="BQ550" i="1"/>
  <c r="BQ551" i="1"/>
  <c r="BQ556" i="1"/>
  <c r="BQ557" i="1"/>
  <c r="BQ558" i="1"/>
  <c r="BQ559" i="1"/>
  <c r="BQ560" i="1"/>
  <c r="BQ561" i="1"/>
  <c r="BQ562" i="1"/>
  <c r="BQ563" i="1"/>
  <c r="BQ564" i="1"/>
  <c r="BQ565" i="1"/>
  <c r="BQ566" i="1"/>
  <c r="BQ567" i="1"/>
  <c r="BQ568" i="1"/>
  <c r="BQ569" i="1"/>
  <c r="BQ570" i="1"/>
  <c r="BQ571" i="1"/>
  <c r="BQ574" i="1"/>
  <c r="BQ575" i="1"/>
  <c r="BQ576" i="1"/>
  <c r="BQ577" i="1"/>
  <c r="BQ578" i="1"/>
  <c r="BQ579" i="1"/>
  <c r="BQ580" i="1"/>
  <c r="BQ581" i="1"/>
  <c r="BQ582" i="1"/>
  <c r="BQ583" i="1"/>
  <c r="BQ584" i="1"/>
  <c r="BQ585" i="1"/>
  <c r="BQ588" i="1"/>
  <c r="BQ589" i="1"/>
  <c r="BQ590" i="1"/>
  <c r="BQ591" i="1"/>
  <c r="BQ594" i="1"/>
  <c r="BQ595" i="1"/>
  <c r="BQ596" i="1"/>
  <c r="BQ597" i="1"/>
  <c r="BQ598" i="1"/>
  <c r="BQ603" i="1"/>
  <c r="BQ604" i="1"/>
  <c r="BQ605" i="1"/>
  <c r="BQ602" i="1" s="1"/>
  <c r="BQ606" i="1"/>
  <c r="BQ607" i="1"/>
  <c r="BQ614" i="1"/>
  <c r="BQ615" i="1"/>
  <c r="BQ618" i="1"/>
  <c r="BQ619" i="1"/>
  <c r="BQ621" i="1"/>
  <c r="BQ622" i="1"/>
  <c r="BQ627" i="1"/>
  <c r="BQ628" i="1"/>
  <c r="BQ629" i="1"/>
  <c r="BQ630" i="1"/>
  <c r="BQ631" i="1"/>
  <c r="BQ632" i="1"/>
  <c r="BQ633" i="1"/>
  <c r="BQ634" i="1"/>
  <c r="BQ635" i="1"/>
  <c r="BQ636" i="1"/>
  <c r="BQ637" i="1"/>
  <c r="BQ638" i="1"/>
  <c r="BQ641" i="1"/>
  <c r="BQ642" i="1"/>
  <c r="BQ643" i="1"/>
  <c r="BQ644" i="1"/>
  <c r="BQ645" i="1"/>
  <c r="BQ646" i="1"/>
  <c r="BQ647" i="1"/>
  <c r="BQ648" i="1"/>
  <c r="BQ649" i="1"/>
  <c r="BQ650" i="1"/>
  <c r="BQ651" i="1"/>
  <c r="BQ652" i="1"/>
  <c r="BQ653" i="1"/>
  <c r="BQ654" i="1"/>
  <c r="BQ655" i="1"/>
  <c r="BQ658" i="1"/>
  <c r="BQ659" i="1"/>
  <c r="BQ660" i="1"/>
  <c r="BQ661" i="1"/>
  <c r="BQ662" i="1"/>
  <c r="BQ663" i="1"/>
  <c r="BQ664" i="1"/>
  <c r="BQ665" i="1"/>
  <c r="BQ666" i="1"/>
  <c r="BQ667" i="1"/>
  <c r="BQ668" i="1"/>
  <c r="BQ669" i="1"/>
  <c r="BQ670" i="1"/>
  <c r="BQ671" i="1"/>
  <c r="BQ672" i="1"/>
  <c r="BQ675" i="1"/>
  <c r="BQ676" i="1"/>
  <c r="BQ677" i="1"/>
  <c r="BQ678" i="1"/>
  <c r="BQ679" i="1"/>
  <c r="BQ680" i="1"/>
  <c r="BQ681" i="1"/>
  <c r="BQ682" i="1"/>
  <c r="BQ683" i="1"/>
  <c r="BQ684" i="1"/>
  <c r="BQ685" i="1"/>
  <c r="BQ688" i="1"/>
  <c r="BQ689" i="1"/>
  <c r="BQ690" i="1"/>
  <c r="BQ691" i="1"/>
  <c r="BQ692" i="1"/>
  <c r="BQ693" i="1"/>
  <c r="BQ694" i="1"/>
  <c r="BQ695" i="1"/>
  <c r="BQ696" i="1"/>
  <c r="BQ697" i="1"/>
  <c r="BQ698" i="1"/>
  <c r="BQ701" i="1"/>
  <c r="BQ702" i="1"/>
  <c r="BQ703" i="1"/>
  <c r="BQ704" i="1"/>
  <c r="BQ705" i="1"/>
  <c r="BQ706" i="1"/>
  <c r="BQ707" i="1"/>
  <c r="BQ708" i="1"/>
  <c r="BQ709" i="1"/>
  <c r="BQ712" i="1"/>
  <c r="BQ713" i="1"/>
  <c r="BQ714" i="1"/>
  <c r="BQ715" i="1"/>
  <c r="BQ716" i="1"/>
  <c r="BQ721" i="1"/>
  <c r="BQ722" i="1"/>
  <c r="BQ723" i="1"/>
  <c r="BQ724" i="1"/>
  <c r="BQ725" i="1"/>
  <c r="BQ728" i="1"/>
  <c r="BQ729" i="1"/>
  <c r="BQ730" i="1"/>
  <c r="BQ727" i="1" s="1"/>
  <c r="BQ731" i="1"/>
  <c r="BQ732" i="1"/>
  <c r="BQ737" i="1"/>
  <c r="BQ738" i="1"/>
  <c r="BQ739" i="1"/>
  <c r="BQ740" i="1"/>
  <c r="BQ741" i="1"/>
  <c r="BQ742" i="1"/>
  <c r="BQ743" i="1"/>
  <c r="BQ744" i="1"/>
  <c r="BQ745" i="1"/>
  <c r="BQ746" i="1"/>
  <c r="BQ747" i="1"/>
  <c r="BQ748" i="1"/>
  <c r="BQ749" i="1"/>
  <c r="BQ750" i="1"/>
  <c r="BQ751" i="1"/>
  <c r="BQ755" i="1"/>
  <c r="BQ758" i="1"/>
  <c r="BQ759" i="1"/>
  <c r="BQ760" i="1"/>
  <c r="BQ761" i="1"/>
  <c r="BQ762" i="1"/>
  <c r="BQ757" i="1" s="1"/>
  <c r="BQ767" i="1"/>
  <c r="BQ768" i="1"/>
  <c r="BQ769" i="1"/>
  <c r="BQ770" i="1"/>
  <c r="BQ771" i="1"/>
  <c r="BQ766" i="1" s="1"/>
  <c r="BQ774" i="1"/>
  <c r="BQ775" i="1"/>
  <c r="BQ776" i="1"/>
  <c r="BQ777" i="1"/>
  <c r="BQ778" i="1"/>
  <c r="BQ783" i="1"/>
  <c r="BQ784" i="1"/>
  <c r="BQ785" i="1"/>
  <c r="BQ786" i="1"/>
  <c r="BQ787" i="1"/>
  <c r="BQ788" i="1"/>
  <c r="BQ789" i="1"/>
  <c r="BQ790" i="1"/>
  <c r="BQ791" i="1"/>
  <c r="BQ794" i="1"/>
  <c r="BQ797" i="1"/>
  <c r="BQ798" i="1"/>
  <c r="BQ799" i="1"/>
  <c r="BQ800" i="1"/>
  <c r="BQ801" i="1"/>
  <c r="BQ870" i="1"/>
  <c r="BQ871" i="1"/>
  <c r="BQ872" i="1"/>
  <c r="BQ873" i="1"/>
  <c r="BQ874" i="1"/>
  <c r="BQ875" i="1"/>
  <c r="BQ869" i="1" s="1"/>
  <c r="BQ876" i="1"/>
  <c r="BQ877" i="1"/>
  <c r="BQ878" i="1"/>
  <c r="BQ879" i="1"/>
  <c r="BQ880" i="1"/>
  <c r="BQ881" i="1"/>
  <c r="BQ884" i="1"/>
  <c r="BQ885" i="1"/>
  <c r="BQ886" i="1"/>
  <c r="BQ887" i="1"/>
  <c r="BQ888" i="1"/>
  <c r="BQ889" i="1"/>
  <c r="BQ890" i="1"/>
  <c r="BQ891" i="1"/>
  <c r="BQ892" i="1"/>
  <c r="BQ893" i="1"/>
  <c r="BQ894" i="1"/>
  <c r="BQ895" i="1"/>
  <c r="BQ896" i="1"/>
  <c r="BQ897" i="1"/>
  <c r="BQ900" i="1"/>
  <c r="BQ901" i="1"/>
  <c r="BQ902" i="1"/>
  <c r="BQ903" i="1"/>
  <c r="BQ904" i="1"/>
  <c r="BQ905" i="1"/>
  <c r="BQ906" i="1"/>
  <c r="BQ907" i="1"/>
  <c r="BQ908" i="1"/>
  <c r="BQ909" i="1"/>
  <c r="BQ910" i="1"/>
  <c r="BQ899" i="1"/>
  <c r="BQ913" i="1"/>
  <c r="BQ914" i="1"/>
  <c r="BQ915" i="1"/>
  <c r="BQ916" i="1"/>
  <c r="BQ917" i="1"/>
  <c r="BQ918" i="1"/>
  <c r="BQ919" i="1"/>
  <c r="BQ920" i="1"/>
  <c r="BQ912" i="1" s="1"/>
  <c r="BQ921" i="1"/>
  <c r="BQ922" i="1"/>
  <c r="BQ923" i="1"/>
  <c r="BQ924" i="1"/>
  <c r="BQ925" i="1"/>
  <c r="BQ928" i="1"/>
  <c r="BQ929" i="1"/>
  <c r="BQ930" i="1"/>
  <c r="BQ931" i="1"/>
  <c r="BQ932" i="1"/>
  <c r="BQ933" i="1"/>
  <c r="BQ934" i="1"/>
  <c r="BQ935" i="1"/>
  <c r="BQ936" i="1"/>
  <c r="BQ937" i="1"/>
  <c r="BQ938" i="1"/>
  <c r="BQ941" i="1"/>
  <c r="BQ942" i="1"/>
  <c r="BQ943" i="1"/>
  <c r="BQ944" i="1"/>
  <c r="BQ945" i="1"/>
  <c r="BQ946" i="1"/>
  <c r="BQ947" i="1"/>
  <c r="BQ948" i="1"/>
  <c r="BQ949" i="1"/>
  <c r="BQ950" i="1"/>
  <c r="BQ951" i="1"/>
  <c r="BQ952" i="1"/>
  <c r="BQ953" i="1"/>
  <c r="BQ954" i="1"/>
  <c r="BQ955" i="1"/>
  <c r="BQ956" i="1"/>
  <c r="BQ957" i="1"/>
  <c r="BQ960" i="1"/>
  <c r="BQ961" i="1"/>
  <c r="BQ962" i="1"/>
  <c r="BQ963" i="1"/>
  <c r="BQ964" i="1"/>
  <c r="BQ965" i="1"/>
  <c r="BQ966" i="1"/>
  <c r="BQ967" i="1"/>
  <c r="BQ968" i="1"/>
  <c r="BQ969" i="1"/>
  <c r="BQ970" i="1"/>
  <c r="BQ971" i="1"/>
  <c r="BQ972" i="1"/>
  <c r="BQ975" i="1"/>
  <c r="BQ976" i="1"/>
  <c r="BQ974" i="1" s="1"/>
  <c r="BQ977" i="1"/>
  <c r="BQ978" i="1"/>
  <c r="BQ979" i="1"/>
  <c r="BQ984" i="1"/>
  <c r="BQ985" i="1"/>
  <c r="BQ986" i="1"/>
  <c r="BQ987" i="1"/>
  <c r="BQ988" i="1"/>
  <c r="BQ991" i="1"/>
  <c r="BQ992" i="1"/>
  <c r="BQ993" i="1"/>
  <c r="BQ994" i="1"/>
  <c r="BQ995" i="1"/>
  <c r="BQ1000" i="1"/>
  <c r="BQ1001" i="1"/>
  <c r="BQ999" i="1" s="1"/>
  <c r="BQ1002" i="1"/>
  <c r="BQ1003" i="1"/>
  <c r="BQ1004" i="1"/>
  <c r="BQ1005" i="1"/>
  <c r="BQ1006" i="1"/>
  <c r="BQ1007" i="1"/>
  <c r="BQ1010" i="1"/>
  <c r="BQ1011" i="1"/>
  <c r="BQ1012" i="1"/>
  <c r="BQ1013" i="1"/>
  <c r="BQ1014" i="1"/>
  <c r="BQ1019" i="1"/>
  <c r="BQ1020" i="1"/>
  <c r="BQ1021" i="1"/>
  <c r="BQ1022" i="1"/>
  <c r="BQ1023" i="1"/>
  <c r="BQ1024" i="1"/>
  <c r="BQ1030" i="1"/>
  <c r="BQ1031" i="1"/>
  <c r="BQ1032" i="1"/>
  <c r="BQ1033" i="1"/>
  <c r="BQ1034" i="1"/>
  <c r="BQ1035" i="1"/>
  <c r="BQ1036" i="1"/>
  <c r="BQ1037" i="1"/>
  <c r="BQ1038" i="1"/>
  <c r="BQ1039" i="1"/>
  <c r="BQ1043" i="1"/>
  <c r="BQ1044" i="1"/>
  <c r="BQ1045" i="1"/>
  <c r="BQ1046" i="1"/>
  <c r="BQ1048" i="1"/>
  <c r="BQ1049" i="1"/>
  <c r="BQ1050" i="1"/>
  <c r="BQ1051" i="1"/>
  <c r="BQ1052" i="1"/>
  <c r="BQ1053" i="1"/>
  <c r="BQ1062" i="1"/>
  <c r="BQ1063" i="1"/>
  <c r="BQ1066" i="1"/>
  <c r="BQ1067" i="1"/>
  <c r="BQ1068" i="1"/>
  <c r="BQ1069" i="1"/>
  <c r="BQ1070" i="1"/>
  <c r="BQ1071" i="1"/>
  <c r="BQ1072" i="1"/>
  <c r="BQ1073" i="1"/>
  <c r="BQ1074" i="1"/>
  <c r="BQ1075" i="1"/>
  <c r="BQ1076" i="1"/>
  <c r="BQ1077" i="1"/>
  <c r="BQ1078" i="1"/>
  <c r="BQ1079" i="1"/>
  <c r="BQ1080" i="1"/>
  <c r="BQ1081" i="1"/>
  <c r="BQ1084" i="1"/>
  <c r="BQ1087" i="1"/>
  <c r="BQ1088" i="1"/>
  <c r="BQ1089" i="1"/>
  <c r="BQ1090" i="1"/>
  <c r="BQ1091" i="1"/>
  <c r="BQ1096" i="1"/>
  <c r="BQ1097" i="1"/>
  <c r="BQ1098" i="1"/>
  <c r="BQ1099" i="1"/>
  <c r="BQ1100" i="1"/>
  <c r="BQ1101" i="1"/>
  <c r="BQ1102" i="1"/>
  <c r="BQ1103" i="1"/>
  <c r="BQ1104" i="1"/>
  <c r="BQ1107" i="1"/>
  <c r="BQ1108" i="1"/>
  <c r="BQ1106" i="1" s="1"/>
  <c r="BQ1109" i="1"/>
  <c r="BQ1110" i="1"/>
  <c r="BQ1111" i="1"/>
  <c r="BQ1112" i="1"/>
  <c r="BQ1113" i="1"/>
  <c r="BQ1114" i="1"/>
  <c r="BQ1117" i="1"/>
  <c r="BQ1118" i="1"/>
  <c r="BQ1119" i="1"/>
  <c r="BQ1120" i="1"/>
  <c r="BQ1121" i="1"/>
  <c r="BO268" i="1"/>
  <c r="BO269" i="1"/>
  <c r="BO270" i="1"/>
  <c r="BO271" i="1"/>
  <c r="BO272" i="1"/>
  <c r="BO273" i="1"/>
  <c r="BO274" i="1"/>
  <c r="BO275" i="1"/>
  <c r="BO276" i="1"/>
  <c r="BO277" i="1"/>
  <c r="BO278" i="1"/>
  <c r="BO279" i="1"/>
  <c r="BO280" i="1"/>
  <c r="BO281" i="1"/>
  <c r="BO282" i="1"/>
  <c r="BO283" i="1"/>
  <c r="BO286" i="1"/>
  <c r="BO287" i="1"/>
  <c r="BO288" i="1"/>
  <c r="BO289" i="1"/>
  <c r="BO290" i="1"/>
  <c r="BO295" i="1"/>
  <c r="BO296" i="1"/>
  <c r="BO297" i="1"/>
  <c r="BO298" i="1"/>
  <c r="BO299" i="1"/>
  <c r="BO300" i="1"/>
  <c r="BO301" i="1"/>
  <c r="BO302" i="1"/>
  <c r="BO303" i="1"/>
  <c r="BO304" i="1"/>
  <c r="BO307" i="1"/>
  <c r="BO308" i="1"/>
  <c r="BO309" i="1"/>
  <c r="BO310" i="1"/>
  <c r="BO306" i="1" s="1"/>
  <c r="BO311" i="1"/>
  <c r="BO316" i="1"/>
  <c r="BO317" i="1"/>
  <c r="BO318" i="1"/>
  <c r="BO319" i="1"/>
  <c r="BO320" i="1"/>
  <c r="BO321" i="1"/>
  <c r="BO322" i="1"/>
  <c r="BO323" i="1"/>
  <c r="BO324" i="1"/>
  <c r="BO325" i="1"/>
  <c r="BO326" i="1"/>
  <c r="BO327" i="1"/>
  <c r="BO328" i="1"/>
  <c r="BO329" i="1"/>
  <c r="BO330" i="1"/>
  <c r="BO331" i="1"/>
  <c r="BO332" i="1"/>
  <c r="BO333" i="1"/>
  <c r="BO334" i="1"/>
  <c r="BO335" i="1"/>
  <c r="BO336" i="1"/>
  <c r="BO337" i="1"/>
  <c r="BO338" i="1"/>
  <c r="BO339" i="1"/>
  <c r="BO340" i="1"/>
  <c r="BO341" i="1"/>
  <c r="BO342" i="1"/>
  <c r="BO343" i="1"/>
  <c r="BO344" i="1"/>
  <c r="BO347" i="1"/>
  <c r="BO348" i="1"/>
  <c r="BO349" i="1"/>
  <c r="BO350" i="1"/>
  <c r="BO351" i="1"/>
  <c r="BO356" i="1"/>
  <c r="BO357" i="1"/>
  <c r="BO358" i="1"/>
  <c r="BO359" i="1"/>
  <c r="BO355" i="1" s="1"/>
  <c r="BO360" i="1"/>
  <c r="BO361" i="1"/>
  <c r="BO362" i="1"/>
  <c r="BO363" i="1"/>
  <c r="BO364" i="1"/>
  <c r="BO367" i="1"/>
  <c r="BO368" i="1"/>
  <c r="BO369" i="1"/>
  <c r="BO370" i="1"/>
  <c r="BO371" i="1"/>
  <c r="BO374" i="1"/>
  <c r="BO375" i="1"/>
  <c r="BO376" i="1"/>
  <c r="BO377" i="1"/>
  <c r="BO378" i="1"/>
  <c r="BO379" i="1"/>
  <c r="BO380" i="1"/>
  <c r="BO381" i="1"/>
  <c r="BO382" i="1"/>
  <c r="BO383" i="1"/>
  <c r="BO384" i="1"/>
  <c r="BO385" i="1"/>
  <c r="BO386" i="1"/>
  <c r="BO387" i="1"/>
  <c r="BO388" i="1"/>
  <c r="BO389" i="1"/>
  <c r="BO390" i="1"/>
  <c r="BO393" i="1"/>
  <c r="BO394" i="1"/>
  <c r="BO395" i="1"/>
  <c r="BO396" i="1"/>
  <c r="BO397" i="1"/>
  <c r="BO400" i="1"/>
  <c r="BO401" i="1"/>
  <c r="BO402" i="1"/>
  <c r="BO403" i="1"/>
  <c r="BO404" i="1"/>
  <c r="BO409" i="1"/>
  <c r="BO410" i="1"/>
  <c r="BO408" i="1" s="1"/>
  <c r="BO411" i="1"/>
  <c r="BO412" i="1"/>
  <c r="BO413" i="1"/>
  <c r="BO414" i="1"/>
  <c r="BO415" i="1"/>
  <c r="BO416" i="1"/>
  <c r="BO417" i="1"/>
  <c r="BO418" i="1"/>
  <c r="BO421" i="1"/>
  <c r="BO420" i="1" s="1"/>
  <c r="BO422" i="1"/>
  <c r="BO423" i="1"/>
  <c r="BO424" i="1"/>
  <c r="BO425" i="1"/>
  <c r="BO426" i="1"/>
  <c r="BO429" i="1"/>
  <c r="BO430" i="1"/>
  <c r="BO431" i="1"/>
  <c r="BO432" i="1"/>
  <c r="BO433" i="1"/>
  <c r="BO434" i="1"/>
  <c r="BO435" i="1"/>
  <c r="BO436" i="1"/>
  <c r="BO437" i="1"/>
  <c r="BO438" i="1"/>
  <c r="BO439" i="1"/>
  <c r="BO440" i="1"/>
  <c r="BO441" i="1"/>
  <c r="BO442" i="1"/>
  <c r="BO445" i="1"/>
  <c r="BO446" i="1"/>
  <c r="BO447" i="1"/>
  <c r="BO448" i="1"/>
  <c r="BO444" i="1" s="1"/>
  <c r="BO449" i="1"/>
  <c r="BO450" i="1"/>
  <c r="BO451" i="1"/>
  <c r="BO452" i="1"/>
  <c r="BO453" i="1"/>
  <c r="BO454" i="1"/>
  <c r="BO455" i="1"/>
  <c r="BO456" i="1"/>
  <c r="BO457" i="1"/>
  <c r="BO458" i="1"/>
  <c r="BO459" i="1"/>
  <c r="BO460" i="1"/>
  <c r="BO461" i="1"/>
  <c r="BO462" i="1"/>
  <c r="BO465" i="1"/>
  <c r="BO466" i="1"/>
  <c r="BO467" i="1"/>
  <c r="BO468" i="1"/>
  <c r="BO469" i="1"/>
  <c r="BO470" i="1"/>
  <c r="BO471" i="1"/>
  <c r="BO472" i="1"/>
  <c r="BO473" i="1"/>
  <c r="BO474" i="1"/>
  <c r="BO475" i="1"/>
  <c r="BO476" i="1"/>
  <c r="BO477" i="1"/>
  <c r="BO478" i="1"/>
  <c r="BO481" i="1"/>
  <c r="BO482" i="1"/>
  <c r="BO483" i="1"/>
  <c r="BO484" i="1"/>
  <c r="BO485" i="1"/>
  <c r="BO486" i="1"/>
  <c r="BO487" i="1"/>
  <c r="BO488" i="1"/>
  <c r="BO489" i="1"/>
  <c r="BO490" i="1"/>
  <c r="BO491" i="1"/>
  <c r="BO492" i="1"/>
  <c r="BO493" i="1"/>
  <c r="BO496" i="1"/>
  <c r="BO497" i="1"/>
  <c r="BO498" i="1"/>
  <c r="BO499" i="1"/>
  <c r="BO500" i="1"/>
  <c r="BO501" i="1"/>
  <c r="BO502" i="1"/>
  <c r="BO503" i="1"/>
  <c r="BO504" i="1"/>
  <c r="BO505" i="1"/>
  <c r="BO506" i="1"/>
  <c r="BO507" i="1"/>
  <c r="BO510" i="1"/>
  <c r="BO511" i="1"/>
  <c r="BO512" i="1"/>
  <c r="BO513" i="1"/>
  <c r="BO514" i="1"/>
  <c r="BO515" i="1"/>
  <c r="BO516" i="1"/>
  <c r="BO517" i="1"/>
  <c r="BO518" i="1"/>
  <c r="BO519" i="1"/>
  <c r="BO520" i="1"/>
  <c r="BO521" i="1"/>
  <c r="BO522" i="1"/>
  <c r="BO523" i="1"/>
  <c r="BO524" i="1"/>
  <c r="BO525" i="1"/>
  <c r="BO526" i="1"/>
  <c r="BO527" i="1"/>
  <c r="BO528" i="1"/>
  <c r="BO531" i="1"/>
  <c r="BO532" i="1"/>
  <c r="BO533" i="1"/>
  <c r="BO534" i="1"/>
  <c r="BO535" i="1"/>
  <c r="BO540" i="1"/>
  <c r="BO541" i="1"/>
  <c r="BO542" i="1"/>
  <c r="BO543" i="1"/>
  <c r="BO544" i="1"/>
  <c r="BO547" i="1"/>
  <c r="BO548" i="1"/>
  <c r="BO549" i="1"/>
  <c r="BO550" i="1"/>
  <c r="BO551" i="1"/>
  <c r="BO556" i="1"/>
  <c r="BO557" i="1"/>
  <c r="BO558" i="1"/>
  <c r="BO559" i="1"/>
  <c r="BO560" i="1"/>
  <c r="BO561" i="1"/>
  <c r="BO562" i="1"/>
  <c r="BO563" i="1"/>
  <c r="BO564" i="1"/>
  <c r="BO565" i="1"/>
  <c r="BO566" i="1"/>
  <c r="BO567" i="1"/>
  <c r="BO568" i="1"/>
  <c r="BO569" i="1"/>
  <c r="BO570" i="1"/>
  <c r="BO571" i="1"/>
  <c r="BO574" i="1"/>
  <c r="BO573" i="1" s="1"/>
  <c r="BO575" i="1"/>
  <c r="BO576" i="1"/>
  <c r="BO577" i="1"/>
  <c r="BO578" i="1"/>
  <c r="BO579" i="1"/>
  <c r="BO580" i="1"/>
  <c r="BO581" i="1"/>
  <c r="BO582" i="1"/>
  <c r="BO583" i="1"/>
  <c r="BO584" i="1"/>
  <c r="BO585" i="1"/>
  <c r="BO588" i="1"/>
  <c r="BO589" i="1"/>
  <c r="BO590" i="1"/>
  <c r="BO591" i="1"/>
  <c r="BO594" i="1"/>
  <c r="BO595" i="1"/>
  <c r="BO596" i="1"/>
  <c r="BO597" i="1"/>
  <c r="BO598" i="1"/>
  <c r="BO603" i="1"/>
  <c r="BO604" i="1"/>
  <c r="BO602" i="1" s="1"/>
  <c r="BO605" i="1"/>
  <c r="BO606" i="1"/>
  <c r="BO607" i="1"/>
  <c r="BO614" i="1"/>
  <c r="BO615" i="1"/>
  <c r="BO618" i="1"/>
  <c r="BO619" i="1"/>
  <c r="BO621" i="1"/>
  <c r="BO622" i="1"/>
  <c r="BO627" i="1"/>
  <c r="BO628" i="1"/>
  <c r="BO629" i="1"/>
  <c r="BO630" i="1"/>
  <c r="BO631" i="1"/>
  <c r="BO632" i="1"/>
  <c r="BO633" i="1"/>
  <c r="BO634" i="1"/>
  <c r="BO635" i="1"/>
  <c r="BO636" i="1"/>
  <c r="BO637" i="1"/>
  <c r="BO638" i="1"/>
  <c r="BO641" i="1"/>
  <c r="BO642" i="1"/>
  <c r="BO643" i="1"/>
  <c r="BO644" i="1"/>
  <c r="BO645" i="1"/>
  <c r="BO646" i="1"/>
  <c r="BO647" i="1"/>
  <c r="BO648" i="1"/>
  <c r="BO649" i="1"/>
  <c r="BO650" i="1"/>
  <c r="BO651" i="1"/>
  <c r="BO652" i="1"/>
  <c r="BO653" i="1"/>
  <c r="BO654" i="1"/>
  <c r="BO655" i="1"/>
  <c r="BO658" i="1"/>
  <c r="BO659" i="1"/>
  <c r="BO660" i="1"/>
  <c r="BO661" i="1"/>
  <c r="BO662" i="1"/>
  <c r="BO663" i="1"/>
  <c r="BO664" i="1"/>
  <c r="BO665" i="1"/>
  <c r="BO666" i="1"/>
  <c r="BO667" i="1"/>
  <c r="BO668" i="1"/>
  <c r="BO669" i="1"/>
  <c r="BO670" i="1"/>
  <c r="BO671" i="1"/>
  <c r="BO672" i="1"/>
  <c r="BO675" i="1"/>
  <c r="BO676" i="1"/>
  <c r="BO677" i="1"/>
  <c r="BO678" i="1"/>
  <c r="BO679" i="1"/>
  <c r="BO680" i="1"/>
  <c r="BO681" i="1"/>
  <c r="BO682" i="1"/>
  <c r="BO683" i="1"/>
  <c r="BO684" i="1"/>
  <c r="BO685" i="1"/>
  <c r="BO688" i="1"/>
  <c r="BO689" i="1"/>
  <c r="BO690" i="1"/>
  <c r="BO691" i="1"/>
  <c r="BO692" i="1"/>
  <c r="BO693" i="1"/>
  <c r="BO694" i="1"/>
  <c r="BO695" i="1"/>
  <c r="BO696" i="1"/>
  <c r="BO697" i="1"/>
  <c r="BO698" i="1"/>
  <c r="BO701" i="1"/>
  <c r="BO702" i="1"/>
  <c r="BO703" i="1"/>
  <c r="BO704" i="1"/>
  <c r="BO705" i="1"/>
  <c r="BO706" i="1"/>
  <c r="BO707" i="1"/>
  <c r="BO708" i="1"/>
  <c r="BO709" i="1"/>
  <c r="BO712" i="1"/>
  <c r="BO713" i="1"/>
  <c r="BO714" i="1"/>
  <c r="BO715" i="1"/>
  <c r="BO716" i="1"/>
  <c r="BO711" i="1" s="1"/>
  <c r="BO721" i="1"/>
  <c r="BO720" i="1" s="1"/>
  <c r="BO722" i="1"/>
  <c r="BO723" i="1"/>
  <c r="BO724" i="1"/>
  <c r="BO725" i="1"/>
  <c r="BO728" i="1"/>
  <c r="BO729" i="1"/>
  <c r="BO730" i="1"/>
  <c r="BO731" i="1"/>
  <c r="BO732" i="1"/>
  <c r="BO737" i="1"/>
  <c r="BO738" i="1"/>
  <c r="BO739" i="1"/>
  <c r="BO740" i="1"/>
  <c r="BO741" i="1"/>
  <c r="BO742" i="1"/>
  <c r="BO743" i="1"/>
  <c r="BO744" i="1"/>
  <c r="BO745" i="1"/>
  <c r="BO746" i="1"/>
  <c r="BO747" i="1"/>
  <c r="BO748" i="1"/>
  <c r="BO749" i="1"/>
  <c r="BO750" i="1"/>
  <c r="BO751" i="1"/>
  <c r="BO755" i="1"/>
  <c r="BO758" i="1"/>
  <c r="BO757" i="1" s="1"/>
  <c r="BO759" i="1"/>
  <c r="BO760" i="1"/>
  <c r="BO761" i="1"/>
  <c r="BO762" i="1"/>
  <c r="BO767" i="1"/>
  <c r="BO768" i="1"/>
  <c r="BO769" i="1"/>
  <c r="BO770" i="1"/>
  <c r="BO771" i="1"/>
  <c r="BO774" i="1"/>
  <c r="BO775" i="1"/>
  <c r="BO776" i="1"/>
  <c r="BO777" i="1"/>
  <c r="BO778" i="1"/>
  <c r="BO783" i="1"/>
  <c r="BO784" i="1"/>
  <c r="BO785" i="1"/>
  <c r="BO786" i="1"/>
  <c r="BO787" i="1"/>
  <c r="BO788" i="1"/>
  <c r="BO789" i="1"/>
  <c r="BO790" i="1"/>
  <c r="BO791" i="1"/>
  <c r="BO794" i="1"/>
  <c r="BO797" i="1"/>
  <c r="BO798" i="1"/>
  <c r="BO799" i="1"/>
  <c r="BO800" i="1"/>
  <c r="BO801" i="1"/>
  <c r="BO870" i="1"/>
  <c r="BO871" i="1"/>
  <c r="BO872" i="1"/>
  <c r="BO873" i="1"/>
  <c r="BO874" i="1"/>
  <c r="BO875" i="1"/>
  <c r="BO876" i="1"/>
  <c r="BO877" i="1"/>
  <c r="BO878" i="1"/>
  <c r="BO879" i="1"/>
  <c r="BO880" i="1"/>
  <c r="BO881" i="1"/>
  <c r="BO884" i="1"/>
  <c r="BO885" i="1"/>
  <c r="BO886" i="1"/>
  <c r="BO887" i="1"/>
  <c r="BO888" i="1"/>
  <c r="BO889" i="1"/>
  <c r="BO890" i="1"/>
  <c r="BO891" i="1"/>
  <c r="BO892" i="1"/>
  <c r="BO893" i="1"/>
  <c r="BO894" i="1"/>
  <c r="BO895" i="1"/>
  <c r="BO896" i="1"/>
  <c r="BO897" i="1"/>
  <c r="BO900" i="1"/>
  <c r="BO901" i="1"/>
  <c r="BO902" i="1"/>
  <c r="BO903" i="1"/>
  <c r="BO904" i="1"/>
  <c r="BO905" i="1"/>
  <c r="BO906" i="1"/>
  <c r="BO907" i="1"/>
  <c r="BO908" i="1"/>
  <c r="BO909" i="1"/>
  <c r="BO910" i="1"/>
  <c r="BO913" i="1"/>
  <c r="BO914" i="1"/>
  <c r="BO915" i="1"/>
  <c r="BO916" i="1"/>
  <c r="BO917" i="1"/>
  <c r="BO918" i="1"/>
  <c r="BO919" i="1"/>
  <c r="BO920" i="1"/>
  <c r="BO921" i="1"/>
  <c r="BO922" i="1"/>
  <c r="BO923" i="1"/>
  <c r="BO924" i="1"/>
  <c r="BO925" i="1"/>
  <c r="BO928" i="1"/>
  <c r="BO929" i="1"/>
  <c r="BO930" i="1"/>
  <c r="BO931" i="1"/>
  <c r="BO932" i="1"/>
  <c r="BO933" i="1"/>
  <c r="BO934" i="1"/>
  <c r="BO935" i="1"/>
  <c r="BO936" i="1"/>
  <c r="BO937" i="1"/>
  <c r="BO938" i="1"/>
  <c r="BO941" i="1"/>
  <c r="BO942" i="1"/>
  <c r="BO943" i="1"/>
  <c r="BO944" i="1"/>
  <c r="BO945" i="1"/>
  <c r="BO946" i="1"/>
  <c r="BO947" i="1"/>
  <c r="BO948" i="1"/>
  <c r="BO949" i="1"/>
  <c r="BO950" i="1"/>
  <c r="BO951" i="1"/>
  <c r="BO952" i="1"/>
  <c r="BO953" i="1"/>
  <c r="BO954" i="1"/>
  <c r="BO955" i="1"/>
  <c r="BO956" i="1"/>
  <c r="BO957" i="1"/>
  <c r="BO940" i="1"/>
  <c r="BO960" i="1"/>
  <c r="BO961" i="1"/>
  <c r="BO962" i="1"/>
  <c r="BO963" i="1"/>
  <c r="BO964" i="1"/>
  <c r="BO965" i="1"/>
  <c r="BO966" i="1"/>
  <c r="BO967" i="1"/>
  <c r="BO959" i="1" s="1"/>
  <c r="BO968" i="1"/>
  <c r="BO969" i="1"/>
  <c r="BO970" i="1"/>
  <c r="BO971" i="1"/>
  <c r="BO972" i="1"/>
  <c r="BO975" i="1"/>
  <c r="BO976" i="1"/>
  <c r="BO977" i="1"/>
  <c r="BO978" i="1"/>
  <c r="BO979" i="1"/>
  <c r="BO984" i="1"/>
  <c r="BO985" i="1"/>
  <c r="BO986" i="1"/>
  <c r="BO987" i="1"/>
  <c r="BO988" i="1"/>
  <c r="BO991" i="1"/>
  <c r="BO992" i="1"/>
  <c r="BO993" i="1"/>
  <c r="BO994" i="1"/>
  <c r="BO995" i="1"/>
  <c r="BO1000" i="1"/>
  <c r="BO1001" i="1"/>
  <c r="BO1002" i="1"/>
  <c r="BO1003" i="1"/>
  <c r="BO999" i="1" s="1"/>
  <c r="BO1004" i="1"/>
  <c r="BO1005" i="1"/>
  <c r="BO1006" i="1"/>
  <c r="BO1007" i="1"/>
  <c r="BO1010" i="1"/>
  <c r="BO1011" i="1"/>
  <c r="BO1012" i="1"/>
  <c r="BO1013" i="1"/>
  <c r="BO1014" i="1"/>
  <c r="BO1019" i="1"/>
  <c r="BO1020" i="1"/>
  <c r="BO1021" i="1"/>
  <c r="BO1022" i="1"/>
  <c r="BO1023" i="1"/>
  <c r="BO1024" i="1"/>
  <c r="BO1030" i="1"/>
  <c r="BO1031" i="1"/>
  <c r="BO1032" i="1"/>
  <c r="BO1033" i="1"/>
  <c r="BO1034" i="1"/>
  <c r="BO1035" i="1"/>
  <c r="BO1036" i="1"/>
  <c r="BO1037" i="1"/>
  <c r="BO1038" i="1"/>
  <c r="BO1039" i="1"/>
  <c r="BO1043" i="1"/>
  <c r="BO1044" i="1"/>
  <c r="BO1045" i="1"/>
  <c r="BO1046" i="1"/>
  <c r="BO1048" i="1"/>
  <c r="BO1049" i="1"/>
  <c r="BO1050" i="1"/>
  <c r="BO1051" i="1"/>
  <c r="BO1052" i="1"/>
  <c r="BO1053" i="1"/>
  <c r="BO1062" i="1"/>
  <c r="BO1063" i="1"/>
  <c r="BO1066" i="1"/>
  <c r="BO1067" i="1"/>
  <c r="BO1068" i="1"/>
  <c r="BO1069" i="1"/>
  <c r="BO1070" i="1"/>
  <c r="BO1071" i="1"/>
  <c r="BO1072" i="1"/>
  <c r="BO1073" i="1"/>
  <c r="BO1074" i="1"/>
  <c r="BO1075" i="1"/>
  <c r="BO1076" i="1"/>
  <c r="BO1077" i="1"/>
  <c r="BO1078" i="1"/>
  <c r="BO1079" i="1"/>
  <c r="BO1080" i="1"/>
  <c r="BO1081" i="1"/>
  <c r="BO1084" i="1"/>
  <c r="BO1087" i="1"/>
  <c r="BO1088" i="1"/>
  <c r="BO1089" i="1"/>
  <c r="BO1090" i="1"/>
  <c r="BO1091" i="1"/>
  <c r="BO1096" i="1"/>
  <c r="BO1097" i="1"/>
  <c r="BO1098" i="1"/>
  <c r="BO1099" i="1"/>
  <c r="BO1100" i="1"/>
  <c r="BO1101" i="1"/>
  <c r="BO1102" i="1"/>
  <c r="BO1103" i="1"/>
  <c r="BO1104" i="1"/>
  <c r="BO1107" i="1"/>
  <c r="BO1108" i="1"/>
  <c r="BO1109" i="1"/>
  <c r="BO1110" i="1"/>
  <c r="BO1111" i="1"/>
  <c r="BO1112" i="1"/>
  <c r="BO1113" i="1"/>
  <c r="BO1114" i="1"/>
  <c r="BO1117" i="1"/>
  <c r="BO1118" i="1"/>
  <c r="BO1119" i="1"/>
  <c r="BO1120" i="1"/>
  <c r="BO1121" i="1"/>
  <c r="BM268" i="1"/>
  <c r="BM269" i="1"/>
  <c r="BM270" i="1"/>
  <c r="BM271" i="1"/>
  <c r="BM272" i="1"/>
  <c r="BM273" i="1"/>
  <c r="BM274" i="1"/>
  <c r="BM275" i="1"/>
  <c r="BM276" i="1"/>
  <c r="BM277" i="1"/>
  <c r="BM278" i="1"/>
  <c r="BM279" i="1"/>
  <c r="BM280" i="1"/>
  <c r="BM281" i="1"/>
  <c r="BM282" i="1"/>
  <c r="BM283" i="1"/>
  <c r="BM286" i="1"/>
  <c r="BM287" i="1"/>
  <c r="BM288" i="1"/>
  <c r="BM289" i="1"/>
  <c r="BM290" i="1"/>
  <c r="BM295" i="1"/>
  <c r="BM296" i="1"/>
  <c r="BM297" i="1"/>
  <c r="BM298" i="1"/>
  <c r="BM299" i="1"/>
  <c r="BM300" i="1"/>
  <c r="BM301" i="1"/>
  <c r="BM302" i="1"/>
  <c r="BM303" i="1"/>
  <c r="BM304" i="1"/>
  <c r="BM307" i="1"/>
  <c r="BM308" i="1"/>
  <c r="BM309" i="1"/>
  <c r="BM310" i="1"/>
  <c r="BM311"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7" i="1"/>
  <c r="BM348" i="1"/>
  <c r="BM349" i="1"/>
  <c r="BM346" i="1" s="1"/>
  <c r="BM350" i="1"/>
  <c r="BM351" i="1"/>
  <c r="BM356" i="1"/>
  <c r="BM357" i="1"/>
  <c r="BM358" i="1"/>
  <c r="BM359" i="1"/>
  <c r="BM360" i="1"/>
  <c r="BM361" i="1"/>
  <c r="BM362" i="1"/>
  <c r="BM363" i="1"/>
  <c r="BM364" i="1"/>
  <c r="BM367" i="1"/>
  <c r="BM368" i="1"/>
  <c r="BM369" i="1"/>
  <c r="BM370" i="1"/>
  <c r="BM371" i="1"/>
  <c r="BM374" i="1"/>
  <c r="BM375" i="1"/>
  <c r="BM376" i="1"/>
  <c r="BM377" i="1"/>
  <c r="BM378" i="1"/>
  <c r="BM379" i="1"/>
  <c r="BM380" i="1"/>
  <c r="BM381" i="1"/>
  <c r="BM382" i="1"/>
  <c r="BM383" i="1"/>
  <c r="BM384" i="1"/>
  <c r="BM385" i="1"/>
  <c r="BM386" i="1"/>
  <c r="BM387" i="1"/>
  <c r="BM388" i="1"/>
  <c r="BM389" i="1"/>
  <c r="BM390" i="1"/>
  <c r="BM393" i="1"/>
  <c r="BM394" i="1"/>
  <c r="BM395" i="1"/>
  <c r="BM396" i="1"/>
  <c r="BM397" i="1"/>
  <c r="BM400" i="1"/>
  <c r="BM401" i="1"/>
  <c r="BM402" i="1"/>
  <c r="BM403" i="1"/>
  <c r="BM404" i="1"/>
  <c r="BM409" i="1"/>
  <c r="BM410" i="1"/>
  <c r="BM411" i="1"/>
  <c r="BM412" i="1"/>
  <c r="BM413" i="1"/>
  <c r="BM414" i="1"/>
  <c r="BM415" i="1"/>
  <c r="BM416" i="1"/>
  <c r="BM417" i="1"/>
  <c r="BM418" i="1"/>
  <c r="BM421" i="1"/>
  <c r="BM422" i="1"/>
  <c r="BM423" i="1"/>
  <c r="BM424" i="1"/>
  <c r="BM425" i="1"/>
  <c r="BM426" i="1"/>
  <c r="BM429" i="1"/>
  <c r="BM430" i="1"/>
  <c r="BM431" i="1"/>
  <c r="BM432" i="1"/>
  <c r="BM433" i="1"/>
  <c r="BM434" i="1"/>
  <c r="BM435" i="1"/>
  <c r="BM436" i="1"/>
  <c r="BM437" i="1"/>
  <c r="BM438" i="1"/>
  <c r="BM439" i="1"/>
  <c r="BM440" i="1"/>
  <c r="BM441" i="1"/>
  <c r="BM442" i="1"/>
  <c r="BM445" i="1"/>
  <c r="BM446" i="1"/>
  <c r="BM447" i="1"/>
  <c r="BM448" i="1"/>
  <c r="BM449" i="1"/>
  <c r="BM450" i="1"/>
  <c r="BM451" i="1"/>
  <c r="BM452" i="1"/>
  <c r="BM453" i="1"/>
  <c r="BM454" i="1"/>
  <c r="BM455" i="1"/>
  <c r="BM456" i="1"/>
  <c r="BM457" i="1"/>
  <c r="BM458" i="1"/>
  <c r="BM459" i="1"/>
  <c r="BM460" i="1"/>
  <c r="BM461" i="1"/>
  <c r="BM462" i="1"/>
  <c r="BM465" i="1"/>
  <c r="BM466" i="1"/>
  <c r="BM467" i="1"/>
  <c r="BM468" i="1"/>
  <c r="BM469" i="1"/>
  <c r="BM470" i="1"/>
  <c r="BM471" i="1"/>
  <c r="BM472" i="1"/>
  <c r="BM473" i="1"/>
  <c r="BM474" i="1"/>
  <c r="BM475" i="1"/>
  <c r="BM476" i="1"/>
  <c r="BM477" i="1"/>
  <c r="BM478" i="1"/>
  <c r="BM481" i="1"/>
  <c r="BM482" i="1"/>
  <c r="BM483" i="1"/>
  <c r="BM484" i="1"/>
  <c r="BM485" i="1"/>
  <c r="BM486" i="1"/>
  <c r="BM487" i="1"/>
  <c r="BM488" i="1"/>
  <c r="BM489" i="1"/>
  <c r="BM490" i="1"/>
  <c r="BM491" i="1"/>
  <c r="BM492" i="1"/>
  <c r="BM493" i="1"/>
  <c r="BM496" i="1"/>
  <c r="BM497" i="1"/>
  <c r="BM498" i="1"/>
  <c r="BM499" i="1"/>
  <c r="BM500" i="1"/>
  <c r="BM501" i="1"/>
  <c r="BM502" i="1"/>
  <c r="BM503" i="1"/>
  <c r="BM504" i="1"/>
  <c r="BM505" i="1"/>
  <c r="BM506" i="1"/>
  <c r="BM507" i="1"/>
  <c r="BM510" i="1"/>
  <c r="BM511" i="1"/>
  <c r="BM512" i="1"/>
  <c r="BM513" i="1"/>
  <c r="BM514" i="1"/>
  <c r="BM515" i="1"/>
  <c r="BM516" i="1"/>
  <c r="BM517" i="1"/>
  <c r="BM518" i="1"/>
  <c r="BM519" i="1"/>
  <c r="BM520" i="1"/>
  <c r="BM521" i="1"/>
  <c r="BM522" i="1"/>
  <c r="BM523" i="1"/>
  <c r="BM524" i="1"/>
  <c r="BM525" i="1"/>
  <c r="BM526" i="1"/>
  <c r="BM527" i="1"/>
  <c r="BM528" i="1"/>
  <c r="BM531" i="1"/>
  <c r="BM532" i="1"/>
  <c r="BM533" i="1"/>
  <c r="BM534" i="1"/>
  <c r="BM535" i="1"/>
  <c r="BM530" i="1"/>
  <c r="BM540" i="1"/>
  <c r="BM541" i="1"/>
  <c r="BM542" i="1"/>
  <c r="BM543" i="1"/>
  <c r="BM544" i="1"/>
  <c r="BM547" i="1"/>
  <c r="BM548" i="1"/>
  <c r="BM549" i="1"/>
  <c r="BM550" i="1"/>
  <c r="BM551" i="1"/>
  <c r="BM556" i="1"/>
  <c r="BM557" i="1"/>
  <c r="BM558" i="1"/>
  <c r="BM559" i="1"/>
  <c r="BM560" i="1"/>
  <c r="BM561" i="1"/>
  <c r="BM562" i="1"/>
  <c r="BM563" i="1"/>
  <c r="BM564" i="1"/>
  <c r="BM565" i="1"/>
  <c r="BM566" i="1"/>
  <c r="BM567" i="1"/>
  <c r="BM568" i="1"/>
  <c r="BM569" i="1"/>
  <c r="BM570" i="1"/>
  <c r="BM571" i="1"/>
  <c r="BM574" i="1"/>
  <c r="BM575" i="1"/>
  <c r="BM576" i="1"/>
  <c r="BM577" i="1"/>
  <c r="BM578" i="1"/>
  <c r="BM579" i="1"/>
  <c r="BM580" i="1"/>
  <c r="BM581" i="1"/>
  <c r="BM582" i="1"/>
  <c r="BM583" i="1"/>
  <c r="BM584" i="1"/>
  <c r="BM585" i="1"/>
  <c r="BM588" i="1"/>
  <c r="BM589" i="1"/>
  <c r="BM590" i="1"/>
  <c r="BM591" i="1"/>
  <c r="BM594" i="1"/>
  <c r="BM595" i="1"/>
  <c r="BM596" i="1"/>
  <c r="BM597" i="1"/>
  <c r="BM598" i="1"/>
  <c r="BM593" i="1" s="1"/>
  <c r="BM603" i="1"/>
  <c r="BM602" i="1" s="1"/>
  <c r="BM604" i="1"/>
  <c r="BM605" i="1"/>
  <c r="BM606" i="1"/>
  <c r="BM607" i="1"/>
  <c r="BM614" i="1"/>
  <c r="BM615" i="1"/>
  <c r="BM618" i="1"/>
  <c r="BM619" i="1"/>
  <c r="BM621" i="1"/>
  <c r="BM622" i="1"/>
  <c r="BM627" i="1"/>
  <c r="BM628" i="1"/>
  <c r="BM629" i="1"/>
  <c r="BM630" i="1"/>
  <c r="BM631" i="1"/>
  <c r="BM632" i="1"/>
  <c r="BM633" i="1"/>
  <c r="BM634" i="1"/>
  <c r="BM635" i="1"/>
  <c r="BM636" i="1"/>
  <c r="BM637" i="1"/>
  <c r="BM638" i="1"/>
  <c r="BM641" i="1"/>
  <c r="BM642" i="1"/>
  <c r="BM643" i="1"/>
  <c r="BM644" i="1"/>
  <c r="BM645" i="1"/>
  <c r="BM646" i="1"/>
  <c r="BM647" i="1"/>
  <c r="BM648" i="1"/>
  <c r="BM649" i="1"/>
  <c r="BM650" i="1"/>
  <c r="BM651" i="1"/>
  <c r="BM652" i="1"/>
  <c r="BM653" i="1"/>
  <c r="BM654" i="1"/>
  <c r="BM655" i="1"/>
  <c r="BM658" i="1"/>
  <c r="BM659" i="1"/>
  <c r="BM660" i="1"/>
  <c r="BM661" i="1"/>
  <c r="BM662" i="1"/>
  <c r="BM663" i="1"/>
  <c r="BM664" i="1"/>
  <c r="BM665" i="1"/>
  <c r="BM666" i="1"/>
  <c r="BM667" i="1"/>
  <c r="BM668" i="1"/>
  <c r="BM669" i="1"/>
  <c r="BM670" i="1"/>
  <c r="BM671" i="1"/>
  <c r="BM672" i="1"/>
  <c r="BM675" i="1"/>
  <c r="BM676" i="1"/>
  <c r="BM677" i="1"/>
  <c r="BM678" i="1"/>
  <c r="BM679" i="1"/>
  <c r="BM680" i="1"/>
  <c r="BM681" i="1"/>
  <c r="BM682" i="1"/>
  <c r="BM683" i="1"/>
  <c r="BM684" i="1"/>
  <c r="BM685" i="1"/>
  <c r="BM688" i="1"/>
  <c r="BM689" i="1"/>
  <c r="BM690" i="1"/>
  <c r="BM691" i="1"/>
  <c r="BM692" i="1"/>
  <c r="BM693" i="1"/>
  <c r="BM694" i="1"/>
  <c r="BM695" i="1"/>
  <c r="BM696" i="1"/>
  <c r="BM697" i="1"/>
  <c r="BM698" i="1"/>
  <c r="BM701" i="1"/>
  <c r="BM702" i="1"/>
  <c r="BM703" i="1"/>
  <c r="BM704" i="1"/>
  <c r="BM705" i="1"/>
  <c r="BM706" i="1"/>
  <c r="BM707" i="1"/>
  <c r="BM708" i="1"/>
  <c r="BM709" i="1"/>
  <c r="BM712" i="1"/>
  <c r="BM713" i="1"/>
  <c r="BM714" i="1"/>
  <c r="BM715" i="1"/>
  <c r="BM716" i="1"/>
  <c r="BM721" i="1"/>
  <c r="BM722" i="1"/>
  <c r="BM720" i="1" s="1"/>
  <c r="BM723" i="1"/>
  <c r="BM724" i="1"/>
  <c r="BM725" i="1"/>
  <c r="BM728" i="1"/>
  <c r="BM729" i="1"/>
  <c r="BM730" i="1"/>
  <c r="BM731" i="1"/>
  <c r="BM732" i="1"/>
  <c r="BM737" i="1"/>
  <c r="BM738" i="1"/>
  <c r="BM739" i="1"/>
  <c r="BM740" i="1"/>
  <c r="BM741" i="1"/>
  <c r="BM742" i="1"/>
  <c r="BM743" i="1"/>
  <c r="BM744" i="1"/>
  <c r="BM745" i="1"/>
  <c r="BM746" i="1"/>
  <c r="BM747" i="1"/>
  <c r="BM748" i="1"/>
  <c r="BM749" i="1"/>
  <c r="BM750" i="1"/>
  <c r="BM751" i="1"/>
  <c r="BM755" i="1"/>
  <c r="BM758" i="1"/>
  <c r="BM759" i="1"/>
  <c r="BM760" i="1"/>
  <c r="BM761" i="1"/>
  <c r="BM762" i="1"/>
  <c r="BM767" i="1"/>
  <c r="BM768" i="1"/>
  <c r="BM769" i="1"/>
  <c r="BM770" i="1"/>
  <c r="BM771" i="1"/>
  <c r="BM766" i="1" s="1"/>
  <c r="BM774" i="1"/>
  <c r="BM773" i="1" s="1"/>
  <c r="BM775" i="1"/>
  <c r="BM776" i="1"/>
  <c r="BM777" i="1"/>
  <c r="BM778" i="1"/>
  <c r="BM783" i="1"/>
  <c r="BM784" i="1"/>
  <c r="BM785" i="1"/>
  <c r="BM786" i="1"/>
  <c r="BM787" i="1"/>
  <c r="BM788" i="1"/>
  <c r="BM789" i="1"/>
  <c r="BM790" i="1"/>
  <c r="BM791" i="1"/>
  <c r="BM794" i="1"/>
  <c r="BM797" i="1"/>
  <c r="BM798" i="1"/>
  <c r="BM799" i="1"/>
  <c r="BM800" i="1"/>
  <c r="BM801" i="1"/>
  <c r="BM870" i="1"/>
  <c r="BM871" i="1"/>
  <c r="BM872" i="1"/>
  <c r="BM873" i="1"/>
  <c r="BM874" i="1"/>
  <c r="BM875" i="1"/>
  <c r="BM876" i="1"/>
  <c r="BM877" i="1"/>
  <c r="BM878" i="1"/>
  <c r="BM879" i="1"/>
  <c r="BM880" i="1"/>
  <c r="BM881" i="1"/>
  <c r="BM884" i="1"/>
  <c r="BM885" i="1"/>
  <c r="BM886" i="1"/>
  <c r="BM887" i="1"/>
  <c r="BM888" i="1"/>
  <c r="BM889" i="1"/>
  <c r="BM890" i="1"/>
  <c r="BM891" i="1"/>
  <c r="BM892" i="1"/>
  <c r="BM893" i="1"/>
  <c r="BM894" i="1"/>
  <c r="BM895" i="1"/>
  <c r="BM896" i="1"/>
  <c r="BM897" i="1"/>
  <c r="BM900" i="1"/>
  <c r="BM901" i="1"/>
  <c r="BM902" i="1"/>
  <c r="BM899" i="1" s="1"/>
  <c r="BM903" i="1"/>
  <c r="BM904" i="1"/>
  <c r="BM905" i="1"/>
  <c r="BM906" i="1"/>
  <c r="BM907" i="1"/>
  <c r="BM908" i="1"/>
  <c r="BM909" i="1"/>
  <c r="BM910" i="1"/>
  <c r="BM913" i="1"/>
  <c r="BM914" i="1"/>
  <c r="BM915" i="1"/>
  <c r="BM916" i="1"/>
  <c r="BM917" i="1"/>
  <c r="BM918" i="1"/>
  <c r="BM919" i="1"/>
  <c r="BM920" i="1"/>
  <c r="BM912" i="1" s="1"/>
  <c r="BM921" i="1"/>
  <c r="BM922" i="1"/>
  <c r="BM923" i="1"/>
  <c r="BM924" i="1"/>
  <c r="BM925" i="1"/>
  <c r="BM928" i="1"/>
  <c r="BM929" i="1"/>
  <c r="BM930" i="1"/>
  <c r="BM931" i="1"/>
  <c r="BM932" i="1"/>
  <c r="BM933" i="1"/>
  <c r="BM934" i="1"/>
  <c r="BM935" i="1"/>
  <c r="BM936" i="1"/>
  <c r="BM937" i="1"/>
  <c r="BM938" i="1"/>
  <c r="BM941" i="1"/>
  <c r="BM942" i="1"/>
  <c r="BM943" i="1"/>
  <c r="BM944" i="1"/>
  <c r="BM945" i="1"/>
  <c r="BM946" i="1"/>
  <c r="BM947" i="1"/>
  <c r="BM948" i="1"/>
  <c r="BM949" i="1"/>
  <c r="BM950" i="1"/>
  <c r="BM951" i="1"/>
  <c r="BM952" i="1"/>
  <c r="BM953" i="1"/>
  <c r="BM954" i="1"/>
  <c r="BM955" i="1"/>
  <c r="BM956" i="1"/>
  <c r="BM957" i="1"/>
  <c r="BM960" i="1"/>
  <c r="BM961" i="1"/>
  <c r="BM962" i="1"/>
  <c r="BM963" i="1"/>
  <c r="BM964" i="1"/>
  <c r="BM965" i="1"/>
  <c r="BM966" i="1"/>
  <c r="BM967" i="1"/>
  <c r="BM968" i="1"/>
  <c r="BM969" i="1"/>
  <c r="BM970" i="1"/>
  <c r="BM971" i="1"/>
  <c r="BM972" i="1"/>
  <c r="BM975" i="1"/>
  <c r="BM976" i="1"/>
  <c r="BM977" i="1"/>
  <c r="BM978" i="1"/>
  <c r="BM979" i="1"/>
  <c r="BM984" i="1"/>
  <c r="BM985" i="1"/>
  <c r="BM986" i="1"/>
  <c r="BM987" i="1"/>
  <c r="BM988" i="1"/>
  <c r="BM991" i="1"/>
  <c r="BM992" i="1"/>
  <c r="BM993" i="1"/>
  <c r="BM994" i="1"/>
  <c r="BM995" i="1"/>
  <c r="BM1000" i="1"/>
  <c r="BM1001" i="1"/>
  <c r="BM1002" i="1"/>
  <c r="BM1003" i="1"/>
  <c r="BM1004" i="1"/>
  <c r="BM1005" i="1"/>
  <c r="BM1006" i="1"/>
  <c r="BM1007" i="1"/>
  <c r="BM1010" i="1"/>
  <c r="BM1009" i="1" s="1"/>
  <c r="BM1011" i="1"/>
  <c r="BM1012" i="1"/>
  <c r="BM1013" i="1"/>
  <c r="BM1014" i="1"/>
  <c r="BM1019" i="1"/>
  <c r="BM1020" i="1"/>
  <c r="BM1021" i="1"/>
  <c r="BM1022" i="1"/>
  <c r="BM1023" i="1"/>
  <c r="BM1024" i="1"/>
  <c r="BM1030" i="1"/>
  <c r="BM1031" i="1"/>
  <c r="BM1032" i="1"/>
  <c r="BM1033" i="1"/>
  <c r="BM1034" i="1"/>
  <c r="BM1035" i="1"/>
  <c r="BM1036" i="1"/>
  <c r="BM1037" i="1"/>
  <c r="BM1038" i="1"/>
  <c r="BM1039" i="1"/>
  <c r="BM1043" i="1"/>
  <c r="BM1044" i="1"/>
  <c r="BM1045" i="1"/>
  <c r="BM1046" i="1"/>
  <c r="BM1048" i="1"/>
  <c r="BM1049" i="1"/>
  <c r="BM1050" i="1"/>
  <c r="BM1051" i="1"/>
  <c r="BM1052" i="1"/>
  <c r="BM1053" i="1"/>
  <c r="BM1062" i="1"/>
  <c r="BM1063" i="1"/>
  <c r="BM1066" i="1"/>
  <c r="BM1067" i="1"/>
  <c r="BM1068" i="1"/>
  <c r="BM1069" i="1"/>
  <c r="BM1070" i="1"/>
  <c r="BM1071" i="1"/>
  <c r="BM1072" i="1"/>
  <c r="BM1073" i="1"/>
  <c r="BM1074" i="1"/>
  <c r="BM1075" i="1"/>
  <c r="BM1076" i="1"/>
  <c r="BM1077" i="1"/>
  <c r="BM1078" i="1"/>
  <c r="BM1079" i="1"/>
  <c r="BM1080" i="1"/>
  <c r="BM1081" i="1"/>
  <c r="BM1084" i="1"/>
  <c r="BM1087" i="1"/>
  <c r="BM1086" i="1" s="1"/>
  <c r="BM1088" i="1"/>
  <c r="BM1089" i="1"/>
  <c r="BM1090" i="1"/>
  <c r="BM1091" i="1"/>
  <c r="BM1096" i="1"/>
  <c r="BM1097" i="1"/>
  <c r="BM1098" i="1"/>
  <c r="BM1099" i="1"/>
  <c r="BM1100" i="1"/>
  <c r="BM1101" i="1"/>
  <c r="BM1102" i="1"/>
  <c r="BM1103" i="1"/>
  <c r="BM1104" i="1"/>
  <c r="BM1107" i="1"/>
  <c r="BM1108" i="1"/>
  <c r="BM1109" i="1"/>
  <c r="BM1110" i="1"/>
  <c r="BM1111" i="1"/>
  <c r="BM1112" i="1"/>
  <c r="BM1113" i="1"/>
  <c r="BM1114" i="1"/>
  <c r="BM1117" i="1"/>
  <c r="BM1118" i="1"/>
  <c r="BM1119" i="1"/>
  <c r="BM1120" i="1"/>
  <c r="BM1121" i="1"/>
  <c r="BK268" i="1"/>
  <c r="BK269" i="1"/>
  <c r="BK270" i="1"/>
  <c r="BK271" i="1"/>
  <c r="BK272" i="1"/>
  <c r="BK273" i="1"/>
  <c r="BK274" i="1"/>
  <c r="BK275" i="1"/>
  <c r="BK276" i="1"/>
  <c r="BK277" i="1"/>
  <c r="BK278" i="1"/>
  <c r="BK279" i="1"/>
  <c r="BK280" i="1"/>
  <c r="BK281" i="1"/>
  <c r="BK282" i="1"/>
  <c r="BK283" i="1"/>
  <c r="BK286" i="1"/>
  <c r="BK287" i="1"/>
  <c r="BK288" i="1"/>
  <c r="BK289" i="1"/>
  <c r="BK290" i="1"/>
  <c r="BK295" i="1"/>
  <c r="BK296" i="1"/>
  <c r="BK297" i="1"/>
  <c r="BK298" i="1"/>
  <c r="BK299" i="1"/>
  <c r="BK300" i="1"/>
  <c r="BK301" i="1"/>
  <c r="BK302" i="1"/>
  <c r="BK303" i="1"/>
  <c r="BK304" i="1"/>
  <c r="BK307" i="1"/>
  <c r="BK308" i="1"/>
  <c r="BK309" i="1"/>
  <c r="BK306" i="1" s="1"/>
  <c r="BK310" i="1"/>
  <c r="BK311"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K342" i="1"/>
  <c r="BK343" i="1"/>
  <c r="BK344" i="1"/>
  <c r="BK347" i="1"/>
  <c r="BK346" i="1" s="1"/>
  <c r="BK348" i="1"/>
  <c r="BK349" i="1"/>
  <c r="BK350" i="1"/>
  <c r="BK351" i="1"/>
  <c r="BK356" i="1"/>
  <c r="BK357" i="1"/>
  <c r="BK358" i="1"/>
  <c r="BK355" i="1" s="1"/>
  <c r="BK359" i="1"/>
  <c r="BK360" i="1"/>
  <c r="BK361" i="1"/>
  <c r="BK362" i="1"/>
  <c r="BK363" i="1"/>
  <c r="BK364" i="1"/>
  <c r="BK367" i="1"/>
  <c r="BK368" i="1"/>
  <c r="BK369" i="1"/>
  <c r="BK370" i="1"/>
  <c r="BK371" i="1"/>
  <c r="BK374" i="1"/>
  <c r="BK375" i="1"/>
  <c r="BK376" i="1"/>
  <c r="BK377" i="1"/>
  <c r="BK378" i="1"/>
  <c r="BK379" i="1"/>
  <c r="BK380" i="1"/>
  <c r="BK381" i="1"/>
  <c r="BK382" i="1"/>
  <c r="BK383" i="1"/>
  <c r="BK384" i="1"/>
  <c r="BK385" i="1"/>
  <c r="BK386" i="1"/>
  <c r="BK387" i="1"/>
  <c r="BK388" i="1"/>
  <c r="BK389" i="1"/>
  <c r="BK390" i="1"/>
  <c r="BK393" i="1"/>
  <c r="BK394" i="1"/>
  <c r="BK395" i="1"/>
  <c r="BK396" i="1"/>
  <c r="BK397" i="1"/>
  <c r="BK400" i="1"/>
  <c r="BK401" i="1"/>
  <c r="BK402" i="1"/>
  <c r="BK403" i="1"/>
  <c r="BK404" i="1"/>
  <c r="BK409" i="1"/>
  <c r="BK410" i="1"/>
  <c r="BK411" i="1"/>
  <c r="BK412" i="1"/>
  <c r="BK413" i="1"/>
  <c r="BK414" i="1"/>
  <c r="BK415" i="1"/>
  <c r="BK416" i="1"/>
  <c r="BK417" i="1"/>
  <c r="BK418" i="1"/>
  <c r="BK421" i="1"/>
  <c r="BK420" i="1" s="1"/>
  <c r="BK422" i="1"/>
  <c r="BK423" i="1"/>
  <c r="BK424" i="1"/>
  <c r="BK425" i="1"/>
  <c r="BK426" i="1"/>
  <c r="BK429" i="1"/>
  <c r="BK430" i="1"/>
  <c r="BK431" i="1"/>
  <c r="BK432" i="1"/>
  <c r="BK433" i="1"/>
  <c r="BK434" i="1"/>
  <c r="BK435" i="1"/>
  <c r="BK436" i="1"/>
  <c r="BK437" i="1"/>
  <c r="BK438" i="1"/>
  <c r="BK439" i="1"/>
  <c r="BK440" i="1"/>
  <c r="BK441" i="1"/>
  <c r="BK442" i="1"/>
  <c r="BK445" i="1"/>
  <c r="BK446" i="1"/>
  <c r="BK447" i="1"/>
  <c r="BK448" i="1"/>
  <c r="BK449" i="1"/>
  <c r="BK450" i="1"/>
  <c r="BK451" i="1"/>
  <c r="BK452" i="1"/>
  <c r="BK453" i="1"/>
  <c r="BK454" i="1"/>
  <c r="BK455" i="1"/>
  <c r="BK456" i="1"/>
  <c r="BK457" i="1"/>
  <c r="BK458" i="1"/>
  <c r="BK459" i="1"/>
  <c r="BK460" i="1"/>
  <c r="BK461" i="1"/>
  <c r="BK462" i="1"/>
  <c r="BK444" i="1"/>
  <c r="BK465" i="1"/>
  <c r="BK466" i="1"/>
  <c r="BK467" i="1"/>
  <c r="BK468" i="1"/>
  <c r="BK469" i="1"/>
  <c r="BK470" i="1"/>
  <c r="BK471" i="1"/>
  <c r="BK472" i="1"/>
  <c r="BK473" i="1"/>
  <c r="BK474" i="1"/>
  <c r="BK475" i="1"/>
  <c r="BK476" i="1"/>
  <c r="BK477" i="1"/>
  <c r="BK478" i="1"/>
  <c r="BK481" i="1"/>
  <c r="BK482" i="1"/>
  <c r="BK483" i="1"/>
  <c r="BK484" i="1"/>
  <c r="BK485" i="1"/>
  <c r="BK486" i="1"/>
  <c r="BK487" i="1"/>
  <c r="BK488" i="1"/>
  <c r="BK489" i="1"/>
  <c r="BK490" i="1"/>
  <c r="BK491" i="1"/>
  <c r="BK492" i="1"/>
  <c r="BK493" i="1"/>
  <c r="BK496" i="1"/>
  <c r="BK497" i="1"/>
  <c r="BK498" i="1"/>
  <c r="BK499" i="1"/>
  <c r="BK500" i="1"/>
  <c r="BK501" i="1"/>
  <c r="BK502" i="1"/>
  <c r="BK503" i="1"/>
  <c r="BK504" i="1"/>
  <c r="BK505" i="1"/>
  <c r="BK506" i="1"/>
  <c r="BK507" i="1"/>
  <c r="BK510" i="1"/>
  <c r="BK511" i="1"/>
  <c r="BK512" i="1"/>
  <c r="BK513" i="1"/>
  <c r="BK514" i="1"/>
  <c r="BK515" i="1"/>
  <c r="BK516" i="1"/>
  <c r="BK517" i="1"/>
  <c r="BK518" i="1"/>
  <c r="BK519" i="1"/>
  <c r="BK520" i="1"/>
  <c r="BK521" i="1"/>
  <c r="BK522" i="1"/>
  <c r="BK523" i="1"/>
  <c r="BK524" i="1"/>
  <c r="BK525" i="1"/>
  <c r="BK526" i="1"/>
  <c r="BK527" i="1"/>
  <c r="BK528" i="1"/>
  <c r="BK531" i="1"/>
  <c r="BK530" i="1" s="1"/>
  <c r="BK532" i="1"/>
  <c r="BK533" i="1"/>
  <c r="BK534" i="1"/>
  <c r="BK535" i="1"/>
  <c r="BK540" i="1"/>
  <c r="BK541" i="1"/>
  <c r="BK542" i="1"/>
  <c r="BK543" i="1"/>
  <c r="BK544" i="1"/>
  <c r="BK547" i="1"/>
  <c r="BK548" i="1"/>
  <c r="BK549" i="1"/>
  <c r="BK550" i="1"/>
  <c r="BK551" i="1"/>
  <c r="BK556" i="1"/>
  <c r="BK557" i="1"/>
  <c r="BK558" i="1"/>
  <c r="BK559" i="1"/>
  <c r="BK560" i="1"/>
  <c r="BK561" i="1"/>
  <c r="BK562" i="1"/>
  <c r="BK563" i="1"/>
  <c r="BK564" i="1"/>
  <c r="BK565" i="1"/>
  <c r="BK566" i="1"/>
  <c r="BK567" i="1"/>
  <c r="BK568" i="1"/>
  <c r="BK569" i="1"/>
  <c r="BK570" i="1"/>
  <c r="BK571" i="1"/>
  <c r="BK574" i="1"/>
  <c r="BK575" i="1"/>
  <c r="BK576" i="1"/>
  <c r="BK577" i="1"/>
  <c r="BK578" i="1"/>
  <c r="BK579" i="1"/>
  <c r="BK580" i="1"/>
  <c r="BK573" i="1" s="1"/>
  <c r="BK581" i="1"/>
  <c r="BK582" i="1"/>
  <c r="BK583" i="1"/>
  <c r="BK584" i="1"/>
  <c r="BK585" i="1"/>
  <c r="BK588" i="1"/>
  <c r="BK589" i="1"/>
  <c r="BK590" i="1"/>
  <c r="BK591" i="1"/>
  <c r="BK594" i="1"/>
  <c r="BK593" i="1" s="1"/>
  <c r="BK595" i="1"/>
  <c r="BK596" i="1"/>
  <c r="BK597" i="1"/>
  <c r="BK598" i="1"/>
  <c r="BK603" i="1"/>
  <c r="BK604" i="1"/>
  <c r="BK602" i="1" s="1"/>
  <c r="BK605" i="1"/>
  <c r="BK606" i="1"/>
  <c r="BK607" i="1"/>
  <c r="BK614" i="1"/>
  <c r="BK615" i="1"/>
  <c r="BK618" i="1"/>
  <c r="BK619" i="1"/>
  <c r="BK621" i="1"/>
  <c r="BK622" i="1"/>
  <c r="BK627" i="1"/>
  <c r="BK628" i="1"/>
  <c r="BK629" i="1"/>
  <c r="BK630" i="1"/>
  <c r="BK631" i="1"/>
  <c r="BK632" i="1"/>
  <c r="BK633" i="1"/>
  <c r="BK634" i="1"/>
  <c r="BK635" i="1"/>
  <c r="BK636" i="1"/>
  <c r="BK637" i="1"/>
  <c r="BK638" i="1"/>
  <c r="BK641" i="1"/>
  <c r="BK642" i="1"/>
  <c r="BK643" i="1"/>
  <c r="BK644" i="1"/>
  <c r="BK645" i="1"/>
  <c r="BK646" i="1"/>
  <c r="BK647" i="1"/>
  <c r="BK648" i="1"/>
  <c r="BK649" i="1"/>
  <c r="BK650" i="1"/>
  <c r="BK651" i="1"/>
  <c r="BK652" i="1"/>
  <c r="BK653" i="1"/>
  <c r="BK654" i="1"/>
  <c r="BK655" i="1"/>
  <c r="BK658" i="1"/>
  <c r="BK659" i="1"/>
  <c r="BK660" i="1"/>
  <c r="BK661" i="1"/>
  <c r="BK662" i="1"/>
  <c r="BK663" i="1"/>
  <c r="BK664" i="1"/>
  <c r="BK665" i="1"/>
  <c r="BK666" i="1"/>
  <c r="BK667" i="1"/>
  <c r="BK668" i="1"/>
  <c r="BK669" i="1"/>
  <c r="BK670" i="1"/>
  <c r="BK671" i="1"/>
  <c r="BK672" i="1"/>
  <c r="BK675" i="1"/>
  <c r="BK676" i="1"/>
  <c r="BK677" i="1"/>
  <c r="BK678" i="1"/>
  <c r="BK679" i="1"/>
  <c r="BK680" i="1"/>
  <c r="BK681" i="1"/>
  <c r="BK682" i="1"/>
  <c r="BK683" i="1"/>
  <c r="BK684" i="1"/>
  <c r="BK685" i="1"/>
  <c r="BK688" i="1"/>
  <c r="BK689" i="1"/>
  <c r="BK690" i="1"/>
  <c r="BK691" i="1"/>
  <c r="BK692" i="1"/>
  <c r="BK693" i="1"/>
  <c r="BK694" i="1"/>
  <c r="BK695" i="1"/>
  <c r="BK696" i="1"/>
  <c r="BK697" i="1"/>
  <c r="BK698" i="1"/>
  <c r="BK701" i="1"/>
  <c r="BK702" i="1"/>
  <c r="BK703" i="1"/>
  <c r="BK704" i="1"/>
  <c r="BK705" i="1"/>
  <c r="BK706" i="1"/>
  <c r="BK707" i="1"/>
  <c r="BK708" i="1"/>
  <c r="BK709" i="1"/>
  <c r="BK712" i="1"/>
  <c r="BK713" i="1"/>
  <c r="BK714" i="1"/>
  <c r="BK715" i="1"/>
  <c r="BK716" i="1"/>
  <c r="BK721" i="1"/>
  <c r="BK720" i="1" s="1"/>
  <c r="BK722" i="1"/>
  <c r="BK723" i="1"/>
  <c r="BK724" i="1"/>
  <c r="BK725" i="1"/>
  <c r="BK728" i="1"/>
  <c r="BK729" i="1"/>
  <c r="BK730" i="1"/>
  <c r="BK731" i="1"/>
  <c r="BK732" i="1"/>
  <c r="BK737" i="1"/>
  <c r="BK738" i="1"/>
  <c r="BK739" i="1"/>
  <c r="BK740" i="1"/>
  <c r="BK741" i="1"/>
  <c r="BK742" i="1"/>
  <c r="BK743" i="1"/>
  <c r="BK744" i="1"/>
  <c r="BK745" i="1"/>
  <c r="BK746" i="1"/>
  <c r="BK747" i="1"/>
  <c r="BK748" i="1"/>
  <c r="BK749" i="1"/>
  <c r="BK750" i="1"/>
  <c r="BK751" i="1"/>
  <c r="BK755" i="1"/>
  <c r="BK758" i="1"/>
  <c r="BK759" i="1"/>
  <c r="BK760" i="1"/>
  <c r="BK761" i="1"/>
  <c r="BK762" i="1"/>
  <c r="BK767" i="1"/>
  <c r="BK766" i="1" s="1"/>
  <c r="BK768" i="1"/>
  <c r="BK769" i="1"/>
  <c r="BK770" i="1"/>
  <c r="BK771" i="1"/>
  <c r="BK774" i="1"/>
  <c r="BK775" i="1"/>
  <c r="BK776" i="1"/>
  <c r="BK777" i="1"/>
  <c r="BK778" i="1"/>
  <c r="BK783" i="1"/>
  <c r="BK784" i="1"/>
  <c r="BK785" i="1"/>
  <c r="BK786" i="1"/>
  <c r="BK787" i="1"/>
  <c r="BK788" i="1"/>
  <c r="BK789" i="1"/>
  <c r="BK790" i="1"/>
  <c r="BK791" i="1"/>
  <c r="BK794" i="1"/>
  <c r="BK797" i="1"/>
  <c r="BK798" i="1"/>
  <c r="BK799" i="1"/>
  <c r="BK800" i="1"/>
  <c r="BK801" i="1"/>
  <c r="BK870" i="1"/>
  <c r="BK871" i="1"/>
  <c r="BK872" i="1"/>
  <c r="BK873" i="1"/>
  <c r="BK874" i="1"/>
  <c r="BK875" i="1"/>
  <c r="BK876" i="1"/>
  <c r="BK877" i="1"/>
  <c r="BK878" i="1"/>
  <c r="BK879" i="1"/>
  <c r="BK880" i="1"/>
  <c r="BK881" i="1"/>
  <c r="BK884" i="1"/>
  <c r="BK885" i="1"/>
  <c r="BK886" i="1"/>
  <c r="BK887" i="1"/>
  <c r="BK888" i="1"/>
  <c r="BK889" i="1"/>
  <c r="BK890" i="1"/>
  <c r="BK891" i="1"/>
  <c r="BK892" i="1"/>
  <c r="BK893" i="1"/>
  <c r="BK894" i="1"/>
  <c r="BK895" i="1"/>
  <c r="BK896" i="1"/>
  <c r="BK897" i="1"/>
  <c r="BK900" i="1"/>
  <c r="BK901" i="1"/>
  <c r="BK902" i="1"/>
  <c r="BK903" i="1"/>
  <c r="BK904" i="1"/>
  <c r="BK905" i="1"/>
  <c r="BK906" i="1"/>
  <c r="BK907" i="1"/>
  <c r="BK908" i="1"/>
  <c r="BK909" i="1"/>
  <c r="BK910" i="1"/>
  <c r="BK913" i="1"/>
  <c r="BK914" i="1"/>
  <c r="BK915" i="1"/>
  <c r="BK916" i="1"/>
  <c r="BK917" i="1"/>
  <c r="BK918" i="1"/>
  <c r="BK919" i="1"/>
  <c r="BK920" i="1"/>
  <c r="BK921" i="1"/>
  <c r="BK922" i="1"/>
  <c r="BK923" i="1"/>
  <c r="BK924" i="1"/>
  <c r="BK925" i="1"/>
  <c r="BK928" i="1"/>
  <c r="BK929" i="1"/>
  <c r="BK930" i="1"/>
  <c r="BK931" i="1"/>
  <c r="BK932" i="1"/>
  <c r="BK933" i="1"/>
  <c r="BK934" i="1"/>
  <c r="BK935" i="1"/>
  <c r="BK936" i="1"/>
  <c r="BK937" i="1"/>
  <c r="BK938" i="1"/>
  <c r="BK941" i="1"/>
  <c r="BK940" i="1" s="1"/>
  <c r="BK942" i="1"/>
  <c r="BK943" i="1"/>
  <c r="BK944" i="1"/>
  <c r="BK945" i="1"/>
  <c r="BK946" i="1"/>
  <c r="BK947" i="1"/>
  <c r="BK948" i="1"/>
  <c r="BK949" i="1"/>
  <c r="BK950" i="1"/>
  <c r="BK951" i="1"/>
  <c r="BK952" i="1"/>
  <c r="BK953" i="1"/>
  <c r="BK954" i="1"/>
  <c r="BK955" i="1"/>
  <c r="BK956" i="1"/>
  <c r="BK957" i="1"/>
  <c r="BK960" i="1"/>
  <c r="BK961" i="1"/>
  <c r="BK962" i="1"/>
  <c r="BK963" i="1"/>
  <c r="BK964" i="1"/>
  <c r="BK965" i="1"/>
  <c r="BK966" i="1"/>
  <c r="BK967" i="1"/>
  <c r="BK968" i="1"/>
  <c r="BK969" i="1"/>
  <c r="BK970" i="1"/>
  <c r="BK971" i="1"/>
  <c r="BK972" i="1"/>
  <c r="BK975" i="1"/>
  <c r="BK976" i="1"/>
  <c r="BK974" i="1" s="1"/>
  <c r="BK977" i="1"/>
  <c r="BK978" i="1"/>
  <c r="BK979" i="1"/>
  <c r="BK984" i="1"/>
  <c r="BK985" i="1"/>
  <c r="BK986" i="1"/>
  <c r="BK987" i="1"/>
  <c r="BK988" i="1"/>
  <c r="BK991" i="1"/>
  <c r="BK992" i="1"/>
  <c r="BK993" i="1"/>
  <c r="BK994" i="1"/>
  <c r="BK995" i="1"/>
  <c r="BK1000" i="1"/>
  <c r="BK1001" i="1"/>
  <c r="BK1002" i="1"/>
  <c r="BK1003" i="1"/>
  <c r="BK1004" i="1"/>
  <c r="BK1005" i="1"/>
  <c r="BK1006" i="1"/>
  <c r="BK1007" i="1"/>
  <c r="BK1010" i="1"/>
  <c r="BK1011" i="1"/>
  <c r="BK1012" i="1"/>
  <c r="BK1013" i="1"/>
  <c r="BK1014" i="1"/>
  <c r="BK1019" i="1"/>
  <c r="BK1020" i="1"/>
  <c r="BK1021" i="1"/>
  <c r="BK1022" i="1"/>
  <c r="BK1023" i="1"/>
  <c r="BK1024" i="1"/>
  <c r="BK1030" i="1"/>
  <c r="BK1031" i="1"/>
  <c r="BK1032" i="1"/>
  <c r="BK1033" i="1"/>
  <c r="BK1034" i="1"/>
  <c r="BK1035" i="1"/>
  <c r="BK1036" i="1"/>
  <c r="BK1037" i="1"/>
  <c r="BK1038" i="1"/>
  <c r="BK1039" i="1"/>
  <c r="BK1043" i="1"/>
  <c r="BK1044" i="1"/>
  <c r="BK1045" i="1"/>
  <c r="BK1046" i="1"/>
  <c r="BK1048" i="1"/>
  <c r="BK1049" i="1"/>
  <c r="BK1050" i="1"/>
  <c r="BK1051" i="1"/>
  <c r="BK1052" i="1"/>
  <c r="BK1053" i="1"/>
  <c r="BK1062" i="1"/>
  <c r="BK1063" i="1"/>
  <c r="BK1066" i="1"/>
  <c r="BK1067" i="1"/>
  <c r="BK1068" i="1"/>
  <c r="BK1069" i="1"/>
  <c r="BK1070" i="1"/>
  <c r="BK1071" i="1"/>
  <c r="BK1072" i="1"/>
  <c r="BK1073" i="1"/>
  <c r="BK1074" i="1"/>
  <c r="BK1075" i="1"/>
  <c r="BK1076" i="1"/>
  <c r="BK1077" i="1"/>
  <c r="BK1078" i="1"/>
  <c r="BK1079" i="1"/>
  <c r="BK1080" i="1"/>
  <c r="BK1081" i="1"/>
  <c r="BK1084" i="1"/>
  <c r="BK1087" i="1"/>
  <c r="BK1088" i="1"/>
  <c r="BK1089" i="1"/>
  <c r="BK1090" i="1"/>
  <c r="BK1091" i="1"/>
  <c r="BK1096" i="1"/>
  <c r="BK1097" i="1"/>
  <c r="BK1098" i="1"/>
  <c r="BK1099" i="1"/>
  <c r="BK1100" i="1"/>
  <c r="BK1101" i="1"/>
  <c r="BK1102" i="1"/>
  <c r="BK1103" i="1"/>
  <c r="BK1104" i="1"/>
  <c r="BK1107" i="1"/>
  <c r="BK1108" i="1"/>
  <c r="BK1109" i="1"/>
  <c r="BK1110" i="1"/>
  <c r="BK1106" i="1" s="1"/>
  <c r="BK1111" i="1"/>
  <c r="BK1112" i="1"/>
  <c r="BK1113" i="1"/>
  <c r="BK1114" i="1"/>
  <c r="BK1117" i="1"/>
  <c r="BK1118" i="1"/>
  <c r="BK1119" i="1"/>
  <c r="BK1120" i="1"/>
  <c r="BK1121" i="1"/>
  <c r="BI268" i="1"/>
  <c r="BI269" i="1"/>
  <c r="BI270" i="1"/>
  <c r="BI271" i="1"/>
  <c r="BI272" i="1"/>
  <c r="BI273" i="1"/>
  <c r="BI274" i="1"/>
  <c r="BI275" i="1"/>
  <c r="BI276" i="1"/>
  <c r="BI277" i="1"/>
  <c r="BI278" i="1"/>
  <c r="BI279" i="1"/>
  <c r="BI280" i="1"/>
  <c r="BI281" i="1"/>
  <c r="BI282" i="1"/>
  <c r="BI283" i="1"/>
  <c r="BI286" i="1"/>
  <c r="BI287" i="1"/>
  <c r="BI285" i="1" s="1"/>
  <c r="BI288" i="1"/>
  <c r="BI289" i="1"/>
  <c r="BI290" i="1"/>
  <c r="BI295" i="1"/>
  <c r="BI296" i="1"/>
  <c r="BI297" i="1"/>
  <c r="BI298" i="1"/>
  <c r="BI299" i="1"/>
  <c r="BI300" i="1"/>
  <c r="BI301" i="1"/>
  <c r="BI302" i="1"/>
  <c r="BI303" i="1"/>
  <c r="BI304" i="1"/>
  <c r="BI307" i="1"/>
  <c r="BI306" i="1" s="1"/>
  <c r="BI308" i="1"/>
  <c r="BI309" i="1"/>
  <c r="BI310" i="1"/>
  <c r="BI311"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7" i="1"/>
  <c r="BI348" i="1"/>
  <c r="BI349" i="1"/>
  <c r="BI350" i="1"/>
  <c r="BI351" i="1"/>
  <c r="BI356" i="1"/>
  <c r="BI357" i="1"/>
  <c r="BI358" i="1"/>
  <c r="BI359" i="1"/>
  <c r="BI360" i="1"/>
  <c r="BI361" i="1"/>
  <c r="BI362" i="1"/>
  <c r="BI363" i="1"/>
  <c r="BI364" i="1"/>
  <c r="BI367" i="1"/>
  <c r="BI368" i="1"/>
  <c r="BI369" i="1"/>
  <c r="BI370" i="1"/>
  <c r="BI371" i="1"/>
  <c r="BI374" i="1"/>
  <c r="BI375" i="1"/>
  <c r="BI376" i="1"/>
  <c r="BI377" i="1"/>
  <c r="BI378" i="1"/>
  <c r="BI379" i="1"/>
  <c r="BI380" i="1"/>
  <c r="BI381" i="1"/>
  <c r="BI382" i="1"/>
  <c r="BI383" i="1"/>
  <c r="BI384" i="1"/>
  <c r="BI385" i="1"/>
  <c r="BI386" i="1"/>
  <c r="BI387" i="1"/>
  <c r="BI388" i="1"/>
  <c r="BI389" i="1"/>
  <c r="BI390" i="1"/>
  <c r="BI393" i="1"/>
  <c r="BI394" i="1"/>
  <c r="BI395" i="1"/>
  <c r="BI396" i="1"/>
  <c r="BI397" i="1"/>
  <c r="BI400" i="1"/>
  <c r="BI401" i="1"/>
  <c r="BI402" i="1"/>
  <c r="BI403" i="1"/>
  <c r="BI404" i="1"/>
  <c r="BI409" i="1"/>
  <c r="BI410" i="1"/>
  <c r="BI411" i="1"/>
  <c r="BI412" i="1"/>
  <c r="BI413" i="1"/>
  <c r="BI414" i="1"/>
  <c r="BI415" i="1"/>
  <c r="BI416" i="1"/>
  <c r="BI417" i="1"/>
  <c r="BI418" i="1"/>
  <c r="BI421" i="1"/>
  <c r="BI422" i="1"/>
  <c r="BI423" i="1"/>
  <c r="BI424" i="1"/>
  <c r="BI425" i="1"/>
  <c r="BI426" i="1"/>
  <c r="BI429" i="1"/>
  <c r="BI430" i="1"/>
  <c r="BI431" i="1"/>
  <c r="BI432" i="1"/>
  <c r="BI433" i="1"/>
  <c r="BI434" i="1"/>
  <c r="BI435" i="1"/>
  <c r="BI436" i="1"/>
  <c r="BI437" i="1"/>
  <c r="BI438" i="1"/>
  <c r="BI439" i="1"/>
  <c r="BI440" i="1"/>
  <c r="BI441" i="1"/>
  <c r="BI442" i="1"/>
  <c r="BI445" i="1"/>
  <c r="BI446" i="1"/>
  <c r="BI447" i="1"/>
  <c r="BI448" i="1"/>
  <c r="BI449" i="1"/>
  <c r="BI450" i="1"/>
  <c r="BI451" i="1"/>
  <c r="BI452" i="1"/>
  <c r="BI453" i="1"/>
  <c r="BI454" i="1"/>
  <c r="BI455" i="1"/>
  <c r="BI456" i="1"/>
  <c r="BI457" i="1"/>
  <c r="BI458" i="1"/>
  <c r="BI459" i="1"/>
  <c r="BI460" i="1"/>
  <c r="BI461" i="1"/>
  <c r="BI462" i="1"/>
  <c r="BI465" i="1"/>
  <c r="BI466" i="1"/>
  <c r="BI467" i="1"/>
  <c r="BI468" i="1"/>
  <c r="BI469" i="1"/>
  <c r="BI470" i="1"/>
  <c r="BI471" i="1"/>
  <c r="BI472" i="1"/>
  <c r="BI473" i="1"/>
  <c r="BI474" i="1"/>
  <c r="BI475" i="1"/>
  <c r="BI476" i="1"/>
  <c r="BI477" i="1"/>
  <c r="BI478" i="1"/>
  <c r="BI481" i="1"/>
  <c r="BI482" i="1"/>
  <c r="BI483" i="1"/>
  <c r="BI484" i="1"/>
  <c r="BI485" i="1"/>
  <c r="BI486" i="1"/>
  <c r="BI487" i="1"/>
  <c r="BI488" i="1"/>
  <c r="BI489" i="1"/>
  <c r="BI490" i="1"/>
  <c r="BI491" i="1"/>
  <c r="BI492" i="1"/>
  <c r="BI493" i="1"/>
  <c r="BI496" i="1"/>
  <c r="BI497" i="1"/>
  <c r="BI498" i="1"/>
  <c r="BI499" i="1"/>
  <c r="BI500" i="1"/>
  <c r="BI501" i="1"/>
  <c r="BI502" i="1"/>
  <c r="BI503" i="1"/>
  <c r="BI504" i="1"/>
  <c r="BI505" i="1"/>
  <c r="BI506" i="1"/>
  <c r="BI507" i="1"/>
  <c r="BI510" i="1"/>
  <c r="BI511" i="1"/>
  <c r="BI512" i="1"/>
  <c r="BI513" i="1"/>
  <c r="BI514" i="1"/>
  <c r="BI515" i="1"/>
  <c r="BI516" i="1"/>
  <c r="BI517" i="1"/>
  <c r="BI518" i="1"/>
  <c r="BI519" i="1"/>
  <c r="BI520" i="1"/>
  <c r="BI521" i="1"/>
  <c r="BI522" i="1"/>
  <c r="BI523" i="1"/>
  <c r="BI524" i="1"/>
  <c r="BI525" i="1"/>
  <c r="BI526" i="1"/>
  <c r="BI527" i="1"/>
  <c r="BI528" i="1"/>
  <c r="BI531" i="1"/>
  <c r="BI532" i="1"/>
  <c r="BI533" i="1"/>
  <c r="BI534" i="1"/>
  <c r="BI535" i="1"/>
  <c r="BI530" i="1"/>
  <c r="BI540" i="1"/>
  <c r="BI541" i="1"/>
  <c r="BI542" i="1"/>
  <c r="BI543" i="1"/>
  <c r="BI544" i="1"/>
  <c r="BI547" i="1"/>
  <c r="BI548" i="1"/>
  <c r="BI549" i="1"/>
  <c r="BI550" i="1"/>
  <c r="BI551" i="1"/>
  <c r="BI556" i="1"/>
  <c r="BI557" i="1"/>
  <c r="BI558" i="1"/>
  <c r="BI559" i="1"/>
  <c r="BI560" i="1"/>
  <c r="BI561" i="1"/>
  <c r="BI562" i="1"/>
  <c r="BI563" i="1"/>
  <c r="BI564" i="1"/>
  <c r="BI565" i="1"/>
  <c r="BI566" i="1"/>
  <c r="BI567" i="1"/>
  <c r="BI568" i="1"/>
  <c r="BI569" i="1"/>
  <c r="BI570" i="1"/>
  <c r="BI571" i="1"/>
  <c r="BI574" i="1"/>
  <c r="BI575" i="1"/>
  <c r="BI576" i="1"/>
  <c r="BI577" i="1"/>
  <c r="BI578" i="1"/>
  <c r="BI579" i="1"/>
  <c r="BI580" i="1"/>
  <c r="BI581" i="1"/>
  <c r="BI582" i="1"/>
  <c r="BI583" i="1"/>
  <c r="BI584" i="1"/>
  <c r="BI585" i="1"/>
  <c r="BI588" i="1"/>
  <c r="BI589" i="1"/>
  <c r="BI590" i="1"/>
  <c r="BI591" i="1"/>
  <c r="BI594" i="1"/>
  <c r="BI595" i="1"/>
  <c r="BI596" i="1"/>
  <c r="BI597" i="1"/>
  <c r="BI598" i="1"/>
  <c r="BI593" i="1" s="1"/>
  <c r="BI603" i="1"/>
  <c r="BI602" i="1" s="1"/>
  <c r="BI604" i="1"/>
  <c r="BI605" i="1"/>
  <c r="BI606" i="1"/>
  <c r="BI607" i="1"/>
  <c r="BI614" i="1"/>
  <c r="BI615" i="1"/>
  <c r="BI618" i="1"/>
  <c r="BI617" i="1" s="1"/>
  <c r="BI619" i="1"/>
  <c r="BI621" i="1"/>
  <c r="BI622" i="1"/>
  <c r="BI627" i="1"/>
  <c r="BI628" i="1"/>
  <c r="BI629" i="1"/>
  <c r="BI630" i="1"/>
  <c r="BI631" i="1"/>
  <c r="BI632" i="1"/>
  <c r="BI633" i="1"/>
  <c r="BI634" i="1"/>
  <c r="BI635" i="1"/>
  <c r="BI636" i="1"/>
  <c r="BI637" i="1"/>
  <c r="BI638" i="1"/>
  <c r="BI641" i="1"/>
  <c r="BI642" i="1"/>
  <c r="BI643" i="1"/>
  <c r="BI644" i="1"/>
  <c r="BI645" i="1"/>
  <c r="BI646" i="1"/>
  <c r="BI647" i="1"/>
  <c r="BI648" i="1"/>
  <c r="BI649" i="1"/>
  <c r="BI650" i="1"/>
  <c r="BI651" i="1"/>
  <c r="BI652" i="1"/>
  <c r="BI653" i="1"/>
  <c r="BI654" i="1"/>
  <c r="BI655" i="1"/>
  <c r="BI658" i="1"/>
  <c r="BI659" i="1"/>
  <c r="BI660" i="1"/>
  <c r="BI661" i="1"/>
  <c r="BI662" i="1"/>
  <c r="BI663" i="1"/>
  <c r="BI664" i="1"/>
  <c r="BI665" i="1"/>
  <c r="BI666" i="1"/>
  <c r="BI667" i="1"/>
  <c r="BI668" i="1"/>
  <c r="BI669" i="1"/>
  <c r="BI670" i="1"/>
  <c r="BI671" i="1"/>
  <c r="BI672" i="1"/>
  <c r="BI675" i="1"/>
  <c r="BI676" i="1"/>
  <c r="BI677" i="1"/>
  <c r="BI678" i="1"/>
  <c r="BI679" i="1"/>
  <c r="BI680" i="1"/>
  <c r="BI681" i="1"/>
  <c r="BI682" i="1"/>
  <c r="BI683" i="1"/>
  <c r="BI684" i="1"/>
  <c r="BI685" i="1"/>
  <c r="BI688" i="1"/>
  <c r="BI689" i="1"/>
  <c r="BI690" i="1"/>
  <c r="BI691" i="1"/>
  <c r="BI692" i="1"/>
  <c r="BI693" i="1"/>
  <c r="BI694" i="1"/>
  <c r="BI695" i="1"/>
  <c r="BI696" i="1"/>
  <c r="BI697" i="1"/>
  <c r="BI698" i="1"/>
  <c r="BI701" i="1"/>
  <c r="BI702" i="1"/>
  <c r="BI703" i="1"/>
  <c r="BI704" i="1"/>
  <c r="BI705" i="1"/>
  <c r="BI706" i="1"/>
  <c r="BI707" i="1"/>
  <c r="BI708" i="1"/>
  <c r="BI709" i="1"/>
  <c r="BI712" i="1"/>
  <c r="BI713" i="1"/>
  <c r="BI714" i="1"/>
  <c r="BI715" i="1"/>
  <c r="BI716" i="1"/>
  <c r="BI721" i="1"/>
  <c r="BI722" i="1"/>
  <c r="BI723" i="1"/>
  <c r="BI724" i="1"/>
  <c r="BI725" i="1"/>
  <c r="BI728" i="1"/>
  <c r="BI729" i="1"/>
  <c r="BI730" i="1"/>
  <c r="BI731" i="1"/>
  <c r="BI732" i="1"/>
  <c r="BI737" i="1"/>
  <c r="BI738" i="1"/>
  <c r="BI739" i="1"/>
  <c r="BI740" i="1"/>
  <c r="BI741" i="1"/>
  <c r="BI742" i="1"/>
  <c r="BI743" i="1"/>
  <c r="BI744" i="1"/>
  <c r="BI745" i="1"/>
  <c r="BI746" i="1"/>
  <c r="BI747" i="1"/>
  <c r="BI748" i="1"/>
  <c r="BI749" i="1"/>
  <c r="BI750" i="1"/>
  <c r="BI751" i="1"/>
  <c r="BI755" i="1"/>
  <c r="BI758" i="1"/>
  <c r="BI759" i="1"/>
  <c r="BI760" i="1"/>
  <c r="BI757" i="1" s="1"/>
  <c r="BI761" i="1"/>
  <c r="BI762" i="1"/>
  <c r="BI767" i="1"/>
  <c r="BI768" i="1"/>
  <c r="BI769" i="1"/>
  <c r="BI770" i="1"/>
  <c r="BI771" i="1"/>
  <c r="BI766" i="1" s="1"/>
  <c r="BI774" i="1"/>
  <c r="BI773" i="1" s="1"/>
  <c r="BI775" i="1"/>
  <c r="BI776" i="1"/>
  <c r="BI777" i="1"/>
  <c r="BI778" i="1"/>
  <c r="BI783" i="1"/>
  <c r="BI784" i="1"/>
  <c r="BI785" i="1"/>
  <c r="BI786" i="1"/>
  <c r="BI787" i="1"/>
  <c r="BI788" i="1"/>
  <c r="BI789" i="1"/>
  <c r="BI790" i="1"/>
  <c r="BI791" i="1"/>
  <c r="BI794" i="1"/>
  <c r="BI797" i="1"/>
  <c r="BI798" i="1"/>
  <c r="BI799" i="1"/>
  <c r="BI800" i="1"/>
  <c r="BI801" i="1"/>
  <c r="BI870" i="1"/>
  <c r="BI871" i="1"/>
  <c r="BI872" i="1"/>
  <c r="BI873" i="1"/>
  <c r="BI874" i="1"/>
  <c r="BI875" i="1"/>
  <c r="BI876" i="1"/>
  <c r="BI877" i="1"/>
  <c r="BI878" i="1"/>
  <c r="BI879" i="1"/>
  <c r="BI880" i="1"/>
  <c r="BI881" i="1"/>
  <c r="BI884" i="1"/>
  <c r="BI883" i="1" s="1"/>
  <c r="BI885" i="1"/>
  <c r="BI886" i="1"/>
  <c r="BI887" i="1"/>
  <c r="BI888" i="1"/>
  <c r="BI889" i="1"/>
  <c r="BI890" i="1"/>
  <c r="BI891" i="1"/>
  <c r="BI892" i="1"/>
  <c r="BI893" i="1"/>
  <c r="BI894" i="1"/>
  <c r="BI895" i="1"/>
  <c r="BI896" i="1"/>
  <c r="BI897" i="1"/>
  <c r="BI900" i="1"/>
  <c r="BI901" i="1"/>
  <c r="BI902" i="1"/>
  <c r="BI903" i="1"/>
  <c r="BI904" i="1"/>
  <c r="BI905" i="1"/>
  <c r="BI906" i="1"/>
  <c r="BI907" i="1"/>
  <c r="BI908" i="1"/>
  <c r="BI909" i="1"/>
  <c r="BI910" i="1"/>
  <c r="BI913" i="1"/>
  <c r="BI914" i="1"/>
  <c r="BI915" i="1"/>
  <c r="BI916" i="1"/>
  <c r="BI917" i="1"/>
  <c r="BI918" i="1"/>
  <c r="BI919" i="1"/>
  <c r="BI920" i="1"/>
  <c r="BI921" i="1"/>
  <c r="BI922" i="1"/>
  <c r="BI923" i="1"/>
  <c r="BI924" i="1"/>
  <c r="BI925" i="1"/>
  <c r="BI928" i="1"/>
  <c r="BI929" i="1"/>
  <c r="BI930" i="1"/>
  <c r="BI931" i="1"/>
  <c r="BI932" i="1"/>
  <c r="BI933" i="1"/>
  <c r="BI934" i="1"/>
  <c r="BI935" i="1"/>
  <c r="BI936" i="1"/>
  <c r="BI937" i="1"/>
  <c r="BI938" i="1"/>
  <c r="BI941" i="1"/>
  <c r="BI942" i="1"/>
  <c r="BI943" i="1"/>
  <c r="BI944" i="1"/>
  <c r="BI945" i="1"/>
  <c r="BI946" i="1"/>
  <c r="BI947" i="1"/>
  <c r="BI948" i="1"/>
  <c r="BI949" i="1"/>
  <c r="BI950" i="1"/>
  <c r="BI951" i="1"/>
  <c r="BI952" i="1"/>
  <c r="BI953" i="1"/>
  <c r="BI954" i="1"/>
  <c r="BI955" i="1"/>
  <c r="BI956" i="1"/>
  <c r="BI957" i="1"/>
  <c r="BI960" i="1"/>
  <c r="BI961" i="1"/>
  <c r="BI962" i="1"/>
  <c r="BI963" i="1"/>
  <c r="BI964" i="1"/>
  <c r="BI965" i="1"/>
  <c r="BI966" i="1"/>
  <c r="BI967" i="1"/>
  <c r="BI968" i="1"/>
  <c r="BI969" i="1"/>
  <c r="BI970" i="1"/>
  <c r="BI971" i="1"/>
  <c r="BI972" i="1"/>
  <c r="BI975" i="1"/>
  <c r="BI974" i="1" s="1"/>
  <c r="BI976" i="1"/>
  <c r="BI977" i="1"/>
  <c r="BI978" i="1"/>
  <c r="BI979" i="1"/>
  <c r="BI984" i="1"/>
  <c r="BI985" i="1"/>
  <c r="BI986" i="1"/>
  <c r="BI987" i="1"/>
  <c r="BI988" i="1"/>
  <c r="BI991" i="1"/>
  <c r="BI992" i="1"/>
  <c r="BI993" i="1"/>
  <c r="BI994" i="1"/>
  <c r="BI995" i="1"/>
  <c r="BI1000" i="1"/>
  <c r="BI1001" i="1"/>
  <c r="BI1002" i="1"/>
  <c r="BI1003" i="1"/>
  <c r="BI1004" i="1"/>
  <c r="BI1005" i="1"/>
  <c r="BI1006" i="1"/>
  <c r="BI1007" i="1"/>
  <c r="BI1010" i="1"/>
  <c r="BI1009" i="1" s="1"/>
  <c r="BI1011" i="1"/>
  <c r="BI1012" i="1"/>
  <c r="BI1013" i="1"/>
  <c r="BI1014" i="1"/>
  <c r="BI1019" i="1"/>
  <c r="BI1020" i="1"/>
  <c r="BI1021" i="1"/>
  <c r="BI1022" i="1"/>
  <c r="BI1023" i="1"/>
  <c r="BI1024" i="1"/>
  <c r="BI1030" i="1"/>
  <c r="BI1031" i="1"/>
  <c r="BI1032" i="1"/>
  <c r="BI1033" i="1"/>
  <c r="BI1034" i="1"/>
  <c r="BI1035" i="1"/>
  <c r="BI1036" i="1"/>
  <c r="BI1037" i="1"/>
  <c r="BI1038" i="1"/>
  <c r="BI1039" i="1"/>
  <c r="BI1043" i="1"/>
  <c r="BI1044" i="1"/>
  <c r="BI1045" i="1"/>
  <c r="BI1046" i="1"/>
  <c r="BI1048" i="1"/>
  <c r="BI1049" i="1"/>
  <c r="BI1050" i="1"/>
  <c r="BI1051" i="1"/>
  <c r="BI1052" i="1"/>
  <c r="BI1053" i="1"/>
  <c r="BI1062" i="1"/>
  <c r="BI1063" i="1"/>
  <c r="BI1066" i="1"/>
  <c r="BI1067" i="1"/>
  <c r="BI1068" i="1"/>
  <c r="BI1069" i="1"/>
  <c r="BI1070" i="1"/>
  <c r="BI1071" i="1"/>
  <c r="BI1072" i="1"/>
  <c r="BI1073" i="1"/>
  <c r="BI1074" i="1"/>
  <c r="BI1075" i="1"/>
  <c r="BI1076" i="1"/>
  <c r="BI1077" i="1"/>
  <c r="BI1078" i="1"/>
  <c r="BI1079" i="1"/>
  <c r="BI1080" i="1"/>
  <c r="BI1081" i="1"/>
  <c r="BI1084" i="1"/>
  <c r="BI1087" i="1"/>
  <c r="BI1088" i="1"/>
  <c r="BI1089" i="1"/>
  <c r="BI1090" i="1"/>
  <c r="BI1091" i="1"/>
  <c r="BI1096" i="1"/>
  <c r="BI1097" i="1"/>
  <c r="BI1098" i="1"/>
  <c r="BI1099" i="1"/>
  <c r="BI1100" i="1"/>
  <c r="BI1101" i="1"/>
  <c r="BI1102" i="1"/>
  <c r="BI1103" i="1"/>
  <c r="BI1104" i="1"/>
  <c r="BI1107" i="1"/>
  <c r="BI1108" i="1"/>
  <c r="BI1109" i="1"/>
  <c r="BI1110" i="1"/>
  <c r="BI1111" i="1"/>
  <c r="BI1112" i="1"/>
  <c r="BI1113" i="1"/>
  <c r="BI1114" i="1"/>
  <c r="BI1117" i="1"/>
  <c r="BI1118" i="1"/>
  <c r="BI1119" i="1"/>
  <c r="BI1120" i="1"/>
  <c r="BI1121" i="1"/>
  <c r="BF268" i="1"/>
  <c r="BF269" i="1"/>
  <c r="BF270" i="1"/>
  <c r="BF271" i="1"/>
  <c r="BF272" i="1"/>
  <c r="BF273" i="1"/>
  <c r="BF274" i="1"/>
  <c r="BF275" i="1"/>
  <c r="BF276" i="1"/>
  <c r="BF277" i="1"/>
  <c r="BF278" i="1"/>
  <c r="BF279" i="1"/>
  <c r="BF280" i="1"/>
  <c r="BF281" i="1"/>
  <c r="BF282" i="1"/>
  <c r="BF283" i="1"/>
  <c r="BF286" i="1"/>
  <c r="BF287" i="1"/>
  <c r="BF288" i="1"/>
  <c r="BF289" i="1"/>
  <c r="BF290" i="1"/>
  <c r="BF295" i="1"/>
  <c r="BF296" i="1"/>
  <c r="BF297" i="1"/>
  <c r="BF298" i="1"/>
  <c r="BF299" i="1"/>
  <c r="BF300" i="1"/>
  <c r="BF301" i="1"/>
  <c r="BF302" i="1"/>
  <c r="BF303" i="1"/>
  <c r="BF304" i="1"/>
  <c r="BF307" i="1"/>
  <c r="BF308" i="1"/>
  <c r="BF309" i="1"/>
  <c r="BF310" i="1"/>
  <c r="BF311" i="1"/>
  <c r="BF316" i="1"/>
  <c r="BF317" i="1"/>
  <c r="BF318" i="1"/>
  <c r="BF319" i="1"/>
  <c r="BF320" i="1"/>
  <c r="BF321" i="1"/>
  <c r="BF322" i="1"/>
  <c r="BF323" i="1"/>
  <c r="BF324" i="1"/>
  <c r="BF325" i="1"/>
  <c r="BF326" i="1"/>
  <c r="BF327" i="1"/>
  <c r="BF328" i="1"/>
  <c r="BF329" i="1"/>
  <c r="BF330" i="1"/>
  <c r="BF331" i="1"/>
  <c r="BF332" i="1"/>
  <c r="BF333" i="1"/>
  <c r="BF334" i="1"/>
  <c r="BF335" i="1"/>
  <c r="BF336" i="1"/>
  <c r="BF337" i="1"/>
  <c r="BF338" i="1"/>
  <c r="BF339" i="1"/>
  <c r="BF340" i="1"/>
  <c r="BF341" i="1"/>
  <c r="BF342" i="1"/>
  <c r="BF343" i="1"/>
  <c r="BF344" i="1"/>
  <c r="BF347" i="1"/>
  <c r="BF346" i="1" s="1"/>
  <c r="BF348" i="1"/>
  <c r="BF349" i="1"/>
  <c r="BF350" i="1"/>
  <c r="BF351" i="1"/>
  <c r="BF356" i="1"/>
  <c r="BF357" i="1"/>
  <c r="BF358" i="1"/>
  <c r="BF359" i="1"/>
  <c r="BF360" i="1"/>
  <c r="BF361" i="1"/>
  <c r="BF362" i="1"/>
  <c r="BF363" i="1"/>
  <c r="BF364" i="1"/>
  <c r="BF355" i="1"/>
  <c r="BF367" i="1"/>
  <c r="BF368" i="1"/>
  <c r="BF369" i="1"/>
  <c r="BF370" i="1"/>
  <c r="BF371" i="1"/>
  <c r="BF374" i="1"/>
  <c r="BF375" i="1"/>
  <c r="BF376" i="1"/>
  <c r="BF377" i="1"/>
  <c r="BF378" i="1"/>
  <c r="BF379" i="1"/>
  <c r="BF380" i="1"/>
  <c r="BF381" i="1"/>
  <c r="BF382" i="1"/>
  <c r="BF383" i="1"/>
  <c r="BF384" i="1"/>
  <c r="BF385" i="1"/>
  <c r="BF386" i="1"/>
  <c r="BF387" i="1"/>
  <c r="BF388" i="1"/>
  <c r="BF389" i="1"/>
  <c r="BF390" i="1"/>
  <c r="BF393" i="1"/>
  <c r="BF394" i="1"/>
  <c r="BF395" i="1"/>
  <c r="BF396" i="1"/>
  <c r="BF397" i="1"/>
  <c r="BF400" i="1"/>
  <c r="BF401" i="1"/>
  <c r="BF402" i="1"/>
  <c r="BF403" i="1"/>
  <c r="BF404" i="1"/>
  <c r="BF409" i="1"/>
  <c r="BF410" i="1"/>
  <c r="BF411" i="1"/>
  <c r="BF412" i="1"/>
  <c r="BF413" i="1"/>
  <c r="BF414" i="1"/>
  <c r="BF415" i="1"/>
  <c r="BF416" i="1"/>
  <c r="BF417" i="1"/>
  <c r="BF418" i="1"/>
  <c r="BF421" i="1"/>
  <c r="BF422" i="1"/>
  <c r="BF423" i="1"/>
  <c r="BF424" i="1"/>
  <c r="BF425" i="1"/>
  <c r="BF426" i="1"/>
  <c r="BF429" i="1"/>
  <c r="BF430" i="1"/>
  <c r="BF431" i="1"/>
  <c r="BF432" i="1"/>
  <c r="BF433" i="1"/>
  <c r="BF434" i="1"/>
  <c r="BF435" i="1"/>
  <c r="BF436" i="1"/>
  <c r="BF437" i="1"/>
  <c r="BF438" i="1"/>
  <c r="BF439" i="1"/>
  <c r="BF440" i="1"/>
  <c r="BF441" i="1"/>
  <c r="BF442" i="1"/>
  <c r="BF445" i="1"/>
  <c r="BF446" i="1"/>
  <c r="BF444" i="1" s="1"/>
  <c r="BF447" i="1"/>
  <c r="BF448" i="1"/>
  <c r="BF449" i="1"/>
  <c r="BF450" i="1"/>
  <c r="BF451" i="1"/>
  <c r="BF452" i="1"/>
  <c r="BF453" i="1"/>
  <c r="BF454" i="1"/>
  <c r="BF455" i="1"/>
  <c r="BF456" i="1"/>
  <c r="BF457" i="1"/>
  <c r="BF458" i="1"/>
  <c r="BF459" i="1"/>
  <c r="BF460" i="1"/>
  <c r="BF461" i="1"/>
  <c r="BF462" i="1"/>
  <c r="BF465" i="1"/>
  <c r="BF466" i="1"/>
  <c r="BF467" i="1"/>
  <c r="BF468" i="1"/>
  <c r="BF469" i="1"/>
  <c r="BF470" i="1"/>
  <c r="BF471" i="1"/>
  <c r="BF472" i="1"/>
  <c r="BF473" i="1"/>
  <c r="BF474" i="1"/>
  <c r="BF475" i="1"/>
  <c r="BF476" i="1"/>
  <c r="BF477" i="1"/>
  <c r="BF478" i="1"/>
  <c r="BF481" i="1"/>
  <c r="BF482" i="1"/>
  <c r="BF483" i="1"/>
  <c r="BF484" i="1"/>
  <c r="BF485" i="1"/>
  <c r="BF486" i="1"/>
  <c r="BF487" i="1"/>
  <c r="BF488" i="1"/>
  <c r="BF489" i="1"/>
  <c r="BF490" i="1"/>
  <c r="BF491" i="1"/>
  <c r="BF492" i="1"/>
  <c r="BF493" i="1"/>
  <c r="BF496" i="1"/>
  <c r="BF497" i="1"/>
  <c r="BF498" i="1"/>
  <c r="BF499" i="1"/>
  <c r="BF500" i="1"/>
  <c r="BF501" i="1"/>
  <c r="BF502" i="1"/>
  <c r="BF503" i="1"/>
  <c r="BF504" i="1"/>
  <c r="BF505" i="1"/>
  <c r="BF506" i="1"/>
  <c r="BF507" i="1"/>
  <c r="BF510" i="1"/>
  <c r="BF511" i="1"/>
  <c r="BF512" i="1"/>
  <c r="BF513" i="1"/>
  <c r="BF514" i="1"/>
  <c r="BF515" i="1"/>
  <c r="BF516" i="1"/>
  <c r="BF517" i="1"/>
  <c r="BF518" i="1"/>
  <c r="BF519" i="1"/>
  <c r="BF520" i="1"/>
  <c r="BF521" i="1"/>
  <c r="BF522" i="1"/>
  <c r="BF523" i="1"/>
  <c r="BF524" i="1"/>
  <c r="BF525" i="1"/>
  <c r="BF526" i="1"/>
  <c r="BF527" i="1"/>
  <c r="BF528" i="1"/>
  <c r="BF531" i="1"/>
  <c r="BF532" i="1"/>
  <c r="BF533" i="1"/>
  <c r="BF534" i="1"/>
  <c r="BF535" i="1"/>
  <c r="BF540" i="1"/>
  <c r="BF539" i="1" s="1"/>
  <c r="BF541" i="1"/>
  <c r="BF542" i="1"/>
  <c r="BF543" i="1"/>
  <c r="BF544" i="1"/>
  <c r="BF547" i="1"/>
  <c r="BF548" i="1"/>
  <c r="BF549" i="1"/>
  <c r="BF550" i="1"/>
  <c r="BF551" i="1"/>
  <c r="BF556" i="1"/>
  <c r="BF557" i="1"/>
  <c r="BF558" i="1"/>
  <c r="BF559" i="1"/>
  <c r="BF560" i="1"/>
  <c r="BF561" i="1"/>
  <c r="BF562" i="1"/>
  <c r="BF563" i="1"/>
  <c r="BF564" i="1"/>
  <c r="BF565" i="1"/>
  <c r="BF566" i="1"/>
  <c r="BF567" i="1"/>
  <c r="BF568" i="1"/>
  <c r="BF569" i="1"/>
  <c r="BF570" i="1"/>
  <c r="BF571" i="1"/>
  <c r="BF574" i="1"/>
  <c r="BF575" i="1"/>
  <c r="BF576" i="1"/>
  <c r="BF577" i="1"/>
  <c r="BF578" i="1"/>
  <c r="BF579" i="1"/>
  <c r="BF580" i="1"/>
  <c r="BF581" i="1"/>
  <c r="BF582" i="1"/>
  <c r="BF583" i="1"/>
  <c r="BF584" i="1"/>
  <c r="BF585" i="1"/>
  <c r="BF588" i="1"/>
  <c r="BF589" i="1"/>
  <c r="BF590" i="1"/>
  <c r="BF591" i="1"/>
  <c r="BF594" i="1"/>
  <c r="BF595" i="1"/>
  <c r="BF596" i="1"/>
  <c r="BF597" i="1"/>
  <c r="BF598" i="1"/>
  <c r="BF603" i="1"/>
  <c r="BF604" i="1"/>
  <c r="BF605" i="1"/>
  <c r="BF606" i="1"/>
  <c r="BF607" i="1"/>
  <c r="BF614" i="1"/>
  <c r="BF615" i="1"/>
  <c r="BF618" i="1"/>
  <c r="BF619" i="1"/>
  <c r="BF617" i="1" s="1"/>
  <c r="BF621" i="1"/>
  <c r="BF622" i="1"/>
  <c r="BF627" i="1"/>
  <c r="BF628" i="1"/>
  <c r="BF629" i="1"/>
  <c r="BF630" i="1"/>
  <c r="BF631" i="1"/>
  <c r="BF632" i="1"/>
  <c r="BF633" i="1"/>
  <c r="BF634" i="1"/>
  <c r="BF635" i="1"/>
  <c r="BF636" i="1"/>
  <c r="BF637" i="1"/>
  <c r="BF638" i="1"/>
  <c r="BF641" i="1"/>
  <c r="BF642" i="1"/>
  <c r="BF643" i="1"/>
  <c r="BF644" i="1"/>
  <c r="BF645" i="1"/>
  <c r="BF646" i="1"/>
  <c r="BF647" i="1"/>
  <c r="BF648" i="1"/>
  <c r="BF649" i="1"/>
  <c r="BF650" i="1"/>
  <c r="BF651" i="1"/>
  <c r="BF652" i="1"/>
  <c r="BF653" i="1"/>
  <c r="BF654" i="1"/>
  <c r="BF655" i="1"/>
  <c r="BF658" i="1"/>
  <c r="BF659" i="1"/>
  <c r="BF660" i="1"/>
  <c r="BF661" i="1"/>
  <c r="BF662" i="1"/>
  <c r="BF663" i="1"/>
  <c r="BF664" i="1"/>
  <c r="BF665" i="1"/>
  <c r="BF666" i="1"/>
  <c r="BF667" i="1"/>
  <c r="BF668" i="1"/>
  <c r="BF669" i="1"/>
  <c r="BF670" i="1"/>
  <c r="BF671" i="1"/>
  <c r="BF672" i="1"/>
  <c r="BF675" i="1"/>
  <c r="BF676" i="1"/>
  <c r="BF677" i="1"/>
  <c r="BF678" i="1"/>
  <c r="BF679" i="1"/>
  <c r="BF680" i="1"/>
  <c r="BF681" i="1"/>
  <c r="BF682" i="1"/>
  <c r="BF683" i="1"/>
  <c r="BF684" i="1"/>
  <c r="BF685" i="1"/>
  <c r="BF688" i="1"/>
  <c r="BF689" i="1"/>
  <c r="BF690" i="1"/>
  <c r="BF691" i="1"/>
  <c r="BF692" i="1"/>
  <c r="BF693" i="1"/>
  <c r="BF694" i="1"/>
  <c r="BF695" i="1"/>
  <c r="BF696" i="1"/>
  <c r="BF697" i="1"/>
  <c r="BF698" i="1"/>
  <c r="BF701" i="1"/>
  <c r="BF702" i="1"/>
  <c r="BF703" i="1"/>
  <c r="BF704" i="1"/>
  <c r="BF705" i="1"/>
  <c r="BF706" i="1"/>
  <c r="BF707" i="1"/>
  <c r="BF708" i="1"/>
  <c r="BF709" i="1"/>
  <c r="BF712" i="1"/>
  <c r="BF713" i="1"/>
  <c r="BF714" i="1"/>
  <c r="BF715" i="1"/>
  <c r="BF716" i="1"/>
  <c r="BF711" i="1" s="1"/>
  <c r="BF721" i="1"/>
  <c r="BF722" i="1"/>
  <c r="BF723" i="1"/>
  <c r="BF720" i="1" s="1"/>
  <c r="BF724" i="1"/>
  <c r="BF725" i="1"/>
  <c r="BF728" i="1"/>
  <c r="BF729" i="1"/>
  <c r="BF730" i="1"/>
  <c r="BF731" i="1"/>
  <c r="BF732" i="1"/>
  <c r="BF737" i="1"/>
  <c r="BF738" i="1"/>
  <c r="BF739" i="1"/>
  <c r="BF740" i="1"/>
  <c r="BF741" i="1"/>
  <c r="BF742" i="1"/>
  <c r="BF743" i="1"/>
  <c r="BF744" i="1"/>
  <c r="BF745" i="1"/>
  <c r="BF746" i="1"/>
  <c r="BF747" i="1"/>
  <c r="BF748" i="1"/>
  <c r="BF749" i="1"/>
  <c r="BF750" i="1"/>
  <c r="BF751" i="1"/>
  <c r="BF755" i="1"/>
  <c r="BF758" i="1"/>
  <c r="BF759" i="1"/>
  <c r="BF760" i="1"/>
  <c r="BF761" i="1"/>
  <c r="BF762" i="1"/>
  <c r="BF767" i="1"/>
  <c r="BF768" i="1"/>
  <c r="BF769" i="1"/>
  <c r="BF770" i="1"/>
  <c r="BF771" i="1"/>
  <c r="BF774" i="1"/>
  <c r="BF775" i="1"/>
  <c r="BF776" i="1"/>
  <c r="BF777" i="1"/>
  <c r="BF778" i="1"/>
  <c r="BF783" i="1"/>
  <c r="BF784" i="1"/>
  <c r="BF785" i="1"/>
  <c r="BF786" i="1"/>
  <c r="BF787" i="1"/>
  <c r="BF788" i="1"/>
  <c r="BF789" i="1"/>
  <c r="BF790" i="1"/>
  <c r="BF791" i="1"/>
  <c r="BF794" i="1"/>
  <c r="BF797" i="1"/>
  <c r="BF798" i="1"/>
  <c r="BF799" i="1"/>
  <c r="BF800" i="1"/>
  <c r="BF801" i="1"/>
  <c r="BF870" i="1"/>
  <c r="BF871" i="1"/>
  <c r="BF872" i="1"/>
  <c r="BF873" i="1"/>
  <c r="BF874" i="1"/>
  <c r="BF875" i="1"/>
  <c r="BF876" i="1"/>
  <c r="BF877" i="1"/>
  <c r="BF878" i="1"/>
  <c r="BF879" i="1"/>
  <c r="BF880" i="1"/>
  <c r="BF881" i="1"/>
  <c r="BF884" i="1"/>
  <c r="BF885" i="1"/>
  <c r="BF883" i="1" s="1"/>
  <c r="BF886" i="1"/>
  <c r="BF887" i="1"/>
  <c r="BF888" i="1"/>
  <c r="BF889" i="1"/>
  <c r="BF890" i="1"/>
  <c r="BF891" i="1"/>
  <c r="BF892" i="1"/>
  <c r="BF893" i="1"/>
  <c r="BF894" i="1"/>
  <c r="BF895" i="1"/>
  <c r="BF896" i="1"/>
  <c r="BF897" i="1"/>
  <c r="BF900" i="1"/>
  <c r="BF901" i="1"/>
  <c r="BF902" i="1"/>
  <c r="BF903" i="1"/>
  <c r="BF904" i="1"/>
  <c r="BF905" i="1"/>
  <c r="BF906" i="1"/>
  <c r="BF907" i="1"/>
  <c r="BF908" i="1"/>
  <c r="BF909" i="1"/>
  <c r="BF910" i="1"/>
  <c r="BF913" i="1"/>
  <c r="BF914" i="1"/>
  <c r="BF915" i="1"/>
  <c r="BF916" i="1"/>
  <c r="BF917" i="1"/>
  <c r="BF918" i="1"/>
  <c r="BF919" i="1"/>
  <c r="BF920" i="1"/>
  <c r="BF921" i="1"/>
  <c r="BF922" i="1"/>
  <c r="BF923" i="1"/>
  <c r="BF924" i="1"/>
  <c r="BF925" i="1"/>
  <c r="BF928" i="1"/>
  <c r="BF929" i="1"/>
  <c r="BF930" i="1"/>
  <c r="BF931" i="1"/>
  <c r="BF932" i="1"/>
  <c r="BF933" i="1"/>
  <c r="BF934" i="1"/>
  <c r="BF935" i="1"/>
  <c r="BF936" i="1"/>
  <c r="BF937" i="1"/>
  <c r="BF938" i="1"/>
  <c r="BF941" i="1"/>
  <c r="BF940" i="1" s="1"/>
  <c r="BF942" i="1"/>
  <c r="BF943" i="1"/>
  <c r="BF944" i="1"/>
  <c r="BF945" i="1"/>
  <c r="BF946" i="1"/>
  <c r="BF947" i="1"/>
  <c r="BF948" i="1"/>
  <c r="BF949" i="1"/>
  <c r="BF950" i="1"/>
  <c r="BF951" i="1"/>
  <c r="BF952" i="1"/>
  <c r="BF953" i="1"/>
  <c r="BF954" i="1"/>
  <c r="BF955" i="1"/>
  <c r="BF956" i="1"/>
  <c r="BF957" i="1"/>
  <c r="BF960" i="1"/>
  <c r="BF961" i="1"/>
  <c r="BF962" i="1"/>
  <c r="BF963" i="1"/>
  <c r="BF964" i="1"/>
  <c r="BF965" i="1"/>
  <c r="BF966" i="1"/>
  <c r="BF967" i="1"/>
  <c r="BF968" i="1"/>
  <c r="BF969" i="1"/>
  <c r="BF970" i="1"/>
  <c r="BF971" i="1"/>
  <c r="BF972" i="1"/>
  <c r="BF975" i="1"/>
  <c r="BF976" i="1"/>
  <c r="BF977" i="1"/>
  <c r="BF978" i="1"/>
  <c r="BF979" i="1"/>
  <c r="BF984" i="1"/>
  <c r="BF985" i="1"/>
  <c r="BF986" i="1"/>
  <c r="BF987" i="1"/>
  <c r="BF988" i="1"/>
  <c r="BF991" i="1"/>
  <c r="BF992" i="1"/>
  <c r="BF993" i="1"/>
  <c r="BF994" i="1"/>
  <c r="BF995" i="1"/>
  <c r="BF1000" i="1"/>
  <c r="BF1001" i="1"/>
  <c r="BF1002" i="1"/>
  <c r="BF1003" i="1"/>
  <c r="BF1004" i="1"/>
  <c r="BF1005" i="1"/>
  <c r="BF1006" i="1"/>
  <c r="BF1007" i="1"/>
  <c r="BF1010" i="1"/>
  <c r="BF1011" i="1"/>
  <c r="BF1012" i="1"/>
  <c r="BF1013" i="1"/>
  <c r="BF1014" i="1"/>
  <c r="BF1019" i="1"/>
  <c r="BF1020" i="1"/>
  <c r="BF1021" i="1"/>
  <c r="BF1022" i="1"/>
  <c r="BF1023" i="1"/>
  <c r="BF1024" i="1"/>
  <c r="BF1030" i="1"/>
  <c r="BF1031" i="1"/>
  <c r="BF1032" i="1"/>
  <c r="BF1033" i="1"/>
  <c r="BF1034" i="1"/>
  <c r="BF1035" i="1"/>
  <c r="BF1036" i="1"/>
  <c r="BF1037" i="1"/>
  <c r="BF1038" i="1"/>
  <c r="BF1039" i="1"/>
  <c r="BF1043" i="1"/>
  <c r="BF1044" i="1"/>
  <c r="BF1045" i="1"/>
  <c r="BF1046" i="1"/>
  <c r="BF1048" i="1"/>
  <c r="BF1049" i="1"/>
  <c r="BF1050" i="1"/>
  <c r="BF1051" i="1"/>
  <c r="BF1052" i="1"/>
  <c r="BF1053" i="1"/>
  <c r="BF1062" i="1"/>
  <c r="BF1063" i="1"/>
  <c r="BF1066" i="1"/>
  <c r="BF1067" i="1"/>
  <c r="BF1068" i="1"/>
  <c r="BF1069" i="1"/>
  <c r="BF1070" i="1"/>
  <c r="BF1071" i="1"/>
  <c r="BF1072" i="1"/>
  <c r="BF1073" i="1"/>
  <c r="BF1074" i="1"/>
  <c r="BF1075" i="1"/>
  <c r="BF1076" i="1"/>
  <c r="BF1077" i="1"/>
  <c r="BF1078" i="1"/>
  <c r="BF1079" i="1"/>
  <c r="BF1080" i="1"/>
  <c r="BF1081" i="1"/>
  <c r="BF1084" i="1"/>
  <c r="BF1087" i="1"/>
  <c r="BF1086" i="1" s="1"/>
  <c r="BF1088" i="1"/>
  <c r="BF1089" i="1"/>
  <c r="BF1090" i="1"/>
  <c r="BF1091" i="1"/>
  <c r="BF1096" i="1"/>
  <c r="BF1097" i="1"/>
  <c r="BF1098" i="1"/>
  <c r="BF1099" i="1"/>
  <c r="BF1100" i="1"/>
  <c r="BF1101" i="1"/>
  <c r="BF1102" i="1"/>
  <c r="BF1103" i="1"/>
  <c r="BF1104" i="1"/>
  <c r="BF1107" i="1"/>
  <c r="BF1108" i="1"/>
  <c r="BF1109" i="1"/>
  <c r="BF1110" i="1"/>
  <c r="BF1111" i="1"/>
  <c r="BF1112" i="1"/>
  <c r="BF1113" i="1"/>
  <c r="BF1114" i="1"/>
  <c r="BF1117" i="1"/>
  <c r="BF1118" i="1"/>
  <c r="BF1119" i="1"/>
  <c r="BF1120" i="1"/>
  <c r="BF1121" i="1"/>
  <c r="BD268" i="1"/>
  <c r="BD269" i="1"/>
  <c r="BD270" i="1"/>
  <c r="BD271" i="1"/>
  <c r="BD272" i="1"/>
  <c r="BD273" i="1"/>
  <c r="BD274" i="1"/>
  <c r="BD275" i="1"/>
  <c r="BD276" i="1"/>
  <c r="BD277" i="1"/>
  <c r="BD278" i="1"/>
  <c r="BD279" i="1"/>
  <c r="BD280" i="1"/>
  <c r="BD281" i="1"/>
  <c r="BD282" i="1"/>
  <c r="BD283" i="1"/>
  <c r="BD286" i="1"/>
  <c r="BD287" i="1"/>
  <c r="BD288" i="1"/>
  <c r="BD289" i="1"/>
  <c r="BD285" i="1" s="1"/>
  <c r="BD290" i="1"/>
  <c r="BD295" i="1"/>
  <c r="BD296" i="1"/>
  <c r="BD297" i="1"/>
  <c r="BD298" i="1"/>
  <c r="BD299" i="1"/>
  <c r="BD300" i="1"/>
  <c r="BD301" i="1"/>
  <c r="BD302" i="1"/>
  <c r="BD303" i="1"/>
  <c r="BD304" i="1"/>
  <c r="BD307" i="1"/>
  <c r="BD308" i="1"/>
  <c r="BD309" i="1"/>
  <c r="BD310" i="1"/>
  <c r="BD311" i="1"/>
  <c r="BD316" i="1"/>
  <c r="BD317" i="1"/>
  <c r="BD318" i="1"/>
  <c r="BD319" i="1"/>
  <c r="BD320" i="1"/>
  <c r="BD321" i="1"/>
  <c r="BD322" i="1"/>
  <c r="BD323" i="1"/>
  <c r="BD324" i="1"/>
  <c r="BD325" i="1"/>
  <c r="BD326" i="1"/>
  <c r="BD327" i="1"/>
  <c r="BD328" i="1"/>
  <c r="BD329" i="1"/>
  <c r="BD330" i="1"/>
  <c r="BD331" i="1"/>
  <c r="BD332" i="1"/>
  <c r="BD333" i="1"/>
  <c r="BD334" i="1"/>
  <c r="BD335" i="1"/>
  <c r="BD336" i="1"/>
  <c r="BD337" i="1"/>
  <c r="BD338" i="1"/>
  <c r="BD339" i="1"/>
  <c r="BD340" i="1"/>
  <c r="BD341" i="1"/>
  <c r="BD342" i="1"/>
  <c r="BD343" i="1"/>
  <c r="BD344" i="1"/>
  <c r="BD347" i="1"/>
  <c r="BD348" i="1"/>
  <c r="BD349" i="1"/>
  <c r="BD350" i="1"/>
  <c r="BD351" i="1"/>
  <c r="BD356" i="1"/>
  <c r="BD357" i="1"/>
  <c r="BD358" i="1"/>
  <c r="BD359" i="1"/>
  <c r="BD360" i="1"/>
  <c r="BD361" i="1"/>
  <c r="BD355" i="1" s="1"/>
  <c r="BD362" i="1"/>
  <c r="BD363" i="1"/>
  <c r="BD364" i="1"/>
  <c r="BD367" i="1"/>
  <c r="BD368" i="1"/>
  <c r="BD369" i="1"/>
  <c r="BD370" i="1"/>
  <c r="BD371" i="1"/>
  <c r="BD374" i="1"/>
  <c r="BD375" i="1"/>
  <c r="BD376" i="1"/>
  <c r="BD377" i="1"/>
  <c r="BD378" i="1"/>
  <c r="BD379" i="1"/>
  <c r="BD380" i="1"/>
  <c r="BD381" i="1"/>
  <c r="BD382" i="1"/>
  <c r="BD383" i="1"/>
  <c r="BD384" i="1"/>
  <c r="BD385" i="1"/>
  <c r="BD386" i="1"/>
  <c r="BD387" i="1"/>
  <c r="BD388" i="1"/>
  <c r="BD389" i="1"/>
  <c r="BD390" i="1"/>
  <c r="BD393" i="1"/>
  <c r="BD394" i="1"/>
  <c r="BD395" i="1"/>
  <c r="BD396" i="1"/>
  <c r="BD397" i="1"/>
  <c r="BD400" i="1"/>
  <c r="BD401" i="1"/>
  <c r="BD402" i="1"/>
  <c r="BD403" i="1"/>
  <c r="BD404" i="1"/>
  <c r="BD409" i="1"/>
  <c r="BD410" i="1"/>
  <c r="BD411" i="1"/>
  <c r="BD412" i="1"/>
  <c r="BD413" i="1"/>
  <c r="BD414" i="1"/>
  <c r="BD415" i="1"/>
  <c r="BD416" i="1"/>
  <c r="BD417" i="1"/>
  <c r="BD418" i="1"/>
  <c r="BD421" i="1"/>
  <c r="BD422" i="1"/>
  <c r="BD423" i="1"/>
  <c r="BD424" i="1"/>
  <c r="BD425" i="1"/>
  <c r="BD426" i="1"/>
  <c r="BD429" i="1"/>
  <c r="BD430" i="1"/>
  <c r="BD431" i="1"/>
  <c r="BD432" i="1"/>
  <c r="BD433" i="1"/>
  <c r="BD434" i="1"/>
  <c r="BD435" i="1"/>
  <c r="BD436" i="1"/>
  <c r="BD437" i="1"/>
  <c r="BD438" i="1"/>
  <c r="BD439" i="1"/>
  <c r="BD440" i="1"/>
  <c r="BD441" i="1"/>
  <c r="BD442" i="1"/>
  <c r="BD445" i="1"/>
  <c r="BD446" i="1"/>
  <c r="BD447" i="1"/>
  <c r="BD448" i="1"/>
  <c r="BD449" i="1"/>
  <c r="BD450" i="1"/>
  <c r="BD451" i="1"/>
  <c r="BD452" i="1"/>
  <c r="BD453" i="1"/>
  <c r="BD454" i="1"/>
  <c r="BD455" i="1"/>
  <c r="BD456" i="1"/>
  <c r="BD457" i="1"/>
  <c r="BD458" i="1"/>
  <c r="BD459" i="1"/>
  <c r="BD460" i="1"/>
  <c r="BD461" i="1"/>
  <c r="BD462" i="1"/>
  <c r="BD465" i="1"/>
  <c r="BD466" i="1"/>
  <c r="BD467" i="1"/>
  <c r="BD468" i="1"/>
  <c r="BD469" i="1"/>
  <c r="BD470" i="1"/>
  <c r="BD471" i="1"/>
  <c r="BD472" i="1"/>
  <c r="BD473" i="1"/>
  <c r="BD474" i="1"/>
  <c r="BD475" i="1"/>
  <c r="BD476" i="1"/>
  <c r="BD477" i="1"/>
  <c r="BD478" i="1"/>
  <c r="BD481" i="1"/>
  <c r="BD482" i="1"/>
  <c r="BD483" i="1"/>
  <c r="BD484" i="1"/>
  <c r="BD485" i="1"/>
  <c r="BD486" i="1"/>
  <c r="BD487" i="1"/>
  <c r="BD488" i="1"/>
  <c r="BD489" i="1"/>
  <c r="BD490" i="1"/>
  <c r="BD491" i="1"/>
  <c r="BD492" i="1"/>
  <c r="BD493" i="1"/>
  <c r="BD496" i="1"/>
  <c r="BD497" i="1"/>
  <c r="BD498" i="1"/>
  <c r="BD499" i="1"/>
  <c r="BD500" i="1"/>
  <c r="BD501" i="1"/>
  <c r="BD502" i="1"/>
  <c r="BD503" i="1"/>
  <c r="BD504" i="1"/>
  <c r="BD505" i="1"/>
  <c r="BD506" i="1"/>
  <c r="BD507" i="1"/>
  <c r="BD510" i="1"/>
  <c r="BD511" i="1"/>
  <c r="BD512" i="1"/>
  <c r="BD513" i="1"/>
  <c r="BD514" i="1"/>
  <c r="BD515" i="1"/>
  <c r="BD516" i="1"/>
  <c r="BD517" i="1"/>
  <c r="BD518" i="1"/>
  <c r="BD519" i="1"/>
  <c r="BD520" i="1"/>
  <c r="BD521" i="1"/>
  <c r="BD522" i="1"/>
  <c r="BD523" i="1"/>
  <c r="BD524" i="1"/>
  <c r="BD525" i="1"/>
  <c r="BD526" i="1"/>
  <c r="BD527" i="1"/>
  <c r="BD528" i="1"/>
  <c r="BD531" i="1"/>
  <c r="BD532" i="1"/>
  <c r="BD533" i="1"/>
  <c r="BD530" i="1" s="1"/>
  <c r="BD534" i="1"/>
  <c r="BD535" i="1"/>
  <c r="BD540" i="1"/>
  <c r="BD541" i="1"/>
  <c r="BD542" i="1"/>
  <c r="BD543" i="1"/>
  <c r="BD544" i="1"/>
  <c r="BD539" i="1" s="1"/>
  <c r="BD547" i="1"/>
  <c r="BD548" i="1"/>
  <c r="BD549" i="1"/>
  <c r="BD550" i="1"/>
  <c r="BD551" i="1"/>
  <c r="BD556" i="1"/>
  <c r="BD557" i="1"/>
  <c r="BD558" i="1"/>
  <c r="BD559" i="1"/>
  <c r="BD560" i="1"/>
  <c r="BD561" i="1"/>
  <c r="BD562" i="1"/>
  <c r="BD563" i="1"/>
  <c r="BD564" i="1"/>
  <c r="BD565" i="1"/>
  <c r="BD566" i="1"/>
  <c r="BD567" i="1"/>
  <c r="BD568" i="1"/>
  <c r="BD569" i="1"/>
  <c r="BD570" i="1"/>
  <c r="BD571" i="1"/>
  <c r="BD574" i="1"/>
  <c r="BD575" i="1"/>
  <c r="BD576" i="1"/>
  <c r="BD577" i="1"/>
  <c r="BD578" i="1"/>
  <c r="BD579" i="1"/>
  <c r="BD580" i="1"/>
  <c r="BD581" i="1"/>
  <c r="BD582" i="1"/>
  <c r="BD583" i="1"/>
  <c r="BD584" i="1"/>
  <c r="BD585" i="1"/>
  <c r="BD588" i="1"/>
  <c r="BD589" i="1"/>
  <c r="BD590" i="1"/>
  <c r="BD591" i="1"/>
  <c r="BD594" i="1"/>
  <c r="BD595" i="1"/>
  <c r="BD596" i="1"/>
  <c r="BD597" i="1"/>
  <c r="BD598" i="1"/>
  <c r="BD603" i="1"/>
  <c r="BD604" i="1"/>
  <c r="BD605" i="1"/>
  <c r="BD606" i="1"/>
  <c r="BD607" i="1"/>
  <c r="BD602" i="1" s="1"/>
  <c r="BD614" i="1"/>
  <c r="BD615" i="1"/>
  <c r="BD618" i="1"/>
  <c r="BD619" i="1"/>
  <c r="BD621" i="1"/>
  <c r="BD622" i="1"/>
  <c r="BD617" i="1"/>
  <c r="BD627" i="1"/>
  <c r="BD628" i="1"/>
  <c r="BD629" i="1"/>
  <c r="BD630" i="1"/>
  <c r="BD631" i="1"/>
  <c r="BD632" i="1"/>
  <c r="BD633" i="1"/>
  <c r="BD634" i="1"/>
  <c r="BD635" i="1"/>
  <c r="BD636" i="1"/>
  <c r="BD637" i="1"/>
  <c r="BD638" i="1"/>
  <c r="BD641" i="1"/>
  <c r="BD642" i="1"/>
  <c r="BD643" i="1"/>
  <c r="BD644" i="1"/>
  <c r="BD645" i="1"/>
  <c r="BD646" i="1"/>
  <c r="BD647" i="1"/>
  <c r="BD648" i="1"/>
  <c r="BD649" i="1"/>
  <c r="BD650" i="1"/>
  <c r="BD651" i="1"/>
  <c r="BD652" i="1"/>
  <c r="BD653" i="1"/>
  <c r="BD654" i="1"/>
  <c r="BD655" i="1"/>
  <c r="BD658" i="1"/>
  <c r="BD659" i="1"/>
  <c r="BD660" i="1"/>
  <c r="BD661" i="1"/>
  <c r="BD662" i="1"/>
  <c r="BD663" i="1"/>
  <c r="BD664" i="1"/>
  <c r="BD665" i="1"/>
  <c r="BD666" i="1"/>
  <c r="BD667" i="1"/>
  <c r="BD668" i="1"/>
  <c r="BD669" i="1"/>
  <c r="BD670" i="1"/>
  <c r="BD671" i="1"/>
  <c r="BD672" i="1"/>
  <c r="BD675" i="1"/>
  <c r="BD676" i="1"/>
  <c r="BD677" i="1"/>
  <c r="BD678" i="1"/>
  <c r="BD679" i="1"/>
  <c r="BD680" i="1"/>
  <c r="BD681" i="1"/>
  <c r="BD682" i="1"/>
  <c r="BD683" i="1"/>
  <c r="BD684" i="1"/>
  <c r="BD685" i="1"/>
  <c r="BD688" i="1"/>
  <c r="BD689" i="1"/>
  <c r="BD690" i="1"/>
  <c r="BD691" i="1"/>
  <c r="BD692" i="1"/>
  <c r="BD693" i="1"/>
  <c r="BD694" i="1"/>
  <c r="BD695" i="1"/>
  <c r="BD696" i="1"/>
  <c r="BD697" i="1"/>
  <c r="BD698" i="1"/>
  <c r="BD701" i="1"/>
  <c r="BD702" i="1"/>
  <c r="BD703" i="1"/>
  <c r="BD704" i="1"/>
  <c r="BD705" i="1"/>
  <c r="BD706" i="1"/>
  <c r="BD707" i="1"/>
  <c r="BD708" i="1"/>
  <c r="BD709" i="1"/>
  <c r="BD712" i="1"/>
  <c r="BD713" i="1"/>
  <c r="BD714" i="1"/>
  <c r="BD715" i="1"/>
  <c r="BD716" i="1"/>
  <c r="BD721" i="1"/>
  <c r="BD722" i="1"/>
  <c r="BD723" i="1"/>
  <c r="BD724" i="1"/>
  <c r="BD725" i="1"/>
  <c r="BD728" i="1"/>
  <c r="BD729" i="1"/>
  <c r="BD730" i="1"/>
  <c r="BD731" i="1"/>
  <c r="BD732" i="1"/>
  <c r="BD727" i="1"/>
  <c r="BD737" i="1"/>
  <c r="BD738" i="1"/>
  <c r="BD739" i="1"/>
  <c r="BD740" i="1"/>
  <c r="BD741" i="1"/>
  <c r="BD742" i="1"/>
  <c r="BD743" i="1"/>
  <c r="BD744" i="1"/>
  <c r="BD745" i="1"/>
  <c r="BD746" i="1"/>
  <c r="BD747" i="1"/>
  <c r="BD748" i="1"/>
  <c r="BD749" i="1"/>
  <c r="BD750" i="1"/>
  <c r="BD751" i="1"/>
  <c r="BD755" i="1"/>
  <c r="BD758" i="1"/>
  <c r="BD759" i="1"/>
  <c r="BD760" i="1"/>
  <c r="BD761" i="1"/>
  <c r="BD762" i="1"/>
  <c r="BD757" i="1"/>
  <c r="BD767" i="1"/>
  <c r="BD768" i="1"/>
  <c r="BD769" i="1"/>
  <c r="BD770" i="1"/>
  <c r="BD771" i="1"/>
  <c r="BD774" i="1"/>
  <c r="BD775" i="1"/>
  <c r="BD776" i="1"/>
  <c r="BD777" i="1"/>
  <c r="BD778" i="1"/>
  <c r="BD783" i="1"/>
  <c r="BD784" i="1"/>
  <c r="BD785" i="1"/>
  <c r="BD786" i="1"/>
  <c r="BD787" i="1"/>
  <c r="BD788" i="1"/>
  <c r="BD789" i="1"/>
  <c r="BD790" i="1"/>
  <c r="BD791" i="1"/>
  <c r="BD794" i="1"/>
  <c r="BD797" i="1"/>
  <c r="BD798" i="1"/>
  <c r="BD799" i="1"/>
  <c r="BD800" i="1"/>
  <c r="BD801" i="1"/>
  <c r="BD870" i="1"/>
  <c r="BD871" i="1"/>
  <c r="BD872" i="1"/>
  <c r="BD873" i="1"/>
  <c r="BD874" i="1"/>
  <c r="BD875" i="1"/>
  <c r="BD876" i="1"/>
  <c r="BD877" i="1"/>
  <c r="BD878" i="1"/>
  <c r="BD879" i="1"/>
  <c r="BD880" i="1"/>
  <c r="BD881" i="1"/>
  <c r="BD884" i="1"/>
  <c r="BD885" i="1"/>
  <c r="BD886" i="1"/>
  <c r="BD887" i="1"/>
  <c r="BD888" i="1"/>
  <c r="BD889" i="1"/>
  <c r="BD890" i="1"/>
  <c r="BD891" i="1"/>
  <c r="BD892" i="1"/>
  <c r="BD893" i="1"/>
  <c r="BD894" i="1"/>
  <c r="BD895" i="1"/>
  <c r="BD896" i="1"/>
  <c r="BD897" i="1"/>
  <c r="BD900" i="1"/>
  <c r="BD901" i="1"/>
  <c r="BD902" i="1"/>
  <c r="BD903" i="1"/>
  <c r="BD904" i="1"/>
  <c r="BD899" i="1" s="1"/>
  <c r="BD905" i="1"/>
  <c r="BD906" i="1"/>
  <c r="BD907" i="1"/>
  <c r="BD908" i="1"/>
  <c r="BD909" i="1"/>
  <c r="BD910" i="1"/>
  <c r="BD913" i="1"/>
  <c r="BD914" i="1"/>
  <c r="BD915" i="1"/>
  <c r="BD916" i="1"/>
  <c r="BD917" i="1"/>
  <c r="BD918" i="1"/>
  <c r="BD919" i="1"/>
  <c r="BD920" i="1"/>
  <c r="BD921" i="1"/>
  <c r="BD922" i="1"/>
  <c r="BD923" i="1"/>
  <c r="BD924" i="1"/>
  <c r="BD925" i="1"/>
  <c r="BD928" i="1"/>
  <c r="BD929" i="1"/>
  <c r="BD930" i="1"/>
  <c r="BD931" i="1"/>
  <c r="BD932" i="1"/>
  <c r="BD933" i="1"/>
  <c r="BD934" i="1"/>
  <c r="BD935" i="1"/>
  <c r="BD936" i="1"/>
  <c r="BD937" i="1"/>
  <c r="BD938" i="1"/>
  <c r="BD941" i="1"/>
  <c r="BD942" i="1"/>
  <c r="BD943" i="1"/>
  <c r="BD944" i="1"/>
  <c r="BD945" i="1"/>
  <c r="BD946" i="1"/>
  <c r="BD947" i="1"/>
  <c r="BD948" i="1"/>
  <c r="BD949" i="1"/>
  <c r="BD950" i="1"/>
  <c r="BD951" i="1"/>
  <c r="BD952" i="1"/>
  <c r="BD953" i="1"/>
  <c r="BD954" i="1"/>
  <c r="BD955" i="1"/>
  <c r="BD956" i="1"/>
  <c r="BD957" i="1"/>
  <c r="BD960" i="1"/>
  <c r="BD961" i="1"/>
  <c r="BD962" i="1"/>
  <c r="BD963" i="1"/>
  <c r="BD964" i="1"/>
  <c r="BD965" i="1"/>
  <c r="BD966" i="1"/>
  <c r="BD967" i="1"/>
  <c r="BD968" i="1"/>
  <c r="BD969" i="1"/>
  <c r="BD970" i="1"/>
  <c r="BD971" i="1"/>
  <c r="BD972" i="1"/>
  <c r="BD975" i="1"/>
  <c r="BD976" i="1"/>
  <c r="BD977" i="1"/>
  <c r="BD978" i="1"/>
  <c r="BD979" i="1"/>
  <c r="BD984" i="1"/>
  <c r="BD985" i="1"/>
  <c r="BD986" i="1"/>
  <c r="BD987" i="1"/>
  <c r="BD988" i="1"/>
  <c r="BD983" i="1" s="1"/>
  <c r="BD991" i="1"/>
  <c r="BD992" i="1"/>
  <c r="BD993" i="1"/>
  <c r="BD994" i="1"/>
  <c r="BD995" i="1"/>
  <c r="BD1000" i="1"/>
  <c r="BD1001" i="1"/>
  <c r="BD999" i="1" s="1"/>
  <c r="BD1002" i="1"/>
  <c r="BD1003" i="1"/>
  <c r="BD1004" i="1"/>
  <c r="BD1005" i="1"/>
  <c r="BD1006" i="1"/>
  <c r="BD1007" i="1"/>
  <c r="BD1010" i="1"/>
  <c r="BD1011" i="1"/>
  <c r="BD1012" i="1"/>
  <c r="BD1013" i="1"/>
  <c r="BD1014" i="1"/>
  <c r="BD1019" i="1"/>
  <c r="BD1020" i="1"/>
  <c r="BD1021" i="1"/>
  <c r="BD1022" i="1"/>
  <c r="BD1023" i="1"/>
  <c r="BD1024" i="1"/>
  <c r="BD1030" i="1"/>
  <c r="BD1031" i="1"/>
  <c r="BD1032" i="1"/>
  <c r="BD1033" i="1"/>
  <c r="BD1034" i="1"/>
  <c r="BD1035" i="1"/>
  <c r="BD1036" i="1"/>
  <c r="BD1037" i="1"/>
  <c r="BD1038" i="1"/>
  <c r="BD1039" i="1"/>
  <c r="BD1043" i="1"/>
  <c r="BD1044" i="1"/>
  <c r="BD1045" i="1"/>
  <c r="BD1046" i="1"/>
  <c r="BD1048" i="1"/>
  <c r="BD1049" i="1"/>
  <c r="BD1050" i="1"/>
  <c r="BD1051" i="1"/>
  <c r="BD1052" i="1"/>
  <c r="BD1053" i="1"/>
  <c r="BD1062" i="1"/>
  <c r="BD1063" i="1"/>
  <c r="BD1066" i="1"/>
  <c r="BD1067" i="1"/>
  <c r="BD1068" i="1"/>
  <c r="BD1069" i="1"/>
  <c r="BD1070" i="1"/>
  <c r="BD1071" i="1"/>
  <c r="BD1072" i="1"/>
  <c r="BD1073" i="1"/>
  <c r="BD1074" i="1"/>
  <c r="BD1075" i="1"/>
  <c r="BD1076" i="1"/>
  <c r="BD1077" i="1"/>
  <c r="BD1078" i="1"/>
  <c r="BD1079" i="1"/>
  <c r="BD1080" i="1"/>
  <c r="BD1081" i="1"/>
  <c r="BD1084" i="1"/>
  <c r="BD1087" i="1"/>
  <c r="BD1088" i="1"/>
  <c r="BD1089" i="1"/>
  <c r="BD1090" i="1"/>
  <c r="BD1091" i="1"/>
  <c r="BD1096" i="1"/>
  <c r="BD1097" i="1"/>
  <c r="BD1098" i="1"/>
  <c r="BD1099" i="1"/>
  <c r="BD1100" i="1"/>
  <c r="BD1101" i="1"/>
  <c r="BD1102" i="1"/>
  <c r="BD1103" i="1"/>
  <c r="BD1104" i="1"/>
  <c r="BD1107" i="1"/>
  <c r="BD1108" i="1"/>
  <c r="BD1106" i="1" s="1"/>
  <c r="BD1109" i="1"/>
  <c r="BD1110" i="1"/>
  <c r="BD1111" i="1"/>
  <c r="BD1112" i="1"/>
  <c r="BD1113" i="1"/>
  <c r="BD1114" i="1"/>
  <c r="BD1117" i="1"/>
  <c r="BD1118" i="1"/>
  <c r="BD1119" i="1"/>
  <c r="BD1120" i="1"/>
  <c r="BD1121" i="1"/>
  <c r="BB268" i="1"/>
  <c r="BB269" i="1"/>
  <c r="BB270" i="1"/>
  <c r="BB271" i="1"/>
  <c r="BB272" i="1"/>
  <c r="BB267" i="1" s="1"/>
  <c r="BB273" i="1"/>
  <c r="BB274" i="1"/>
  <c r="BB275" i="1"/>
  <c r="BB276" i="1"/>
  <c r="BB277" i="1"/>
  <c r="BB278" i="1"/>
  <c r="BB279" i="1"/>
  <c r="BB280" i="1"/>
  <c r="BB281" i="1"/>
  <c r="BB282" i="1"/>
  <c r="BB283" i="1"/>
  <c r="BB286" i="1"/>
  <c r="BB287" i="1"/>
  <c r="BB288" i="1"/>
  <c r="BB289" i="1"/>
  <c r="BB290" i="1"/>
  <c r="BB295" i="1"/>
  <c r="BB296" i="1"/>
  <c r="BB297" i="1"/>
  <c r="BB298" i="1"/>
  <c r="BB299" i="1"/>
  <c r="BB300" i="1"/>
  <c r="BB301" i="1"/>
  <c r="BB302" i="1"/>
  <c r="BB303" i="1"/>
  <c r="BB304" i="1"/>
  <c r="BB307" i="1"/>
  <c r="BB308" i="1"/>
  <c r="BB309" i="1"/>
  <c r="BB310" i="1"/>
  <c r="BB306" i="1" s="1"/>
  <c r="BB311"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7" i="1"/>
  <c r="BB346" i="1" s="1"/>
  <c r="BB348" i="1"/>
  <c r="BB349" i="1"/>
  <c r="BB350" i="1"/>
  <c r="BB351" i="1"/>
  <c r="BB356" i="1"/>
  <c r="BB357" i="1"/>
  <c r="BB358" i="1"/>
  <c r="BB359" i="1"/>
  <c r="BB355" i="1" s="1"/>
  <c r="BB360" i="1"/>
  <c r="BB361" i="1"/>
  <c r="BB362" i="1"/>
  <c r="BB363" i="1"/>
  <c r="BB364" i="1"/>
  <c r="BB367" i="1"/>
  <c r="BB368" i="1"/>
  <c r="BB369" i="1"/>
  <c r="BB370" i="1"/>
  <c r="BB371" i="1"/>
  <c r="BB374" i="1"/>
  <c r="BB375" i="1"/>
  <c r="BB376" i="1"/>
  <c r="BB377" i="1"/>
  <c r="BB378" i="1"/>
  <c r="BB379" i="1"/>
  <c r="BB380" i="1"/>
  <c r="BB381" i="1"/>
  <c r="BB382" i="1"/>
  <c r="BB383" i="1"/>
  <c r="BB384" i="1"/>
  <c r="BB385" i="1"/>
  <c r="BB386" i="1"/>
  <c r="BB387" i="1"/>
  <c r="BB388" i="1"/>
  <c r="BB389" i="1"/>
  <c r="BB390" i="1"/>
  <c r="BB393" i="1"/>
  <c r="BB394" i="1"/>
  <c r="BB395" i="1"/>
  <c r="BB396" i="1"/>
  <c r="BB397" i="1"/>
  <c r="BB400" i="1"/>
  <c r="BB401" i="1"/>
  <c r="BB402" i="1"/>
  <c r="BB403" i="1"/>
  <c r="BB404" i="1"/>
  <c r="BB409" i="1"/>
  <c r="BB410" i="1"/>
  <c r="BB411" i="1"/>
  <c r="BB412" i="1"/>
  <c r="BB413" i="1"/>
  <c r="BB414" i="1"/>
  <c r="BB415" i="1"/>
  <c r="BB416" i="1"/>
  <c r="BB417" i="1"/>
  <c r="BB418" i="1"/>
  <c r="BB421" i="1"/>
  <c r="BB420" i="1" s="1"/>
  <c r="BB422" i="1"/>
  <c r="BB423" i="1"/>
  <c r="BB424" i="1"/>
  <c r="BB425" i="1"/>
  <c r="BB426" i="1"/>
  <c r="BB429" i="1"/>
  <c r="BB430" i="1"/>
  <c r="BB431" i="1"/>
  <c r="BB432" i="1"/>
  <c r="BB433" i="1"/>
  <c r="BB434" i="1"/>
  <c r="BB435" i="1"/>
  <c r="BB436" i="1"/>
  <c r="BB437" i="1"/>
  <c r="BB438" i="1"/>
  <c r="BB439" i="1"/>
  <c r="BB440" i="1"/>
  <c r="BB441" i="1"/>
  <c r="BB442" i="1"/>
  <c r="BB445" i="1"/>
  <c r="BB446" i="1"/>
  <c r="BB447" i="1"/>
  <c r="BB448" i="1"/>
  <c r="BB449" i="1"/>
  <c r="BB450" i="1"/>
  <c r="BB451" i="1"/>
  <c r="BB452" i="1"/>
  <c r="BB453" i="1"/>
  <c r="BB454" i="1"/>
  <c r="BB455" i="1"/>
  <c r="BB456" i="1"/>
  <c r="BB457" i="1"/>
  <c r="BB458" i="1"/>
  <c r="BB459" i="1"/>
  <c r="BB460" i="1"/>
  <c r="BB461" i="1"/>
  <c r="BB462" i="1"/>
  <c r="BB465" i="1"/>
  <c r="BB466" i="1"/>
  <c r="BB467" i="1"/>
  <c r="BB468" i="1"/>
  <c r="BB469" i="1"/>
  <c r="BB470" i="1"/>
  <c r="BB471" i="1"/>
  <c r="BB472" i="1"/>
  <c r="BB473" i="1"/>
  <c r="BB474" i="1"/>
  <c r="BB475" i="1"/>
  <c r="BB476" i="1"/>
  <c r="BB477" i="1"/>
  <c r="BB478" i="1"/>
  <c r="BB481" i="1"/>
  <c r="BB482" i="1"/>
  <c r="BB483" i="1"/>
  <c r="BB484" i="1"/>
  <c r="BB485" i="1"/>
  <c r="BB486" i="1"/>
  <c r="BB487" i="1"/>
  <c r="BB488" i="1"/>
  <c r="BB489" i="1"/>
  <c r="BB490" i="1"/>
  <c r="BB491" i="1"/>
  <c r="BB492" i="1"/>
  <c r="BB493" i="1"/>
  <c r="BB496" i="1"/>
  <c r="BB497" i="1"/>
  <c r="BB498" i="1"/>
  <c r="BB499" i="1"/>
  <c r="BB500" i="1"/>
  <c r="BB501" i="1"/>
  <c r="BB502" i="1"/>
  <c r="BB503" i="1"/>
  <c r="BB504" i="1"/>
  <c r="BB505" i="1"/>
  <c r="BB506" i="1"/>
  <c r="BB507" i="1"/>
  <c r="BB510" i="1"/>
  <c r="BB511" i="1"/>
  <c r="BB512" i="1"/>
  <c r="BB513" i="1"/>
  <c r="BB514" i="1"/>
  <c r="BB515" i="1"/>
  <c r="BB516" i="1"/>
  <c r="BB517" i="1"/>
  <c r="BB518" i="1"/>
  <c r="BB519" i="1"/>
  <c r="BB520" i="1"/>
  <c r="BB521" i="1"/>
  <c r="BB522" i="1"/>
  <c r="BB523" i="1"/>
  <c r="BB524" i="1"/>
  <c r="BB525" i="1"/>
  <c r="BB526" i="1"/>
  <c r="BB527" i="1"/>
  <c r="BB528" i="1"/>
  <c r="BB531" i="1"/>
  <c r="BB532" i="1"/>
  <c r="BB530" i="1" s="1"/>
  <c r="BB533" i="1"/>
  <c r="BB534" i="1"/>
  <c r="BB535" i="1"/>
  <c r="BB540" i="1"/>
  <c r="BB541" i="1"/>
  <c r="BB542" i="1"/>
  <c r="BB539" i="1" s="1"/>
  <c r="BB543" i="1"/>
  <c r="BB544" i="1"/>
  <c r="BB547" i="1"/>
  <c r="BB548" i="1"/>
  <c r="BB549" i="1"/>
  <c r="BB550" i="1"/>
  <c r="BB551" i="1"/>
  <c r="BB546" i="1" s="1"/>
  <c r="BB556" i="1"/>
  <c r="BB557" i="1"/>
  <c r="BB558" i="1"/>
  <c r="BB559" i="1"/>
  <c r="BB560" i="1"/>
  <c r="BB561" i="1"/>
  <c r="BB562" i="1"/>
  <c r="BB563" i="1"/>
  <c r="BB564" i="1"/>
  <c r="BB565" i="1"/>
  <c r="BB566" i="1"/>
  <c r="BB567" i="1"/>
  <c r="BB568" i="1"/>
  <c r="BB569" i="1"/>
  <c r="BB570" i="1"/>
  <c r="BB571" i="1"/>
  <c r="BB574" i="1"/>
  <c r="BB575" i="1"/>
  <c r="BB576" i="1"/>
  <c r="BB577" i="1"/>
  <c r="BB578" i="1"/>
  <c r="BB579" i="1"/>
  <c r="BB580" i="1"/>
  <c r="BB581" i="1"/>
  <c r="BB582" i="1"/>
  <c r="BB583" i="1"/>
  <c r="BB584" i="1"/>
  <c r="BB585" i="1"/>
  <c r="BB588" i="1"/>
  <c r="BB589" i="1"/>
  <c r="BB590" i="1"/>
  <c r="BB591" i="1"/>
  <c r="BB594" i="1"/>
  <c r="BB595" i="1"/>
  <c r="BB596" i="1"/>
  <c r="BB593" i="1" s="1"/>
  <c r="BB597" i="1"/>
  <c r="BB598" i="1"/>
  <c r="BB603" i="1"/>
  <c r="BB604" i="1"/>
  <c r="BB605" i="1"/>
  <c r="BB606" i="1"/>
  <c r="BB607" i="1"/>
  <c r="BB614" i="1"/>
  <c r="BB615" i="1"/>
  <c r="BB618" i="1"/>
  <c r="BB619" i="1"/>
  <c r="BB621" i="1"/>
  <c r="BB622" i="1"/>
  <c r="BB627" i="1"/>
  <c r="BB628" i="1"/>
  <c r="BB629" i="1"/>
  <c r="BB630" i="1"/>
  <c r="BB631" i="1"/>
  <c r="BB632" i="1"/>
  <c r="BB633" i="1"/>
  <c r="BB634" i="1"/>
  <c r="BB635" i="1"/>
  <c r="BB636" i="1"/>
  <c r="BB637" i="1"/>
  <c r="BB638" i="1"/>
  <c r="BB641" i="1"/>
  <c r="BB642" i="1"/>
  <c r="BB643" i="1"/>
  <c r="BB644" i="1"/>
  <c r="BB645" i="1"/>
  <c r="BB646" i="1"/>
  <c r="BB647" i="1"/>
  <c r="BB648" i="1"/>
  <c r="BB649" i="1"/>
  <c r="BB650" i="1"/>
  <c r="BB651" i="1"/>
  <c r="BB652" i="1"/>
  <c r="BB653" i="1"/>
  <c r="BB654" i="1"/>
  <c r="BB655" i="1"/>
  <c r="BB658" i="1"/>
  <c r="BB659" i="1"/>
  <c r="BB660" i="1"/>
  <c r="BB661" i="1"/>
  <c r="BB662" i="1"/>
  <c r="BB663" i="1"/>
  <c r="BB664" i="1"/>
  <c r="BB665" i="1"/>
  <c r="BB666" i="1"/>
  <c r="BB667" i="1"/>
  <c r="BB668" i="1"/>
  <c r="BB669" i="1"/>
  <c r="BB670" i="1"/>
  <c r="BB671" i="1"/>
  <c r="BB672" i="1"/>
  <c r="BB675" i="1"/>
  <c r="BB676" i="1"/>
  <c r="BB677" i="1"/>
  <c r="BB678" i="1"/>
  <c r="BB679" i="1"/>
  <c r="BB680" i="1"/>
  <c r="BB681" i="1"/>
  <c r="BB682" i="1"/>
  <c r="BB683" i="1"/>
  <c r="BB684" i="1"/>
  <c r="BB685" i="1"/>
  <c r="BB688" i="1"/>
  <c r="BB689" i="1"/>
  <c r="BB690" i="1"/>
  <c r="BB691" i="1"/>
  <c r="BB692" i="1"/>
  <c r="BB693" i="1"/>
  <c r="BB694" i="1"/>
  <c r="BB695" i="1"/>
  <c r="BB696" i="1"/>
  <c r="BB697" i="1"/>
  <c r="BB698" i="1"/>
  <c r="BB701" i="1"/>
  <c r="BB702" i="1"/>
  <c r="BB703" i="1"/>
  <c r="BB704" i="1"/>
  <c r="BB705" i="1"/>
  <c r="BB706" i="1"/>
  <c r="BB707" i="1"/>
  <c r="BB708" i="1"/>
  <c r="BB709" i="1"/>
  <c r="BB712" i="1"/>
  <c r="BB713" i="1"/>
  <c r="BB714" i="1"/>
  <c r="BB715" i="1"/>
  <c r="BB716" i="1"/>
  <c r="BB711" i="1"/>
  <c r="BB721" i="1"/>
  <c r="BB720" i="1" s="1"/>
  <c r="BB722" i="1"/>
  <c r="BB723" i="1"/>
  <c r="BB724" i="1"/>
  <c r="BB725" i="1"/>
  <c r="BB728" i="1"/>
  <c r="BB729" i="1"/>
  <c r="BB730" i="1"/>
  <c r="BB731" i="1"/>
  <c r="BB732" i="1"/>
  <c r="BB737" i="1"/>
  <c r="BB738" i="1"/>
  <c r="BB739" i="1"/>
  <c r="BB740" i="1"/>
  <c r="BB741" i="1"/>
  <c r="BB742" i="1"/>
  <c r="BB743" i="1"/>
  <c r="BB744" i="1"/>
  <c r="BB745" i="1"/>
  <c r="BB746" i="1"/>
  <c r="BB747" i="1"/>
  <c r="BB748" i="1"/>
  <c r="BB749" i="1"/>
  <c r="BB750" i="1"/>
  <c r="BB751" i="1"/>
  <c r="BB755" i="1"/>
  <c r="BB758" i="1"/>
  <c r="BB759" i="1"/>
  <c r="BB760" i="1"/>
  <c r="BB761" i="1"/>
  <c r="BB762" i="1"/>
  <c r="BB767" i="1"/>
  <c r="BB768" i="1"/>
  <c r="BB769" i="1"/>
  <c r="BB770" i="1"/>
  <c r="BB771" i="1"/>
  <c r="BB774" i="1"/>
  <c r="BB775" i="1"/>
  <c r="BB776" i="1"/>
  <c r="BB777" i="1"/>
  <c r="BB778" i="1"/>
  <c r="BB783" i="1"/>
  <c r="BB784" i="1"/>
  <c r="BB785" i="1"/>
  <c r="BB786" i="1"/>
  <c r="BB787" i="1"/>
  <c r="BB788" i="1"/>
  <c r="BB789" i="1"/>
  <c r="BB790" i="1"/>
  <c r="BB791" i="1"/>
  <c r="BB794" i="1"/>
  <c r="BB797" i="1"/>
  <c r="BB798" i="1"/>
  <c r="BB799" i="1"/>
  <c r="BB800" i="1"/>
  <c r="BB801" i="1"/>
  <c r="BB870" i="1"/>
  <c r="BB871" i="1"/>
  <c r="BB872" i="1"/>
  <c r="BB873" i="1"/>
  <c r="BB874" i="1"/>
  <c r="BB875" i="1"/>
  <c r="BB876" i="1"/>
  <c r="BB877" i="1"/>
  <c r="BB878" i="1"/>
  <c r="BB879" i="1"/>
  <c r="BB880" i="1"/>
  <c r="BB881" i="1"/>
  <c r="BB884" i="1"/>
  <c r="BB885" i="1"/>
  <c r="BB886" i="1"/>
  <c r="BB887" i="1"/>
  <c r="BB888" i="1"/>
  <c r="BB889" i="1"/>
  <c r="BB890" i="1"/>
  <c r="BB891" i="1"/>
  <c r="BB892" i="1"/>
  <c r="BB893" i="1"/>
  <c r="BB894" i="1"/>
  <c r="BB895" i="1"/>
  <c r="BB896" i="1"/>
  <c r="BB897" i="1"/>
  <c r="BB900" i="1"/>
  <c r="BB901" i="1"/>
  <c r="BB902" i="1"/>
  <c r="BB903" i="1"/>
  <c r="BB904" i="1"/>
  <c r="BB905" i="1"/>
  <c r="BB906" i="1"/>
  <c r="BB907" i="1"/>
  <c r="BB908" i="1"/>
  <c r="BB909" i="1"/>
  <c r="BB910" i="1"/>
  <c r="BB913" i="1"/>
  <c r="BB914" i="1"/>
  <c r="BB915" i="1"/>
  <c r="BB916" i="1"/>
  <c r="BB917" i="1"/>
  <c r="BB918" i="1"/>
  <c r="BB919" i="1"/>
  <c r="BB920" i="1"/>
  <c r="BB921" i="1"/>
  <c r="BB922" i="1"/>
  <c r="BB923" i="1"/>
  <c r="BB924" i="1"/>
  <c r="BB925" i="1"/>
  <c r="BB928" i="1"/>
  <c r="BB929" i="1"/>
  <c r="BB930" i="1"/>
  <c r="BB931" i="1"/>
  <c r="BB932" i="1"/>
  <c r="BB933" i="1"/>
  <c r="BB934" i="1"/>
  <c r="BB935" i="1"/>
  <c r="BB936" i="1"/>
  <c r="BB937" i="1"/>
  <c r="BB938" i="1"/>
  <c r="BB941" i="1"/>
  <c r="BB940" i="1" s="1"/>
  <c r="BB942" i="1"/>
  <c r="BB943" i="1"/>
  <c r="BB944" i="1"/>
  <c r="BB945" i="1"/>
  <c r="BB946" i="1"/>
  <c r="BB947" i="1"/>
  <c r="BB948" i="1"/>
  <c r="BB949" i="1"/>
  <c r="BB950" i="1"/>
  <c r="BB951" i="1"/>
  <c r="BB952" i="1"/>
  <c r="BB953" i="1"/>
  <c r="BB954" i="1"/>
  <c r="BB955" i="1"/>
  <c r="BB956" i="1"/>
  <c r="BB957" i="1"/>
  <c r="BB960" i="1"/>
  <c r="BB961" i="1"/>
  <c r="BB962" i="1"/>
  <c r="BB963" i="1"/>
  <c r="BB964" i="1"/>
  <c r="BB965" i="1"/>
  <c r="BB966" i="1"/>
  <c r="BB967" i="1"/>
  <c r="BB968" i="1"/>
  <c r="BB969" i="1"/>
  <c r="BB970" i="1"/>
  <c r="BB971" i="1"/>
  <c r="BB972" i="1"/>
  <c r="BB975" i="1"/>
  <c r="BB976" i="1"/>
  <c r="BB974" i="1" s="1"/>
  <c r="BB977" i="1"/>
  <c r="BB978" i="1"/>
  <c r="BB979" i="1"/>
  <c r="BB984" i="1"/>
  <c r="BB985" i="1"/>
  <c r="BB986" i="1"/>
  <c r="BB987" i="1"/>
  <c r="BB988" i="1"/>
  <c r="BB991" i="1"/>
  <c r="BB992" i="1"/>
  <c r="BB993" i="1"/>
  <c r="BB994" i="1"/>
  <c r="BB995" i="1"/>
  <c r="BB1000" i="1"/>
  <c r="BB1001" i="1"/>
  <c r="BB1002" i="1"/>
  <c r="BB1003" i="1"/>
  <c r="BB1004" i="1"/>
  <c r="BB1005" i="1"/>
  <c r="BB1006" i="1"/>
  <c r="BB1007" i="1"/>
  <c r="BB1010" i="1"/>
  <c r="BB1011" i="1"/>
  <c r="BB1012" i="1"/>
  <c r="BB1013" i="1"/>
  <c r="BB1014" i="1"/>
  <c r="BB1019" i="1"/>
  <c r="BB1020" i="1"/>
  <c r="BB1021" i="1"/>
  <c r="BB1022" i="1"/>
  <c r="BB1023" i="1"/>
  <c r="BB1024" i="1"/>
  <c r="BB1030" i="1"/>
  <c r="BB1031" i="1"/>
  <c r="BB1032" i="1"/>
  <c r="BB1033" i="1"/>
  <c r="BB1034" i="1"/>
  <c r="BB1035" i="1"/>
  <c r="BB1036" i="1"/>
  <c r="BB1037" i="1"/>
  <c r="BB1038" i="1"/>
  <c r="BB1039" i="1"/>
  <c r="BB1043" i="1"/>
  <c r="BB1044" i="1"/>
  <c r="BB1045" i="1"/>
  <c r="BB1046" i="1"/>
  <c r="BB1048" i="1"/>
  <c r="BB1049" i="1"/>
  <c r="BB1050" i="1"/>
  <c r="BB1051" i="1"/>
  <c r="BB1052" i="1"/>
  <c r="BB1053" i="1"/>
  <c r="BB1062" i="1"/>
  <c r="BB1063" i="1"/>
  <c r="BB1066" i="1"/>
  <c r="BB1067" i="1"/>
  <c r="BB1068" i="1"/>
  <c r="BB1069" i="1"/>
  <c r="BB1070" i="1"/>
  <c r="BB1071" i="1"/>
  <c r="BB1072" i="1"/>
  <c r="BB1073" i="1"/>
  <c r="BB1074" i="1"/>
  <c r="BB1075" i="1"/>
  <c r="BB1076" i="1"/>
  <c r="BB1077" i="1"/>
  <c r="BB1078" i="1"/>
  <c r="BB1079" i="1"/>
  <c r="BB1080" i="1"/>
  <c r="BB1081" i="1"/>
  <c r="BB1084" i="1"/>
  <c r="BB1087" i="1"/>
  <c r="BB1086" i="1" s="1"/>
  <c r="BB1088" i="1"/>
  <c r="BB1089" i="1"/>
  <c r="BB1090" i="1"/>
  <c r="BB1091" i="1"/>
  <c r="BB1096" i="1"/>
  <c r="BB1097" i="1"/>
  <c r="BB1098" i="1"/>
  <c r="BB1099" i="1"/>
  <c r="BB1100" i="1"/>
  <c r="BB1101" i="1"/>
  <c r="BB1102" i="1"/>
  <c r="BB1103" i="1"/>
  <c r="BB1104" i="1"/>
  <c r="BB1107" i="1"/>
  <c r="BB1108" i="1"/>
  <c r="BB1109" i="1"/>
  <c r="BB1110" i="1"/>
  <c r="BB1111" i="1"/>
  <c r="BB1112" i="1"/>
  <c r="BB1113" i="1"/>
  <c r="BB1114" i="1"/>
  <c r="BB1117" i="1"/>
  <c r="BB1118" i="1"/>
  <c r="BB1119" i="1"/>
  <c r="BB1120" i="1"/>
  <c r="BB1121" i="1"/>
  <c r="AZ268" i="1"/>
  <c r="AZ269" i="1"/>
  <c r="AZ270" i="1"/>
  <c r="AZ271" i="1"/>
  <c r="AZ272" i="1"/>
  <c r="AZ273" i="1"/>
  <c r="AZ274" i="1"/>
  <c r="AZ275" i="1"/>
  <c r="AZ276" i="1"/>
  <c r="AZ277" i="1"/>
  <c r="AZ278" i="1"/>
  <c r="AZ279" i="1"/>
  <c r="AZ280" i="1"/>
  <c r="AZ281" i="1"/>
  <c r="AZ282" i="1"/>
  <c r="AZ283" i="1"/>
  <c r="AZ286" i="1"/>
  <c r="AZ287" i="1"/>
  <c r="AZ288" i="1"/>
  <c r="AZ289" i="1"/>
  <c r="AZ290" i="1"/>
  <c r="AZ295" i="1"/>
  <c r="AZ296" i="1"/>
  <c r="AZ297" i="1"/>
  <c r="AZ298" i="1"/>
  <c r="AZ299" i="1"/>
  <c r="AZ300" i="1"/>
  <c r="AZ301" i="1"/>
  <c r="AZ302" i="1"/>
  <c r="AZ303" i="1"/>
  <c r="AZ304" i="1"/>
  <c r="AZ307" i="1"/>
  <c r="AZ308" i="1"/>
  <c r="AZ309" i="1"/>
  <c r="AZ310" i="1"/>
  <c r="AZ311"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7" i="1"/>
  <c r="AZ348" i="1"/>
  <c r="AZ349" i="1"/>
  <c r="AZ350" i="1"/>
  <c r="AZ351" i="1"/>
  <c r="AZ346" i="1" s="1"/>
  <c r="AZ356" i="1"/>
  <c r="AZ357" i="1"/>
  <c r="AZ358" i="1"/>
  <c r="AZ359" i="1"/>
  <c r="AZ360" i="1"/>
  <c r="AZ361" i="1"/>
  <c r="AZ362" i="1"/>
  <c r="AZ363" i="1"/>
  <c r="AZ364" i="1"/>
  <c r="AZ367" i="1"/>
  <c r="AZ368" i="1"/>
  <c r="AZ369" i="1"/>
  <c r="AZ370" i="1"/>
  <c r="AZ371" i="1"/>
  <c r="AZ374" i="1"/>
  <c r="AZ375" i="1"/>
  <c r="AZ376" i="1"/>
  <c r="AZ377" i="1"/>
  <c r="AZ378" i="1"/>
  <c r="AZ379" i="1"/>
  <c r="AZ380" i="1"/>
  <c r="AZ381" i="1"/>
  <c r="AZ382" i="1"/>
  <c r="AZ383" i="1"/>
  <c r="AZ384" i="1"/>
  <c r="AZ385" i="1"/>
  <c r="AZ386" i="1"/>
  <c r="AZ387" i="1"/>
  <c r="AZ388" i="1"/>
  <c r="AZ389" i="1"/>
  <c r="AZ390" i="1"/>
  <c r="AZ393" i="1"/>
  <c r="AZ394" i="1"/>
  <c r="AZ395" i="1"/>
  <c r="AZ396" i="1"/>
  <c r="AZ397" i="1"/>
  <c r="AZ400" i="1"/>
  <c r="AZ401" i="1"/>
  <c r="AZ402" i="1"/>
  <c r="AZ403" i="1"/>
  <c r="AZ404" i="1"/>
  <c r="AZ409" i="1"/>
  <c r="AZ410" i="1"/>
  <c r="AZ411" i="1"/>
  <c r="AZ412" i="1"/>
  <c r="AZ413" i="1"/>
  <c r="AZ414" i="1"/>
  <c r="AZ415" i="1"/>
  <c r="AZ416" i="1"/>
  <c r="AZ417" i="1"/>
  <c r="AZ418" i="1"/>
  <c r="AZ421" i="1"/>
  <c r="AZ422" i="1"/>
  <c r="AZ423" i="1"/>
  <c r="AZ424" i="1"/>
  <c r="AZ425" i="1"/>
  <c r="AZ420" i="1" s="1"/>
  <c r="AZ426" i="1"/>
  <c r="AZ429" i="1"/>
  <c r="AZ430" i="1"/>
  <c r="AZ431" i="1"/>
  <c r="AZ432" i="1"/>
  <c r="AZ433" i="1"/>
  <c r="AZ434" i="1"/>
  <c r="AZ435" i="1"/>
  <c r="AZ436" i="1"/>
  <c r="AZ437" i="1"/>
  <c r="AZ438" i="1"/>
  <c r="AZ439" i="1"/>
  <c r="AZ440" i="1"/>
  <c r="AZ441" i="1"/>
  <c r="AZ442" i="1"/>
  <c r="AZ445" i="1"/>
  <c r="AZ446" i="1"/>
  <c r="AZ447" i="1"/>
  <c r="AZ448" i="1"/>
  <c r="AZ449" i="1"/>
  <c r="AZ450" i="1"/>
  <c r="AZ451" i="1"/>
  <c r="AZ452" i="1"/>
  <c r="AZ453" i="1"/>
  <c r="AZ454" i="1"/>
  <c r="AZ455" i="1"/>
  <c r="AZ456" i="1"/>
  <c r="AZ457" i="1"/>
  <c r="AZ458" i="1"/>
  <c r="AZ459" i="1"/>
  <c r="AZ460" i="1"/>
  <c r="AZ461" i="1"/>
  <c r="AZ462" i="1"/>
  <c r="AZ465" i="1"/>
  <c r="AZ466" i="1"/>
  <c r="AZ467" i="1"/>
  <c r="AZ468" i="1"/>
  <c r="AZ469" i="1"/>
  <c r="AZ470" i="1"/>
  <c r="AZ471" i="1"/>
  <c r="AZ472" i="1"/>
  <c r="AZ473" i="1"/>
  <c r="AZ474" i="1"/>
  <c r="AZ475" i="1"/>
  <c r="AZ476" i="1"/>
  <c r="AZ477" i="1"/>
  <c r="AZ478" i="1"/>
  <c r="AZ481" i="1"/>
  <c r="AZ482" i="1"/>
  <c r="AZ483" i="1"/>
  <c r="AZ484" i="1"/>
  <c r="AZ485" i="1"/>
  <c r="AZ486" i="1"/>
  <c r="AZ487" i="1"/>
  <c r="AZ488" i="1"/>
  <c r="AZ489" i="1"/>
  <c r="AZ490" i="1"/>
  <c r="AZ491" i="1"/>
  <c r="AZ492" i="1"/>
  <c r="AZ493" i="1"/>
  <c r="AZ496" i="1"/>
  <c r="AZ497" i="1"/>
  <c r="AZ498" i="1"/>
  <c r="AZ499" i="1"/>
  <c r="AZ500" i="1"/>
  <c r="AZ501" i="1"/>
  <c r="AZ502" i="1"/>
  <c r="AZ503" i="1"/>
  <c r="AZ504" i="1"/>
  <c r="AZ505" i="1"/>
  <c r="AZ506" i="1"/>
  <c r="AZ507" i="1"/>
  <c r="AZ510" i="1"/>
  <c r="AZ511" i="1"/>
  <c r="AZ512" i="1"/>
  <c r="AZ513" i="1"/>
  <c r="AZ514" i="1"/>
  <c r="AZ515" i="1"/>
  <c r="AZ516" i="1"/>
  <c r="AZ517" i="1"/>
  <c r="AZ518" i="1"/>
  <c r="AZ519" i="1"/>
  <c r="AZ520" i="1"/>
  <c r="AZ521" i="1"/>
  <c r="AZ522" i="1"/>
  <c r="AZ523" i="1"/>
  <c r="AZ524" i="1"/>
  <c r="AZ525" i="1"/>
  <c r="AZ526" i="1"/>
  <c r="AZ527" i="1"/>
  <c r="AZ528" i="1"/>
  <c r="AZ531" i="1"/>
  <c r="AZ532" i="1"/>
  <c r="AZ533" i="1"/>
  <c r="AZ534" i="1"/>
  <c r="AZ535" i="1"/>
  <c r="AZ540" i="1"/>
  <c r="AZ541" i="1"/>
  <c r="AZ542" i="1"/>
  <c r="AZ543" i="1"/>
  <c r="AZ544" i="1"/>
  <c r="AZ539" i="1"/>
  <c r="AZ547" i="1"/>
  <c r="AZ546" i="1" s="1"/>
  <c r="AZ548" i="1"/>
  <c r="AZ549" i="1"/>
  <c r="AZ550" i="1"/>
  <c r="AZ551" i="1"/>
  <c r="AZ556" i="1"/>
  <c r="AZ557" i="1"/>
  <c r="AZ558" i="1"/>
  <c r="AZ559" i="1"/>
  <c r="AZ560" i="1"/>
  <c r="AZ561" i="1"/>
  <c r="AZ562" i="1"/>
  <c r="AZ563" i="1"/>
  <c r="AZ564" i="1"/>
  <c r="AZ565" i="1"/>
  <c r="AZ566" i="1"/>
  <c r="AZ567" i="1"/>
  <c r="AZ568" i="1"/>
  <c r="AZ569" i="1"/>
  <c r="AZ570" i="1"/>
  <c r="AZ571" i="1"/>
  <c r="AZ574" i="1"/>
  <c r="AZ575" i="1"/>
  <c r="AZ576" i="1"/>
  <c r="AZ577" i="1"/>
  <c r="AZ578" i="1"/>
  <c r="AZ579" i="1"/>
  <c r="AZ580" i="1"/>
  <c r="AZ581" i="1"/>
  <c r="AZ582" i="1"/>
  <c r="AZ583" i="1"/>
  <c r="AZ584" i="1"/>
  <c r="AZ585" i="1"/>
  <c r="AZ588" i="1"/>
  <c r="AZ589" i="1"/>
  <c r="AZ590" i="1"/>
  <c r="AZ591" i="1"/>
  <c r="AZ594" i="1"/>
  <c r="AZ595" i="1"/>
  <c r="AZ596" i="1"/>
  <c r="AZ593" i="1" s="1"/>
  <c r="AZ597" i="1"/>
  <c r="AZ598" i="1"/>
  <c r="AZ603" i="1"/>
  <c r="AZ604" i="1"/>
  <c r="AZ605" i="1"/>
  <c r="AZ606" i="1"/>
  <c r="AZ607" i="1"/>
  <c r="AZ602" i="1" s="1"/>
  <c r="AZ614" i="1"/>
  <c r="AZ615" i="1"/>
  <c r="AZ618" i="1"/>
  <c r="AZ619" i="1"/>
  <c r="AZ617" i="1" s="1"/>
  <c r="AZ621" i="1"/>
  <c r="AZ622" i="1"/>
  <c r="AZ627" i="1"/>
  <c r="AZ628" i="1"/>
  <c r="AZ629" i="1"/>
  <c r="AZ630" i="1"/>
  <c r="AZ631" i="1"/>
  <c r="AZ632" i="1"/>
  <c r="AZ633" i="1"/>
  <c r="AZ634" i="1"/>
  <c r="AZ635" i="1"/>
  <c r="AZ636" i="1"/>
  <c r="AZ637" i="1"/>
  <c r="AZ638" i="1"/>
  <c r="AZ641" i="1"/>
  <c r="AZ642" i="1"/>
  <c r="AZ643" i="1"/>
  <c r="AZ644" i="1"/>
  <c r="AZ645" i="1"/>
  <c r="AZ646" i="1"/>
  <c r="AZ647" i="1"/>
  <c r="AZ648" i="1"/>
  <c r="AZ649" i="1"/>
  <c r="AZ650" i="1"/>
  <c r="AZ651" i="1"/>
  <c r="AZ652" i="1"/>
  <c r="AZ653" i="1"/>
  <c r="AZ654" i="1"/>
  <c r="AZ655" i="1"/>
  <c r="AZ658" i="1"/>
  <c r="AZ659" i="1"/>
  <c r="AZ660" i="1"/>
  <c r="AZ661" i="1"/>
  <c r="AZ662" i="1"/>
  <c r="AZ663" i="1"/>
  <c r="AZ664" i="1"/>
  <c r="AZ665" i="1"/>
  <c r="AZ666" i="1"/>
  <c r="AZ667" i="1"/>
  <c r="AZ668" i="1"/>
  <c r="AZ669" i="1"/>
  <c r="AZ670" i="1"/>
  <c r="AZ671" i="1"/>
  <c r="AZ672" i="1"/>
  <c r="AZ675" i="1"/>
  <c r="AZ676" i="1"/>
  <c r="AZ677" i="1"/>
  <c r="AZ678" i="1"/>
  <c r="AZ679" i="1"/>
  <c r="AZ680" i="1"/>
  <c r="AZ681" i="1"/>
  <c r="AZ674" i="1" s="1"/>
  <c r="AZ682" i="1"/>
  <c r="AZ683" i="1"/>
  <c r="AZ684" i="1"/>
  <c r="AZ685" i="1"/>
  <c r="AZ688" i="1"/>
  <c r="AZ689" i="1"/>
  <c r="AZ690" i="1"/>
  <c r="AZ691" i="1"/>
  <c r="AZ692" i="1"/>
  <c r="AZ693" i="1"/>
  <c r="AZ694" i="1"/>
  <c r="AZ695" i="1"/>
  <c r="AZ696" i="1"/>
  <c r="AZ697" i="1"/>
  <c r="AZ698" i="1"/>
  <c r="AZ701" i="1"/>
  <c r="AZ702" i="1"/>
  <c r="AZ703" i="1"/>
  <c r="AZ704" i="1"/>
  <c r="AZ705" i="1"/>
  <c r="AZ706" i="1"/>
  <c r="AZ707" i="1"/>
  <c r="AZ708" i="1"/>
  <c r="AZ709" i="1"/>
  <c r="AZ712" i="1"/>
  <c r="AZ713" i="1"/>
  <c r="AZ714" i="1"/>
  <c r="AZ715" i="1"/>
  <c r="AZ716" i="1"/>
  <c r="AZ721" i="1"/>
  <c r="AZ722" i="1"/>
  <c r="AZ723" i="1"/>
  <c r="AZ720" i="1" s="1"/>
  <c r="AZ724" i="1"/>
  <c r="AZ725" i="1"/>
  <c r="AZ728" i="1"/>
  <c r="AZ729" i="1"/>
  <c r="AZ730" i="1"/>
  <c r="AZ731" i="1"/>
  <c r="AZ732" i="1"/>
  <c r="AZ727" i="1" s="1"/>
  <c r="AZ737" i="1"/>
  <c r="AZ738" i="1"/>
  <c r="AZ739" i="1"/>
  <c r="AZ740" i="1"/>
  <c r="AZ741" i="1"/>
  <c r="AZ742" i="1"/>
  <c r="AZ743" i="1"/>
  <c r="AZ744" i="1"/>
  <c r="AZ745" i="1"/>
  <c r="AZ746" i="1"/>
  <c r="AZ747" i="1"/>
  <c r="AZ748" i="1"/>
  <c r="AZ749" i="1"/>
  <c r="AZ750" i="1"/>
  <c r="AZ751" i="1"/>
  <c r="AZ755" i="1"/>
  <c r="AZ758" i="1"/>
  <c r="AZ757" i="1" s="1"/>
  <c r="AZ759" i="1"/>
  <c r="AZ760" i="1"/>
  <c r="AZ761" i="1"/>
  <c r="AZ762" i="1"/>
  <c r="AZ767" i="1"/>
  <c r="AZ768" i="1"/>
  <c r="AZ766" i="1" s="1"/>
  <c r="AZ769" i="1"/>
  <c r="AZ770" i="1"/>
  <c r="AZ771" i="1"/>
  <c r="AZ774" i="1"/>
  <c r="AZ775" i="1"/>
  <c r="AZ776" i="1"/>
  <c r="AZ777" i="1"/>
  <c r="AZ778" i="1"/>
  <c r="AZ783" i="1"/>
  <c r="AZ784" i="1"/>
  <c r="AZ785" i="1"/>
  <c r="AZ786" i="1"/>
  <c r="AZ787" i="1"/>
  <c r="AZ788" i="1"/>
  <c r="AZ789" i="1"/>
  <c r="AZ790" i="1"/>
  <c r="AZ791" i="1"/>
  <c r="AZ794" i="1"/>
  <c r="AZ797" i="1"/>
  <c r="AZ798" i="1"/>
  <c r="AZ799" i="1"/>
  <c r="AZ800" i="1"/>
  <c r="AZ801" i="1"/>
  <c r="AZ796" i="1"/>
  <c r="AZ870" i="1"/>
  <c r="AZ871" i="1"/>
  <c r="AZ872" i="1"/>
  <c r="AZ873" i="1"/>
  <c r="AZ874" i="1"/>
  <c r="AZ875" i="1"/>
  <c r="AZ876" i="1"/>
  <c r="AZ877" i="1"/>
  <c r="AZ878" i="1"/>
  <c r="AZ879" i="1"/>
  <c r="AZ880" i="1"/>
  <c r="AZ881" i="1"/>
  <c r="AZ884" i="1"/>
  <c r="AZ885" i="1"/>
  <c r="AZ886" i="1"/>
  <c r="AZ887" i="1"/>
  <c r="AZ888" i="1"/>
  <c r="AZ889" i="1"/>
  <c r="AZ890" i="1"/>
  <c r="AZ891" i="1"/>
  <c r="AZ892" i="1"/>
  <c r="AZ893" i="1"/>
  <c r="AZ894" i="1"/>
  <c r="AZ895" i="1"/>
  <c r="AZ896" i="1"/>
  <c r="AZ897" i="1"/>
  <c r="AZ900" i="1"/>
  <c r="AZ901" i="1"/>
  <c r="AZ902" i="1"/>
  <c r="AZ903" i="1"/>
  <c r="AZ904" i="1"/>
  <c r="AZ905" i="1"/>
  <c r="AZ906" i="1"/>
  <c r="AZ907" i="1"/>
  <c r="AZ908" i="1"/>
  <c r="AZ909" i="1"/>
  <c r="AZ910" i="1"/>
  <c r="AZ913" i="1"/>
  <c r="AZ914" i="1"/>
  <c r="AZ915" i="1"/>
  <c r="AZ916" i="1"/>
  <c r="AZ917" i="1"/>
  <c r="AZ918" i="1"/>
  <c r="AZ919" i="1"/>
  <c r="AZ920" i="1"/>
  <c r="AZ921" i="1"/>
  <c r="AZ922" i="1"/>
  <c r="AZ923" i="1"/>
  <c r="AZ924" i="1"/>
  <c r="AZ925" i="1"/>
  <c r="AZ928" i="1"/>
  <c r="AZ929" i="1"/>
  <c r="AZ930" i="1"/>
  <c r="AZ931" i="1"/>
  <c r="AZ932" i="1"/>
  <c r="AZ933" i="1"/>
  <c r="AZ934" i="1"/>
  <c r="AZ935" i="1"/>
  <c r="AZ936" i="1"/>
  <c r="AZ937" i="1"/>
  <c r="AZ938" i="1"/>
  <c r="AZ941" i="1"/>
  <c r="AZ942" i="1"/>
  <c r="AZ943" i="1"/>
  <c r="AZ944" i="1"/>
  <c r="AZ945" i="1"/>
  <c r="AZ946" i="1"/>
  <c r="AZ947" i="1"/>
  <c r="AZ948" i="1"/>
  <c r="AZ949" i="1"/>
  <c r="AZ950" i="1"/>
  <c r="AZ951" i="1"/>
  <c r="AZ952" i="1"/>
  <c r="AZ953" i="1"/>
  <c r="AZ954" i="1"/>
  <c r="AZ955" i="1"/>
  <c r="AZ956" i="1"/>
  <c r="AZ957" i="1"/>
  <c r="AZ960" i="1"/>
  <c r="AZ961" i="1"/>
  <c r="AZ962" i="1"/>
  <c r="AZ963" i="1"/>
  <c r="AZ964" i="1"/>
  <c r="AZ965" i="1"/>
  <c r="AZ966" i="1"/>
  <c r="AZ967" i="1"/>
  <c r="AZ968" i="1"/>
  <c r="AZ969" i="1"/>
  <c r="AZ970" i="1"/>
  <c r="AZ971" i="1"/>
  <c r="AZ972" i="1"/>
  <c r="AZ975" i="1"/>
  <c r="AZ976" i="1"/>
  <c r="AZ977" i="1"/>
  <c r="AZ978" i="1"/>
  <c r="AZ979" i="1"/>
  <c r="AZ974" i="1" s="1"/>
  <c r="AZ984" i="1"/>
  <c r="AZ983" i="1" s="1"/>
  <c r="AZ985" i="1"/>
  <c r="AZ986" i="1"/>
  <c r="AZ987" i="1"/>
  <c r="AZ988" i="1"/>
  <c r="AZ991" i="1"/>
  <c r="AZ992" i="1"/>
  <c r="AZ993" i="1"/>
  <c r="AZ994" i="1"/>
  <c r="AZ995" i="1"/>
  <c r="AZ1000" i="1"/>
  <c r="AZ1001" i="1"/>
  <c r="AZ1002" i="1"/>
  <c r="AZ1003" i="1"/>
  <c r="AZ999" i="1" s="1"/>
  <c r="AZ1004" i="1"/>
  <c r="AZ1005" i="1"/>
  <c r="AZ1006" i="1"/>
  <c r="AZ1007" i="1"/>
  <c r="AZ1010" i="1"/>
  <c r="AZ1011" i="1"/>
  <c r="AZ1012" i="1"/>
  <c r="AZ1013" i="1"/>
  <c r="AZ1014" i="1"/>
  <c r="AZ1019" i="1"/>
  <c r="AZ1020" i="1"/>
  <c r="AZ1021" i="1"/>
  <c r="AZ1022" i="1"/>
  <c r="AZ1023" i="1"/>
  <c r="AZ1024" i="1"/>
  <c r="AZ1030" i="1"/>
  <c r="AZ1031" i="1"/>
  <c r="AZ1032" i="1"/>
  <c r="AZ1033" i="1"/>
  <c r="AZ1034" i="1"/>
  <c r="AZ1035" i="1"/>
  <c r="AZ1036" i="1"/>
  <c r="AZ1037" i="1"/>
  <c r="AZ1038" i="1"/>
  <c r="AZ1039" i="1"/>
  <c r="AZ1043" i="1"/>
  <c r="AZ1044" i="1"/>
  <c r="AZ1045" i="1"/>
  <c r="AZ1046" i="1"/>
  <c r="AZ1048" i="1"/>
  <c r="AZ1049" i="1"/>
  <c r="AZ1050" i="1"/>
  <c r="AZ1051" i="1"/>
  <c r="AZ1052" i="1"/>
  <c r="AZ1053" i="1"/>
  <c r="AZ1062" i="1"/>
  <c r="AZ1063" i="1"/>
  <c r="AZ1066" i="1"/>
  <c r="AZ1067" i="1"/>
  <c r="AZ1068" i="1"/>
  <c r="AZ1069" i="1"/>
  <c r="AZ1070" i="1"/>
  <c r="AZ1071" i="1"/>
  <c r="AZ1072" i="1"/>
  <c r="AZ1073" i="1"/>
  <c r="AZ1074" i="1"/>
  <c r="AZ1075" i="1"/>
  <c r="AZ1076" i="1"/>
  <c r="AZ1077" i="1"/>
  <c r="AZ1078" i="1"/>
  <c r="AZ1079" i="1"/>
  <c r="AZ1080" i="1"/>
  <c r="AZ1081" i="1"/>
  <c r="AZ1084" i="1"/>
  <c r="AZ1087" i="1"/>
  <c r="AZ1088" i="1"/>
  <c r="AZ1086" i="1" s="1"/>
  <c r="AZ1089" i="1"/>
  <c r="AZ1090" i="1"/>
  <c r="AZ1091" i="1"/>
  <c r="AZ1096" i="1"/>
  <c r="AZ1097" i="1"/>
  <c r="AZ1098" i="1"/>
  <c r="AZ1099" i="1"/>
  <c r="AZ1100" i="1"/>
  <c r="AZ1101" i="1"/>
  <c r="AZ1102" i="1"/>
  <c r="AZ1103" i="1"/>
  <c r="AZ1104" i="1"/>
  <c r="AZ1107" i="1"/>
  <c r="AZ1108" i="1"/>
  <c r="AZ1109" i="1"/>
  <c r="AZ1110" i="1"/>
  <c r="AZ1111" i="1"/>
  <c r="AZ1112" i="1"/>
  <c r="AZ1113" i="1"/>
  <c r="AZ1114" i="1"/>
  <c r="AZ1117" i="1"/>
  <c r="AZ1118" i="1"/>
  <c r="AZ1119" i="1"/>
  <c r="AZ1120" i="1"/>
  <c r="AZ1121" i="1"/>
  <c r="AX268" i="1"/>
  <c r="AX269" i="1"/>
  <c r="AX270" i="1"/>
  <c r="AX271" i="1"/>
  <c r="AX272" i="1"/>
  <c r="AX273" i="1"/>
  <c r="AX274" i="1"/>
  <c r="AX275" i="1"/>
  <c r="AX276" i="1"/>
  <c r="AX277" i="1"/>
  <c r="AX278" i="1"/>
  <c r="AX279" i="1"/>
  <c r="AX280" i="1"/>
  <c r="AX281" i="1"/>
  <c r="AX282" i="1"/>
  <c r="AX283" i="1"/>
  <c r="AX286" i="1"/>
  <c r="AX287" i="1"/>
  <c r="AX288" i="1"/>
  <c r="AX289" i="1"/>
  <c r="AX290" i="1"/>
  <c r="AX285" i="1"/>
  <c r="AX295" i="1"/>
  <c r="AX296" i="1"/>
  <c r="AX297" i="1"/>
  <c r="AX298" i="1"/>
  <c r="AX299" i="1"/>
  <c r="AX300" i="1"/>
  <c r="AX301" i="1"/>
  <c r="AX302" i="1"/>
  <c r="AX303" i="1"/>
  <c r="AX304" i="1"/>
  <c r="AX307" i="1"/>
  <c r="AX308" i="1"/>
  <c r="AX309" i="1"/>
  <c r="AX310" i="1"/>
  <c r="AX311" i="1"/>
  <c r="AX306" i="1"/>
  <c r="AX316" i="1"/>
  <c r="AX315" i="1" s="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7" i="1"/>
  <c r="AX348" i="1"/>
  <c r="AX349" i="1"/>
  <c r="AX350" i="1"/>
  <c r="AX351" i="1"/>
  <c r="AX356" i="1"/>
  <c r="AX357" i="1"/>
  <c r="AX358" i="1"/>
  <c r="AX359" i="1"/>
  <c r="AX360" i="1"/>
  <c r="AX361" i="1"/>
  <c r="AX362" i="1"/>
  <c r="AX363" i="1"/>
  <c r="AX364" i="1"/>
  <c r="AX367" i="1"/>
  <c r="AX368" i="1"/>
  <c r="AX369" i="1"/>
  <c r="AX370" i="1"/>
  <c r="AX371" i="1"/>
  <c r="AX374" i="1"/>
  <c r="AX366" i="1" s="1"/>
  <c r="AX375" i="1"/>
  <c r="AX376" i="1"/>
  <c r="AX377" i="1"/>
  <c r="AX378" i="1"/>
  <c r="AX379" i="1"/>
  <c r="AX380" i="1"/>
  <c r="AX381" i="1"/>
  <c r="AX382" i="1"/>
  <c r="AX383" i="1"/>
  <c r="AX384" i="1"/>
  <c r="AX385" i="1"/>
  <c r="AX386" i="1"/>
  <c r="AX387" i="1"/>
  <c r="AX388" i="1"/>
  <c r="AX389" i="1"/>
  <c r="AX390" i="1"/>
  <c r="AX393" i="1"/>
  <c r="AX394" i="1"/>
  <c r="AX395" i="1"/>
  <c r="AX396" i="1"/>
  <c r="AX397" i="1"/>
  <c r="AX400" i="1"/>
  <c r="AX401" i="1"/>
  <c r="AX402" i="1"/>
  <c r="AX403" i="1"/>
  <c r="AX404" i="1"/>
  <c r="AX409" i="1"/>
  <c r="AX408" i="1" s="1"/>
  <c r="AX410" i="1"/>
  <c r="AX411" i="1"/>
  <c r="AX412" i="1"/>
  <c r="AX413" i="1"/>
  <c r="AX414" i="1"/>
  <c r="AX415" i="1"/>
  <c r="AX416" i="1"/>
  <c r="AX417" i="1"/>
  <c r="AX418" i="1"/>
  <c r="AX421" i="1"/>
  <c r="AX422" i="1"/>
  <c r="AX423" i="1"/>
  <c r="AX424" i="1"/>
  <c r="AX425" i="1"/>
  <c r="AX426" i="1"/>
  <c r="AX429" i="1"/>
  <c r="AX430" i="1"/>
  <c r="AX431" i="1"/>
  <c r="AX432" i="1"/>
  <c r="AX433" i="1"/>
  <c r="AX434" i="1"/>
  <c r="AX435" i="1"/>
  <c r="AX436" i="1"/>
  <c r="AX437" i="1"/>
  <c r="AX438" i="1"/>
  <c r="AX439" i="1"/>
  <c r="AX440" i="1"/>
  <c r="AX441" i="1"/>
  <c r="AX442" i="1"/>
  <c r="AX445" i="1"/>
  <c r="AX446" i="1"/>
  <c r="AX444" i="1" s="1"/>
  <c r="AX447" i="1"/>
  <c r="AX448" i="1"/>
  <c r="AX449" i="1"/>
  <c r="AX450" i="1"/>
  <c r="AX451" i="1"/>
  <c r="AX452" i="1"/>
  <c r="AX453" i="1"/>
  <c r="AX454" i="1"/>
  <c r="AX455" i="1"/>
  <c r="AX456" i="1"/>
  <c r="AX457" i="1"/>
  <c r="AX458" i="1"/>
  <c r="AX459" i="1"/>
  <c r="AX460" i="1"/>
  <c r="AX461" i="1"/>
  <c r="AX462" i="1"/>
  <c r="AX465" i="1"/>
  <c r="AX466" i="1"/>
  <c r="AX467" i="1"/>
  <c r="AX468" i="1"/>
  <c r="AX469" i="1"/>
  <c r="AX470" i="1"/>
  <c r="AX471" i="1"/>
  <c r="AX472" i="1"/>
  <c r="AX473" i="1"/>
  <c r="AX474" i="1"/>
  <c r="AX475" i="1"/>
  <c r="AX476" i="1"/>
  <c r="AX477" i="1"/>
  <c r="AX478" i="1"/>
  <c r="AX481" i="1"/>
  <c r="AX482" i="1"/>
  <c r="AX483" i="1"/>
  <c r="AX484" i="1"/>
  <c r="AX485" i="1"/>
  <c r="AX486" i="1"/>
  <c r="AX487" i="1"/>
  <c r="AX488" i="1"/>
  <c r="AX489" i="1"/>
  <c r="AX490" i="1"/>
  <c r="AX491" i="1"/>
  <c r="AX492" i="1"/>
  <c r="AX493" i="1"/>
  <c r="AX496" i="1"/>
  <c r="AX497" i="1"/>
  <c r="AX498" i="1"/>
  <c r="AX499" i="1"/>
  <c r="AX500" i="1"/>
  <c r="AX501" i="1"/>
  <c r="AX502" i="1"/>
  <c r="AX503" i="1"/>
  <c r="AX504" i="1"/>
  <c r="AX505" i="1"/>
  <c r="AX506" i="1"/>
  <c r="AX507" i="1"/>
  <c r="AX510" i="1"/>
  <c r="AX511" i="1"/>
  <c r="AX512" i="1"/>
  <c r="AX513" i="1"/>
  <c r="AX514" i="1"/>
  <c r="AX515" i="1"/>
  <c r="AX516" i="1"/>
  <c r="AX517" i="1"/>
  <c r="AX518" i="1"/>
  <c r="AX519" i="1"/>
  <c r="AX520" i="1"/>
  <c r="AX521" i="1"/>
  <c r="AX522" i="1"/>
  <c r="AX523" i="1"/>
  <c r="AX524" i="1"/>
  <c r="AX525" i="1"/>
  <c r="AX526" i="1"/>
  <c r="AX527" i="1"/>
  <c r="AX528" i="1"/>
  <c r="AX531" i="1"/>
  <c r="AX530" i="1" s="1"/>
  <c r="AX532" i="1"/>
  <c r="AX533" i="1"/>
  <c r="AX534" i="1"/>
  <c r="AX535" i="1"/>
  <c r="AX540" i="1"/>
  <c r="AX541" i="1"/>
  <c r="AX542" i="1"/>
  <c r="AX543" i="1"/>
  <c r="AX544" i="1"/>
  <c r="AX547" i="1"/>
  <c r="AX548" i="1"/>
  <c r="AX549" i="1"/>
  <c r="AX550" i="1"/>
  <c r="AX551" i="1"/>
  <c r="AX556" i="1"/>
  <c r="AX557" i="1"/>
  <c r="AX558" i="1"/>
  <c r="AX559" i="1"/>
  <c r="AX560" i="1"/>
  <c r="AX561" i="1"/>
  <c r="AX562" i="1"/>
  <c r="AX563" i="1"/>
  <c r="AX564" i="1"/>
  <c r="AX565" i="1"/>
  <c r="AX566" i="1"/>
  <c r="AX567" i="1"/>
  <c r="AX568" i="1"/>
  <c r="AX569" i="1"/>
  <c r="AX570" i="1"/>
  <c r="AX571" i="1"/>
  <c r="AX574" i="1"/>
  <c r="AX575" i="1"/>
  <c r="AX573" i="1" s="1"/>
  <c r="AX576" i="1"/>
  <c r="AX577" i="1"/>
  <c r="AX578" i="1"/>
  <c r="AX579" i="1"/>
  <c r="AX580" i="1"/>
  <c r="AX581" i="1"/>
  <c r="AX582" i="1"/>
  <c r="AX583" i="1"/>
  <c r="AX584" i="1"/>
  <c r="AX585" i="1"/>
  <c r="AX588" i="1"/>
  <c r="AX589" i="1"/>
  <c r="AX590" i="1"/>
  <c r="AX591" i="1"/>
  <c r="AX594" i="1"/>
  <c r="AX595" i="1"/>
  <c r="AX596" i="1"/>
  <c r="AX597" i="1"/>
  <c r="AX598" i="1"/>
  <c r="AX603" i="1"/>
  <c r="AX604" i="1"/>
  <c r="AX605" i="1"/>
  <c r="AX606" i="1"/>
  <c r="AX607" i="1"/>
  <c r="AX614" i="1"/>
  <c r="AX615" i="1"/>
  <c r="AX618" i="1"/>
  <c r="AX619" i="1"/>
  <c r="AX621" i="1"/>
  <c r="AX622" i="1"/>
  <c r="AX627" i="1"/>
  <c r="AX626" i="1" s="1"/>
  <c r="AX628" i="1"/>
  <c r="AX629" i="1"/>
  <c r="AX630" i="1"/>
  <c r="AX631" i="1"/>
  <c r="AX632" i="1"/>
  <c r="AX633" i="1"/>
  <c r="AX634" i="1"/>
  <c r="AX635" i="1"/>
  <c r="AX636" i="1"/>
  <c r="AX637" i="1"/>
  <c r="AX638" i="1"/>
  <c r="AX641" i="1"/>
  <c r="AX642" i="1"/>
  <c r="AX643" i="1"/>
  <c r="AX644" i="1"/>
  <c r="AX640" i="1" s="1"/>
  <c r="AX645" i="1"/>
  <c r="AX646" i="1"/>
  <c r="AX647" i="1"/>
  <c r="AX648" i="1"/>
  <c r="AX649" i="1"/>
  <c r="AX650" i="1"/>
  <c r="AX651" i="1"/>
  <c r="AX652" i="1"/>
  <c r="AX653" i="1"/>
  <c r="AX654" i="1"/>
  <c r="AX655" i="1"/>
  <c r="AX658" i="1"/>
  <c r="AX659" i="1"/>
  <c r="AX660" i="1"/>
  <c r="AX661" i="1"/>
  <c r="AX657" i="1" s="1"/>
  <c r="AX662" i="1"/>
  <c r="AX663" i="1"/>
  <c r="AX664" i="1"/>
  <c r="AX665" i="1"/>
  <c r="AX666" i="1"/>
  <c r="AX667" i="1"/>
  <c r="AX668" i="1"/>
  <c r="AX669" i="1"/>
  <c r="AX670" i="1"/>
  <c r="AX671" i="1"/>
  <c r="AX672" i="1"/>
  <c r="AX675" i="1"/>
  <c r="AX676" i="1"/>
  <c r="AX677" i="1"/>
  <c r="AX678" i="1"/>
  <c r="AX679" i="1"/>
  <c r="AX680" i="1"/>
  <c r="AX681" i="1"/>
  <c r="AX682" i="1"/>
  <c r="AX683" i="1"/>
  <c r="AX684" i="1"/>
  <c r="AX685" i="1"/>
  <c r="AX688" i="1"/>
  <c r="AX689" i="1"/>
  <c r="AX690" i="1"/>
  <c r="AX691" i="1"/>
  <c r="AX692" i="1"/>
  <c r="AX693" i="1"/>
  <c r="AX694" i="1"/>
  <c r="AX695" i="1"/>
  <c r="AX696" i="1"/>
  <c r="AX697" i="1"/>
  <c r="AX698" i="1"/>
  <c r="AX701" i="1"/>
  <c r="AX702" i="1"/>
  <c r="AX703" i="1"/>
  <c r="AX704" i="1"/>
  <c r="AX705" i="1"/>
  <c r="AX706" i="1"/>
  <c r="AX707" i="1"/>
  <c r="AX708" i="1"/>
  <c r="AX709" i="1"/>
  <c r="AX712" i="1"/>
  <c r="AX711" i="1" s="1"/>
  <c r="AX713" i="1"/>
  <c r="AX714" i="1"/>
  <c r="AX715" i="1"/>
  <c r="AX716" i="1"/>
  <c r="AX721" i="1"/>
  <c r="AX720" i="1" s="1"/>
  <c r="AX722" i="1"/>
  <c r="AX723" i="1"/>
  <c r="AX724" i="1"/>
  <c r="AX725" i="1"/>
  <c r="AX728" i="1"/>
  <c r="AX729" i="1"/>
  <c r="AX730" i="1"/>
  <c r="AX731" i="1"/>
  <c r="AX732" i="1"/>
  <c r="AX737" i="1"/>
  <c r="AX738" i="1"/>
  <c r="AX739" i="1"/>
  <c r="AX740" i="1"/>
  <c r="AX741" i="1"/>
  <c r="AX742" i="1"/>
  <c r="AX743" i="1"/>
  <c r="AX744" i="1"/>
  <c r="AX745" i="1"/>
  <c r="AX746" i="1"/>
  <c r="AX747" i="1"/>
  <c r="AX748" i="1"/>
  <c r="AX749" i="1"/>
  <c r="AX750" i="1"/>
  <c r="AX751" i="1"/>
  <c r="AX755" i="1"/>
  <c r="AX758" i="1"/>
  <c r="AX759" i="1"/>
  <c r="AX760" i="1"/>
  <c r="AX761" i="1"/>
  <c r="AX762" i="1"/>
  <c r="AX767" i="1"/>
  <c r="AX768" i="1"/>
  <c r="AX769" i="1"/>
  <c r="AX770" i="1"/>
  <c r="AX771" i="1"/>
  <c r="AX774" i="1"/>
  <c r="AX775" i="1"/>
  <c r="AX776" i="1"/>
  <c r="AX777" i="1"/>
  <c r="AX778" i="1"/>
  <c r="AX783" i="1"/>
  <c r="AX784" i="1"/>
  <c r="AX785" i="1"/>
  <c r="AX786" i="1"/>
  <c r="AX787" i="1"/>
  <c r="AX782" i="1" s="1"/>
  <c r="AX788" i="1"/>
  <c r="AX789" i="1"/>
  <c r="AX790" i="1"/>
  <c r="AX791" i="1"/>
  <c r="AX794" i="1"/>
  <c r="AX797" i="1"/>
  <c r="AX798" i="1"/>
  <c r="AX799" i="1"/>
  <c r="AX800" i="1"/>
  <c r="AX801" i="1"/>
  <c r="AX870" i="1"/>
  <c r="AX871" i="1"/>
  <c r="AX872" i="1"/>
  <c r="AX873" i="1"/>
  <c r="AX874" i="1"/>
  <c r="AX875" i="1"/>
  <c r="AX876" i="1"/>
  <c r="AX877" i="1"/>
  <c r="AX878" i="1"/>
  <c r="AX879" i="1"/>
  <c r="AX880" i="1"/>
  <c r="AX881" i="1"/>
  <c r="AX884" i="1"/>
  <c r="AX885" i="1"/>
  <c r="AX883" i="1" s="1"/>
  <c r="AX886" i="1"/>
  <c r="AX887" i="1"/>
  <c r="AX888" i="1"/>
  <c r="AX889" i="1"/>
  <c r="AX890" i="1"/>
  <c r="AX891" i="1"/>
  <c r="AX892" i="1"/>
  <c r="AX893" i="1"/>
  <c r="AX894" i="1"/>
  <c r="AX895" i="1"/>
  <c r="AX896" i="1"/>
  <c r="AX897" i="1"/>
  <c r="AX900" i="1"/>
  <c r="AX901" i="1"/>
  <c r="AX902" i="1"/>
  <c r="AX903" i="1"/>
  <c r="AX904" i="1"/>
  <c r="AX905" i="1"/>
  <c r="AX906" i="1"/>
  <c r="AX907" i="1"/>
  <c r="AX908" i="1"/>
  <c r="AX909" i="1"/>
  <c r="AX910" i="1"/>
  <c r="AX913" i="1"/>
  <c r="AX914" i="1"/>
  <c r="AX915" i="1"/>
  <c r="AX916" i="1"/>
  <c r="AX917" i="1"/>
  <c r="AX918" i="1"/>
  <c r="AX919" i="1"/>
  <c r="AX920" i="1"/>
  <c r="AX921" i="1"/>
  <c r="AX922" i="1"/>
  <c r="AX923" i="1"/>
  <c r="AX924" i="1"/>
  <c r="AX925" i="1"/>
  <c r="AX928" i="1"/>
  <c r="AX929" i="1"/>
  <c r="AX930" i="1"/>
  <c r="AX931" i="1"/>
  <c r="AX932" i="1"/>
  <c r="AX933" i="1"/>
  <c r="AX934" i="1"/>
  <c r="AX935" i="1"/>
  <c r="AX936" i="1"/>
  <c r="AX937" i="1"/>
  <c r="AX938" i="1"/>
  <c r="AX941" i="1"/>
  <c r="AX942" i="1"/>
  <c r="AX943" i="1"/>
  <c r="AX944" i="1"/>
  <c r="AX940" i="1" s="1"/>
  <c r="AX945" i="1"/>
  <c r="AX946" i="1"/>
  <c r="AX947" i="1"/>
  <c r="AX948" i="1"/>
  <c r="AX949" i="1"/>
  <c r="AX950" i="1"/>
  <c r="AX951" i="1"/>
  <c r="AX952" i="1"/>
  <c r="AX953" i="1"/>
  <c r="AX954" i="1"/>
  <c r="AX955" i="1"/>
  <c r="AX956" i="1"/>
  <c r="AX957" i="1"/>
  <c r="AX960" i="1"/>
  <c r="AX961" i="1"/>
  <c r="AX962" i="1"/>
  <c r="AX963" i="1"/>
  <c r="AX964" i="1"/>
  <c r="AX965" i="1"/>
  <c r="AX966" i="1"/>
  <c r="AX967" i="1"/>
  <c r="AX968" i="1"/>
  <c r="AX969" i="1"/>
  <c r="AX970" i="1"/>
  <c r="AX971" i="1"/>
  <c r="AX972" i="1"/>
  <c r="AX975" i="1"/>
  <c r="AX976" i="1"/>
  <c r="AX977" i="1"/>
  <c r="AX978" i="1"/>
  <c r="AX979" i="1"/>
  <c r="AX984" i="1"/>
  <c r="AX985" i="1"/>
  <c r="AX986" i="1"/>
  <c r="AX987" i="1"/>
  <c r="AX988" i="1"/>
  <c r="AX991" i="1"/>
  <c r="AX992" i="1"/>
  <c r="AX993" i="1"/>
  <c r="AX994" i="1"/>
  <c r="AX995" i="1"/>
  <c r="AX1000" i="1"/>
  <c r="AX1001" i="1"/>
  <c r="AX1002" i="1"/>
  <c r="AX1003" i="1"/>
  <c r="AX1004" i="1"/>
  <c r="AX1005" i="1"/>
  <c r="AX1006" i="1"/>
  <c r="AX1007" i="1"/>
  <c r="AX1010" i="1"/>
  <c r="AX1011" i="1"/>
  <c r="AX1012" i="1"/>
  <c r="AX1013" i="1"/>
  <c r="AX1014" i="1"/>
  <c r="AX1019" i="1"/>
  <c r="AX1020" i="1"/>
  <c r="AX1021" i="1"/>
  <c r="AX1022" i="1"/>
  <c r="AX1023" i="1"/>
  <c r="AX1024" i="1"/>
  <c r="AX1030" i="1"/>
  <c r="AX1031" i="1"/>
  <c r="AX1032" i="1"/>
  <c r="AX1033" i="1"/>
  <c r="AX1034" i="1"/>
  <c r="AX1035" i="1"/>
  <c r="AX1036" i="1"/>
  <c r="AX1037" i="1"/>
  <c r="AX1038" i="1"/>
  <c r="AX1039" i="1"/>
  <c r="AX1043" i="1"/>
  <c r="AX1044" i="1"/>
  <c r="AX1045" i="1"/>
  <c r="AX1046" i="1"/>
  <c r="AX1048" i="1"/>
  <c r="AX1049" i="1"/>
  <c r="AX1050" i="1"/>
  <c r="AX1051" i="1"/>
  <c r="AX1052" i="1"/>
  <c r="AX1053" i="1"/>
  <c r="AX1062" i="1"/>
  <c r="AX1063" i="1"/>
  <c r="AX1018" i="1"/>
  <c r="AX1066" i="1"/>
  <c r="AX1067" i="1"/>
  <c r="AX1068" i="1"/>
  <c r="AX1069" i="1"/>
  <c r="AX1070" i="1"/>
  <c r="AX1071" i="1"/>
  <c r="AX1072" i="1"/>
  <c r="AX1073" i="1"/>
  <c r="AX1074" i="1"/>
  <c r="AX1075" i="1"/>
  <c r="AX1076" i="1"/>
  <c r="AX1077" i="1"/>
  <c r="AX1078" i="1"/>
  <c r="AX1079" i="1"/>
  <c r="AX1080" i="1"/>
  <c r="AX1081" i="1"/>
  <c r="AX1084" i="1"/>
  <c r="AX1087" i="1"/>
  <c r="AX1088" i="1"/>
  <c r="AX1089" i="1"/>
  <c r="AX1090" i="1"/>
  <c r="AX1091" i="1"/>
  <c r="AX1086" i="1"/>
  <c r="AX1096" i="1"/>
  <c r="AX1097" i="1"/>
  <c r="AX1098" i="1"/>
  <c r="AX1099" i="1"/>
  <c r="AX1100" i="1"/>
  <c r="AX1101" i="1"/>
  <c r="AX1102" i="1"/>
  <c r="AX1103" i="1"/>
  <c r="AX1104" i="1"/>
  <c r="AX1107" i="1"/>
  <c r="AX1108" i="1"/>
  <c r="AX1109" i="1"/>
  <c r="AX1110" i="1"/>
  <c r="AX1111" i="1"/>
  <c r="AX1112" i="1"/>
  <c r="AX1113" i="1"/>
  <c r="AX1114" i="1"/>
  <c r="AX1117" i="1"/>
  <c r="AX1118" i="1"/>
  <c r="AX1119" i="1"/>
  <c r="AX1120" i="1"/>
  <c r="AX1121" i="1"/>
  <c r="AV268" i="1"/>
  <c r="AV269" i="1"/>
  <c r="AV270" i="1"/>
  <c r="AV271" i="1"/>
  <c r="AV272" i="1"/>
  <c r="AV273" i="1"/>
  <c r="AV274" i="1"/>
  <c r="AV275" i="1"/>
  <c r="AV276" i="1"/>
  <c r="AV277" i="1"/>
  <c r="AV278" i="1"/>
  <c r="AV279" i="1"/>
  <c r="AV280" i="1"/>
  <c r="AV281" i="1"/>
  <c r="AV282" i="1"/>
  <c r="AV283" i="1"/>
  <c r="AV286" i="1"/>
  <c r="AV287" i="1"/>
  <c r="AV288" i="1"/>
  <c r="AV289" i="1"/>
  <c r="AV290" i="1"/>
  <c r="AV295" i="1"/>
  <c r="AV296" i="1"/>
  <c r="AV297" i="1"/>
  <c r="AV298" i="1"/>
  <c r="AV299" i="1"/>
  <c r="AV300" i="1"/>
  <c r="AV301" i="1"/>
  <c r="AV302" i="1"/>
  <c r="AV303" i="1"/>
  <c r="AV304" i="1"/>
  <c r="AV307" i="1"/>
  <c r="AV308" i="1"/>
  <c r="AV309" i="1"/>
  <c r="AV310" i="1"/>
  <c r="AV311"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7" i="1"/>
  <c r="AV348" i="1"/>
  <c r="AV349" i="1"/>
  <c r="AV350" i="1"/>
  <c r="AV351" i="1"/>
  <c r="AV356" i="1"/>
  <c r="AV357" i="1"/>
  <c r="AV358" i="1"/>
  <c r="AV359" i="1"/>
  <c r="AV360" i="1"/>
  <c r="AV361" i="1"/>
  <c r="AV362" i="1"/>
  <c r="AV363" i="1"/>
  <c r="AV364" i="1"/>
  <c r="AV367" i="1"/>
  <c r="AV368" i="1"/>
  <c r="AV369" i="1"/>
  <c r="AV370" i="1"/>
  <c r="AV371" i="1"/>
  <c r="AV374" i="1"/>
  <c r="AV375" i="1"/>
  <c r="AV376" i="1"/>
  <c r="AV377" i="1"/>
  <c r="AV378" i="1"/>
  <c r="AV379" i="1"/>
  <c r="AV380" i="1"/>
  <c r="AV381" i="1"/>
  <c r="AV382" i="1"/>
  <c r="AV383" i="1"/>
  <c r="AV384" i="1"/>
  <c r="AV385" i="1"/>
  <c r="AV386" i="1"/>
  <c r="AV387" i="1"/>
  <c r="AV388" i="1"/>
  <c r="AV389" i="1"/>
  <c r="AV390" i="1"/>
  <c r="AV393" i="1"/>
  <c r="AV394" i="1"/>
  <c r="AV395" i="1"/>
  <c r="AV396" i="1"/>
  <c r="AV397" i="1"/>
  <c r="AV400" i="1"/>
  <c r="AV399" i="1" s="1"/>
  <c r="AV401" i="1"/>
  <c r="AV402" i="1"/>
  <c r="AV403" i="1"/>
  <c r="AV404" i="1"/>
  <c r="AV409" i="1"/>
  <c r="AV410" i="1"/>
  <c r="AV411" i="1"/>
  <c r="AV412" i="1"/>
  <c r="AV413" i="1"/>
  <c r="AV414" i="1"/>
  <c r="AV415" i="1"/>
  <c r="AV416" i="1"/>
  <c r="AV417" i="1"/>
  <c r="AV418" i="1"/>
  <c r="AV421" i="1"/>
  <c r="AV422" i="1"/>
  <c r="AV423" i="1"/>
  <c r="AV424" i="1"/>
  <c r="AV425" i="1"/>
  <c r="AV426" i="1"/>
  <c r="AV429" i="1"/>
  <c r="AV430" i="1"/>
  <c r="AV428" i="1" s="1"/>
  <c r="AV431" i="1"/>
  <c r="AV432" i="1"/>
  <c r="AV433" i="1"/>
  <c r="AV434" i="1"/>
  <c r="AV435" i="1"/>
  <c r="AV436" i="1"/>
  <c r="AV437" i="1"/>
  <c r="AV438" i="1"/>
  <c r="AV439" i="1"/>
  <c r="AV440" i="1"/>
  <c r="AV441" i="1"/>
  <c r="AV442" i="1"/>
  <c r="AV445" i="1"/>
  <c r="AV446" i="1"/>
  <c r="AV447" i="1"/>
  <c r="AV448" i="1"/>
  <c r="AV444" i="1" s="1"/>
  <c r="AV449" i="1"/>
  <c r="AV450" i="1"/>
  <c r="AV451" i="1"/>
  <c r="AV452" i="1"/>
  <c r="AV453" i="1"/>
  <c r="AV454" i="1"/>
  <c r="AV455" i="1"/>
  <c r="AV456" i="1"/>
  <c r="AV457" i="1"/>
  <c r="AV458" i="1"/>
  <c r="AV459" i="1"/>
  <c r="AV460" i="1"/>
  <c r="AV461" i="1"/>
  <c r="AV462" i="1"/>
  <c r="AV465" i="1"/>
  <c r="AV466" i="1"/>
  <c r="AV467" i="1"/>
  <c r="AV468" i="1"/>
  <c r="AV469" i="1"/>
  <c r="AV470" i="1"/>
  <c r="AV471" i="1"/>
  <c r="AV472" i="1"/>
  <c r="AV473" i="1"/>
  <c r="AV474" i="1"/>
  <c r="AV475" i="1"/>
  <c r="AV476" i="1"/>
  <c r="AV477" i="1"/>
  <c r="AV478" i="1"/>
  <c r="AV481" i="1"/>
  <c r="AV480" i="1" s="1"/>
  <c r="AV482" i="1"/>
  <c r="AV483" i="1"/>
  <c r="AV484" i="1"/>
  <c r="AV485" i="1"/>
  <c r="AV486" i="1"/>
  <c r="AV487" i="1"/>
  <c r="AV488" i="1"/>
  <c r="AV489" i="1"/>
  <c r="AV490" i="1"/>
  <c r="AV491" i="1"/>
  <c r="AV492" i="1"/>
  <c r="AV493" i="1"/>
  <c r="AV496" i="1"/>
  <c r="AV497" i="1"/>
  <c r="AV498" i="1"/>
  <c r="AV499" i="1"/>
  <c r="AV500" i="1"/>
  <c r="AV501" i="1"/>
  <c r="AV502" i="1"/>
  <c r="AV503" i="1"/>
  <c r="AV504" i="1"/>
  <c r="AV505" i="1"/>
  <c r="AV506" i="1"/>
  <c r="AV507" i="1"/>
  <c r="AV510" i="1"/>
  <c r="AV511" i="1"/>
  <c r="AV509" i="1" s="1"/>
  <c r="AV512" i="1"/>
  <c r="AV513" i="1"/>
  <c r="AV514" i="1"/>
  <c r="AV515" i="1"/>
  <c r="AV516" i="1"/>
  <c r="AV517" i="1"/>
  <c r="AV518" i="1"/>
  <c r="AV519" i="1"/>
  <c r="AV520" i="1"/>
  <c r="AV521" i="1"/>
  <c r="AV522" i="1"/>
  <c r="AV523" i="1"/>
  <c r="AV524" i="1"/>
  <c r="AV525" i="1"/>
  <c r="AV526" i="1"/>
  <c r="AV527" i="1"/>
  <c r="AV528" i="1"/>
  <c r="AV531" i="1"/>
  <c r="AV532" i="1"/>
  <c r="AV533" i="1"/>
  <c r="AV534" i="1"/>
  <c r="AV535" i="1"/>
  <c r="AV530" i="1"/>
  <c r="AV540" i="1"/>
  <c r="AV539" i="1" s="1"/>
  <c r="AV541" i="1"/>
  <c r="AV542" i="1"/>
  <c r="AV543" i="1"/>
  <c r="AV544" i="1"/>
  <c r="AV547" i="1"/>
  <c r="AV548" i="1"/>
  <c r="AV549" i="1"/>
  <c r="AV550" i="1"/>
  <c r="AV551" i="1"/>
  <c r="AV556" i="1"/>
  <c r="AV557" i="1"/>
  <c r="AV558" i="1"/>
  <c r="AV559" i="1"/>
  <c r="AV560" i="1"/>
  <c r="AV561" i="1"/>
  <c r="AV562" i="1"/>
  <c r="AV563" i="1"/>
  <c r="AV564" i="1"/>
  <c r="AV565" i="1"/>
  <c r="AV566" i="1"/>
  <c r="AV567" i="1"/>
  <c r="AV568" i="1"/>
  <c r="AV569" i="1"/>
  <c r="AV570" i="1"/>
  <c r="AV571" i="1"/>
  <c r="AV574" i="1"/>
  <c r="AV575" i="1"/>
  <c r="AV576" i="1"/>
  <c r="AV577" i="1"/>
  <c r="AV578" i="1"/>
  <c r="AV579" i="1"/>
  <c r="AV580" i="1"/>
  <c r="AV581" i="1"/>
  <c r="AV582" i="1"/>
  <c r="AV583" i="1"/>
  <c r="AV584" i="1"/>
  <c r="AV585" i="1"/>
  <c r="AV588" i="1"/>
  <c r="AV589" i="1"/>
  <c r="AV590" i="1"/>
  <c r="AV591" i="1"/>
  <c r="AV594" i="1"/>
  <c r="AV595" i="1"/>
  <c r="AV596" i="1"/>
  <c r="AV597" i="1"/>
  <c r="AV598" i="1"/>
  <c r="AV603" i="1"/>
  <c r="AV604" i="1"/>
  <c r="AV605" i="1"/>
  <c r="AV606" i="1"/>
  <c r="AV607" i="1"/>
  <c r="AV614" i="1"/>
  <c r="AV615" i="1"/>
  <c r="AV618" i="1"/>
  <c r="AV619" i="1"/>
  <c r="AV621" i="1"/>
  <c r="AV622" i="1"/>
  <c r="AV627" i="1"/>
  <c r="AV628" i="1"/>
  <c r="AV629" i="1"/>
  <c r="AV630" i="1"/>
  <c r="AV631" i="1"/>
  <c r="AV632" i="1"/>
  <c r="AV633" i="1"/>
  <c r="AV634" i="1"/>
  <c r="AV635" i="1"/>
  <c r="AV636" i="1"/>
  <c r="AV637" i="1"/>
  <c r="AV638" i="1"/>
  <c r="AV641" i="1"/>
  <c r="AV642" i="1"/>
  <c r="AV643" i="1"/>
  <c r="AV644" i="1"/>
  <c r="AV645" i="1"/>
  <c r="AV646" i="1"/>
  <c r="AV647" i="1"/>
  <c r="AV648" i="1"/>
  <c r="AV649" i="1"/>
  <c r="AV650" i="1"/>
  <c r="AV651" i="1"/>
  <c r="AV652" i="1"/>
  <c r="AV653" i="1"/>
  <c r="AV654" i="1"/>
  <c r="AV655" i="1"/>
  <c r="AV658" i="1"/>
  <c r="AV659" i="1"/>
  <c r="AV660" i="1"/>
  <c r="AV661" i="1"/>
  <c r="AV662" i="1"/>
  <c r="AV663" i="1"/>
  <c r="AV664" i="1"/>
  <c r="AV665" i="1"/>
  <c r="AV666" i="1"/>
  <c r="AV667" i="1"/>
  <c r="AV668" i="1"/>
  <c r="AV669" i="1"/>
  <c r="AV670" i="1"/>
  <c r="AV671" i="1"/>
  <c r="AV672" i="1"/>
  <c r="AV675" i="1"/>
  <c r="AV676" i="1"/>
  <c r="AV677" i="1"/>
  <c r="AV678" i="1"/>
  <c r="AV679" i="1"/>
  <c r="AV680" i="1"/>
  <c r="AV681" i="1"/>
  <c r="AV682" i="1"/>
  <c r="AV683" i="1"/>
  <c r="AV684" i="1"/>
  <c r="AV685" i="1"/>
  <c r="AV688" i="1"/>
  <c r="AV689" i="1"/>
  <c r="AV690" i="1"/>
  <c r="AV691" i="1"/>
  <c r="AV692" i="1"/>
  <c r="AV693" i="1"/>
  <c r="AV694" i="1"/>
  <c r="AV695" i="1"/>
  <c r="AV696" i="1"/>
  <c r="AV697" i="1"/>
  <c r="AV698" i="1"/>
  <c r="AV701" i="1"/>
  <c r="AV702" i="1"/>
  <c r="AV703" i="1"/>
  <c r="AV704" i="1"/>
  <c r="AV705" i="1"/>
  <c r="AV706" i="1"/>
  <c r="AV707" i="1"/>
  <c r="AV708" i="1"/>
  <c r="AV709" i="1"/>
  <c r="AV712" i="1"/>
  <c r="AV713" i="1"/>
  <c r="AV714" i="1"/>
  <c r="AV715" i="1"/>
  <c r="AV716" i="1"/>
  <c r="AV721" i="1"/>
  <c r="AV722" i="1"/>
  <c r="AV723" i="1"/>
  <c r="AV724" i="1"/>
  <c r="AV725" i="1"/>
  <c r="AV728" i="1"/>
  <c r="AV727" i="1" s="1"/>
  <c r="AV729" i="1"/>
  <c r="AV730" i="1"/>
  <c r="AV731" i="1"/>
  <c r="AV732" i="1"/>
  <c r="AV737" i="1"/>
  <c r="AV738" i="1"/>
  <c r="AV739" i="1"/>
  <c r="AV740" i="1"/>
  <c r="AV741" i="1"/>
  <c r="AV742" i="1"/>
  <c r="AV743" i="1"/>
  <c r="AV744" i="1"/>
  <c r="AV745" i="1"/>
  <c r="AV746" i="1"/>
  <c r="AV747" i="1"/>
  <c r="AV748" i="1"/>
  <c r="AV749" i="1"/>
  <c r="AV750" i="1"/>
  <c r="AV751" i="1"/>
  <c r="AV755" i="1"/>
  <c r="AV758" i="1"/>
  <c r="AV759" i="1"/>
  <c r="AV760" i="1"/>
  <c r="AV761" i="1"/>
  <c r="AV762" i="1"/>
  <c r="AV757" i="1"/>
  <c r="AV767" i="1"/>
  <c r="AV768" i="1"/>
  <c r="AV769" i="1"/>
  <c r="AV770" i="1"/>
  <c r="AV771" i="1"/>
  <c r="AV774" i="1"/>
  <c r="AV775" i="1"/>
  <c r="AV776" i="1"/>
  <c r="AV777" i="1"/>
  <c r="AV778" i="1"/>
  <c r="AV783" i="1"/>
  <c r="AV784" i="1"/>
  <c r="AV785" i="1"/>
  <c r="AV786" i="1"/>
  <c r="AV787" i="1"/>
  <c r="AV788" i="1"/>
  <c r="AV789" i="1"/>
  <c r="AV790" i="1"/>
  <c r="AV791" i="1"/>
  <c r="AV794" i="1"/>
  <c r="AV797" i="1"/>
  <c r="AV798" i="1"/>
  <c r="AV799" i="1"/>
  <c r="AV800" i="1"/>
  <c r="AV801" i="1"/>
  <c r="AV870" i="1"/>
  <c r="AV871" i="1"/>
  <c r="AV872" i="1"/>
  <c r="AV873" i="1"/>
  <c r="AV874" i="1"/>
  <c r="AV875" i="1"/>
  <c r="AV876" i="1"/>
  <c r="AV877" i="1"/>
  <c r="AV878" i="1"/>
  <c r="AV879" i="1"/>
  <c r="AV880" i="1"/>
  <c r="AV881" i="1"/>
  <c r="AV884" i="1"/>
  <c r="AV885" i="1"/>
  <c r="AV886" i="1"/>
  <c r="AV883" i="1" s="1"/>
  <c r="AV887" i="1"/>
  <c r="AV888" i="1"/>
  <c r="AV889" i="1"/>
  <c r="AV890" i="1"/>
  <c r="AV891" i="1"/>
  <c r="AV892" i="1"/>
  <c r="AV893" i="1"/>
  <c r="AV894" i="1"/>
  <c r="AV895" i="1"/>
  <c r="AV896" i="1"/>
  <c r="AV897" i="1"/>
  <c r="AV900" i="1"/>
  <c r="AV901" i="1"/>
  <c r="AV902" i="1"/>
  <c r="AV903" i="1"/>
  <c r="AV904" i="1"/>
  <c r="AV899" i="1" s="1"/>
  <c r="AV905" i="1"/>
  <c r="AV906" i="1"/>
  <c r="AV907" i="1"/>
  <c r="AV908" i="1"/>
  <c r="AV909" i="1"/>
  <c r="AV910" i="1"/>
  <c r="AV913" i="1"/>
  <c r="AV914" i="1"/>
  <c r="AV915" i="1"/>
  <c r="AV916" i="1"/>
  <c r="AV917" i="1"/>
  <c r="AV918" i="1"/>
  <c r="AV919" i="1"/>
  <c r="AV920" i="1"/>
  <c r="AV921" i="1"/>
  <c r="AV922" i="1"/>
  <c r="AV923" i="1"/>
  <c r="AV924" i="1"/>
  <c r="AV925" i="1"/>
  <c r="AV928" i="1"/>
  <c r="AV929" i="1"/>
  <c r="AV930" i="1"/>
  <c r="AV931" i="1"/>
  <c r="AV932" i="1"/>
  <c r="AV933" i="1"/>
  <c r="AV934" i="1"/>
  <c r="AV935" i="1"/>
  <c r="AV936" i="1"/>
  <c r="AV937" i="1"/>
  <c r="AV938" i="1"/>
  <c r="AV941" i="1"/>
  <c r="AV942" i="1"/>
  <c r="AV943" i="1"/>
  <c r="AV944" i="1"/>
  <c r="AV945" i="1"/>
  <c r="AV946" i="1"/>
  <c r="AV947" i="1"/>
  <c r="AV948" i="1"/>
  <c r="AV949" i="1"/>
  <c r="AV950" i="1"/>
  <c r="AV951" i="1"/>
  <c r="AV952" i="1"/>
  <c r="AV953" i="1"/>
  <c r="AV954" i="1"/>
  <c r="AV955" i="1"/>
  <c r="AV956" i="1"/>
  <c r="AV957" i="1"/>
  <c r="AV960" i="1"/>
  <c r="AV961" i="1"/>
  <c r="AV962" i="1"/>
  <c r="AV963" i="1"/>
  <c r="AV964" i="1"/>
  <c r="AV965" i="1"/>
  <c r="AV966" i="1"/>
  <c r="AV967" i="1"/>
  <c r="AV968" i="1"/>
  <c r="AV969" i="1"/>
  <c r="AV970" i="1"/>
  <c r="AV971" i="1"/>
  <c r="AV972" i="1"/>
  <c r="AV975" i="1"/>
  <c r="AV974" i="1" s="1"/>
  <c r="AV976" i="1"/>
  <c r="AV977" i="1"/>
  <c r="AV978" i="1"/>
  <c r="AV979" i="1"/>
  <c r="AV984" i="1"/>
  <c r="AV985" i="1"/>
  <c r="AV986" i="1"/>
  <c r="AV987" i="1"/>
  <c r="AV988" i="1"/>
  <c r="AV991" i="1"/>
  <c r="AV992" i="1"/>
  <c r="AV993" i="1"/>
  <c r="AV994" i="1"/>
  <c r="AV995" i="1"/>
  <c r="AV1000" i="1"/>
  <c r="AV1001" i="1"/>
  <c r="AV1002" i="1"/>
  <c r="AV1003" i="1"/>
  <c r="AV1004" i="1"/>
  <c r="AV1005" i="1"/>
  <c r="AV1006" i="1"/>
  <c r="AV1007" i="1"/>
  <c r="AV1010" i="1"/>
  <c r="AV1011" i="1"/>
  <c r="AV1012" i="1"/>
  <c r="AV1013" i="1"/>
  <c r="AV1014" i="1"/>
  <c r="AV1019" i="1"/>
  <c r="AV1020" i="1"/>
  <c r="AV1021" i="1"/>
  <c r="AV1022" i="1"/>
  <c r="AV1023" i="1"/>
  <c r="AV1024" i="1"/>
  <c r="AV1030" i="1"/>
  <c r="AV1031" i="1"/>
  <c r="AV1032" i="1"/>
  <c r="AV1033" i="1"/>
  <c r="AV1034" i="1"/>
  <c r="AV1035" i="1"/>
  <c r="AV1036" i="1"/>
  <c r="AV1037" i="1"/>
  <c r="AV1038" i="1"/>
  <c r="AV1039" i="1"/>
  <c r="AV1043" i="1"/>
  <c r="AV1044" i="1"/>
  <c r="AV1045" i="1"/>
  <c r="AV1046" i="1"/>
  <c r="AV1048" i="1"/>
  <c r="AV1049" i="1"/>
  <c r="AV1050" i="1"/>
  <c r="AV1051" i="1"/>
  <c r="AV1052" i="1"/>
  <c r="AV1053" i="1"/>
  <c r="AV1062" i="1"/>
  <c r="AV1063" i="1"/>
  <c r="AV1066" i="1"/>
  <c r="AV1067" i="1"/>
  <c r="AV1068" i="1"/>
  <c r="AV1069" i="1"/>
  <c r="AV1070" i="1"/>
  <c r="AV1071" i="1"/>
  <c r="AV1072" i="1"/>
  <c r="AV1073" i="1"/>
  <c r="AV1074" i="1"/>
  <c r="AV1075" i="1"/>
  <c r="AV1076" i="1"/>
  <c r="AV1077" i="1"/>
  <c r="AV1078" i="1"/>
  <c r="AV1079" i="1"/>
  <c r="AV1080" i="1"/>
  <c r="AV1081" i="1"/>
  <c r="AV1084" i="1"/>
  <c r="AV1087" i="1"/>
  <c r="AV1088" i="1"/>
  <c r="AV1089" i="1"/>
  <c r="AV1090" i="1"/>
  <c r="AV1091" i="1"/>
  <c r="AV1096" i="1"/>
  <c r="AV1097" i="1"/>
  <c r="AV1098" i="1"/>
  <c r="AV1099" i="1"/>
  <c r="AV1100" i="1"/>
  <c r="AV1101" i="1"/>
  <c r="AV1102" i="1"/>
  <c r="AV1103" i="1"/>
  <c r="AV1104" i="1"/>
  <c r="AV1107" i="1"/>
  <c r="AV1108" i="1"/>
  <c r="AV1109" i="1"/>
  <c r="AV1110" i="1"/>
  <c r="AV1111" i="1"/>
  <c r="AV1112" i="1"/>
  <c r="AV1113" i="1"/>
  <c r="AV1114" i="1"/>
  <c r="AV1117" i="1"/>
  <c r="AV1118" i="1"/>
  <c r="AV1119" i="1"/>
  <c r="AV1120" i="1"/>
  <c r="AV1121" i="1"/>
  <c r="F267" i="1"/>
  <c r="F285" i="1"/>
  <c r="F294" i="1"/>
  <c r="F306" i="1"/>
  <c r="F315" i="1"/>
  <c r="F346" i="1"/>
  <c r="F355" i="1"/>
  <c r="F366" i="1"/>
  <c r="F392" i="1"/>
  <c r="F408" i="1"/>
  <c r="F420" i="1"/>
  <c r="F428" i="1"/>
  <c r="F444" i="1"/>
  <c r="F464" i="1"/>
  <c r="F495" i="1"/>
  <c r="F509" i="1"/>
  <c r="F530" i="1"/>
  <c r="F539" i="1"/>
  <c r="F546" i="1"/>
  <c r="F555" i="1"/>
  <c r="F573" i="1"/>
  <c r="F587" i="1"/>
  <c r="F593" i="1"/>
  <c r="F602" i="1"/>
  <c r="F617" i="1"/>
  <c r="F626" i="1"/>
  <c r="F640" i="1"/>
  <c r="F657" i="1"/>
  <c r="F674" i="1"/>
  <c r="F687" i="1"/>
  <c r="F700" i="1"/>
  <c r="F711" i="1"/>
  <c r="F720" i="1"/>
  <c r="F727" i="1"/>
  <c r="F736" i="1"/>
  <c r="F757" i="1"/>
  <c r="F766" i="1"/>
  <c r="F773" i="1"/>
  <c r="F782" i="1"/>
  <c r="F796" i="1"/>
  <c r="F869" i="1"/>
  <c r="F883" i="1"/>
  <c r="F899" i="1"/>
  <c r="F912" i="1"/>
  <c r="F927" i="1"/>
  <c r="F940" i="1"/>
  <c r="F959" i="1"/>
  <c r="F974" i="1"/>
  <c r="F983" i="1"/>
  <c r="F990" i="1"/>
  <c r="F999" i="1"/>
  <c r="F1009" i="1"/>
  <c r="F1018" i="1"/>
  <c r="F1065" i="1"/>
  <c r="F1086" i="1"/>
  <c r="F1095" i="1"/>
  <c r="F1106" i="1"/>
  <c r="F1116" i="1"/>
  <c r="G13" i="1"/>
  <c r="BS14" i="1"/>
  <c r="BS15" i="1"/>
  <c r="BS16" i="1"/>
  <c r="BS17" i="1"/>
  <c r="BS18" i="1"/>
  <c r="BS19" i="1"/>
  <c r="BS20" i="1"/>
  <c r="BS21" i="1"/>
  <c r="G23" i="1"/>
  <c r="BS24" i="1"/>
  <c r="BS25" i="1"/>
  <c r="BS26" i="1"/>
  <c r="BS27" i="1"/>
  <c r="BS28" i="1"/>
  <c r="BS29" i="1"/>
  <c r="BS31" i="1"/>
  <c r="G33" i="1"/>
  <c r="BS34" i="1"/>
  <c r="BS35" i="1"/>
  <c r="BS36" i="1"/>
  <c r="BS37" i="1"/>
  <c r="BS38" i="1"/>
  <c r="BS39" i="1"/>
  <c r="BS40" i="1"/>
  <c r="G42" i="1"/>
  <c r="BS43" i="1"/>
  <c r="BS44" i="1"/>
  <c r="BS45" i="1"/>
  <c r="BS46" i="1"/>
  <c r="BS47" i="1"/>
  <c r="BS48" i="1"/>
  <c r="BS49" i="1"/>
  <c r="BS50" i="1"/>
  <c r="BS51" i="1"/>
  <c r="BS52" i="1"/>
  <c r="BS53" i="1"/>
  <c r="BS54" i="1"/>
  <c r="BS55" i="1"/>
  <c r="BS56" i="1"/>
  <c r="BS57" i="1"/>
  <c r="BS61" i="1"/>
  <c r="BS62" i="1"/>
  <c r="BS63" i="1"/>
  <c r="BS64" i="1"/>
  <c r="BS65" i="1"/>
  <c r="BS66" i="1"/>
  <c r="BS67" i="1"/>
  <c r="BS68" i="1"/>
  <c r="BS70" i="1"/>
  <c r="BS71" i="1"/>
  <c r="BS72" i="1"/>
  <c r="BS73" i="1"/>
  <c r="BS74" i="1"/>
  <c r="BS75" i="1"/>
  <c r="G77" i="1"/>
  <c r="BS78" i="1"/>
  <c r="BS79" i="1"/>
  <c r="BS80" i="1"/>
  <c r="BS81" i="1"/>
  <c r="BS82" i="1"/>
  <c r="BS83" i="1"/>
  <c r="BS84" i="1"/>
  <c r="BS85" i="1"/>
  <c r="BS86" i="1"/>
  <c r="BS87" i="1"/>
  <c r="BS88" i="1"/>
  <c r="BS89" i="1"/>
  <c r="BS90" i="1"/>
  <c r="BS91" i="1"/>
  <c r="BS92" i="1"/>
  <c r="BS93" i="1"/>
  <c r="BS94" i="1"/>
  <c r="BS95" i="1"/>
  <c r="BS96" i="1"/>
  <c r="BS97" i="1"/>
  <c r="BS98" i="1"/>
  <c r="BS99" i="1"/>
  <c r="BS100" i="1"/>
  <c r="BS101" i="1"/>
  <c r="BS102" i="1"/>
  <c r="BS103" i="1"/>
  <c r="BS104" i="1"/>
  <c r="BS105" i="1"/>
  <c r="BS106" i="1"/>
  <c r="BS107" i="1"/>
  <c r="BS108" i="1"/>
  <c r="BS109" i="1"/>
  <c r="BS110" i="1"/>
  <c r="BS111" i="1"/>
  <c r="BS112" i="1"/>
  <c r="BS113" i="1"/>
  <c r="BS114" i="1"/>
  <c r="BS115" i="1"/>
  <c r="BS116" i="1"/>
  <c r="BS117" i="1"/>
  <c r="BS118" i="1"/>
  <c r="BS119" i="1"/>
  <c r="BS120" i="1"/>
  <c r="BS121" i="1"/>
  <c r="BS122" i="1"/>
  <c r="BS123" i="1"/>
  <c r="BS124" i="1"/>
  <c r="BS125" i="1"/>
  <c r="BS126" i="1"/>
  <c r="BS127" i="1"/>
  <c r="BS128" i="1"/>
  <c r="BS129" i="1"/>
  <c r="BS130" i="1"/>
  <c r="BS131" i="1"/>
  <c r="BS132" i="1"/>
  <c r="BS133" i="1"/>
  <c r="BS134" i="1"/>
  <c r="BS135" i="1"/>
  <c r="BS136" i="1"/>
  <c r="BS137" i="1"/>
  <c r="BS138" i="1"/>
  <c r="BS139" i="1"/>
  <c r="BS140" i="1"/>
  <c r="BS141" i="1"/>
  <c r="BS142" i="1"/>
  <c r="BS143" i="1"/>
  <c r="BS144" i="1"/>
  <c r="BS145" i="1"/>
  <c r="BS146" i="1"/>
  <c r="BS147" i="1"/>
  <c r="BS148" i="1"/>
  <c r="BS149" i="1"/>
  <c r="BS150" i="1"/>
  <c r="BS151" i="1"/>
  <c r="BS152" i="1"/>
  <c r="BS153" i="1"/>
  <c r="BS154" i="1"/>
  <c r="BS155" i="1"/>
  <c r="BS156" i="1"/>
  <c r="BS157" i="1"/>
  <c r="BS158" i="1"/>
  <c r="BS159" i="1"/>
  <c r="BS160" i="1"/>
  <c r="BS161" i="1"/>
  <c r="BS162" i="1"/>
  <c r="BS163" i="1"/>
  <c r="BS164" i="1"/>
  <c r="BS165" i="1"/>
  <c r="BS166" i="1"/>
  <c r="BS167" i="1"/>
  <c r="BS168" i="1"/>
  <c r="BS169" i="1"/>
  <c r="BS170" i="1"/>
  <c r="BS171" i="1"/>
  <c r="BS172" i="1"/>
  <c r="BS173" i="1"/>
  <c r="BS174" i="1"/>
  <c r="BS175" i="1"/>
  <c r="BS176" i="1"/>
  <c r="G178" i="1"/>
  <c r="BS179" i="1"/>
  <c r="BS180" i="1"/>
  <c r="BS181" i="1"/>
  <c r="BS183" i="1"/>
  <c r="G236" i="1"/>
  <c r="BS237" i="1"/>
  <c r="BS238" i="1"/>
  <c r="BS239" i="1"/>
  <c r="BS240" i="1"/>
  <c r="BS241" i="1"/>
  <c r="BS242" i="1"/>
  <c r="BS243" i="1"/>
  <c r="BS244" i="1"/>
  <c r="BS245" i="1"/>
  <c r="BS246" i="1"/>
  <c r="BS247" i="1"/>
  <c r="BS248" i="1"/>
  <c r="BS249" i="1"/>
  <c r="BS250" i="1"/>
  <c r="BS251" i="1"/>
  <c r="BS252" i="1"/>
  <c r="BS253" i="1"/>
  <c r="BS254" i="1"/>
  <c r="G256" i="1"/>
  <c r="BS257" i="1"/>
  <c r="BS256" i="1" s="1"/>
  <c r="BS258" i="1"/>
  <c r="BS259" i="1"/>
  <c r="BS260" i="1"/>
  <c r="BS261" i="1"/>
  <c r="BQ14" i="1"/>
  <c r="BQ15" i="1"/>
  <c r="BQ16" i="1"/>
  <c r="BQ17" i="1"/>
  <c r="BQ18" i="1"/>
  <c r="BQ19" i="1"/>
  <c r="BQ20" i="1"/>
  <c r="BQ21" i="1"/>
  <c r="BQ24" i="1"/>
  <c r="BQ25" i="1"/>
  <c r="BQ26" i="1"/>
  <c r="BQ27" i="1"/>
  <c r="BQ28" i="1"/>
  <c r="BQ29" i="1"/>
  <c r="BQ31" i="1"/>
  <c r="BQ34" i="1"/>
  <c r="BQ35" i="1"/>
  <c r="BQ36" i="1"/>
  <c r="BQ37" i="1"/>
  <c r="BQ38" i="1"/>
  <c r="BQ39" i="1"/>
  <c r="BQ40" i="1"/>
  <c r="BQ43" i="1"/>
  <c r="BQ42" i="1" s="1"/>
  <c r="BQ44" i="1"/>
  <c r="BQ45" i="1"/>
  <c r="BQ46" i="1"/>
  <c r="BQ47" i="1"/>
  <c r="BQ48" i="1"/>
  <c r="BQ49" i="1"/>
  <c r="BQ50" i="1"/>
  <c r="BQ51" i="1"/>
  <c r="BQ52" i="1"/>
  <c r="BQ53" i="1"/>
  <c r="BQ54" i="1"/>
  <c r="BQ55" i="1"/>
  <c r="BQ56" i="1"/>
  <c r="BQ57" i="1"/>
  <c r="BQ61" i="1"/>
  <c r="BQ62" i="1"/>
  <c r="BQ63" i="1"/>
  <c r="BQ64" i="1"/>
  <c r="BQ65" i="1"/>
  <c r="BQ66" i="1"/>
  <c r="BQ67" i="1"/>
  <c r="BQ68" i="1"/>
  <c r="BQ70" i="1"/>
  <c r="BQ71" i="1"/>
  <c r="BQ72" i="1"/>
  <c r="BQ73" i="1"/>
  <c r="BQ74" i="1"/>
  <c r="BQ75" i="1"/>
  <c r="BQ78" i="1"/>
  <c r="BQ79" i="1"/>
  <c r="BQ80" i="1"/>
  <c r="BQ81" i="1"/>
  <c r="BQ82" i="1"/>
  <c r="BQ83" i="1"/>
  <c r="BQ84" i="1"/>
  <c r="BQ85" i="1"/>
  <c r="BQ86" i="1"/>
  <c r="BQ87" i="1"/>
  <c r="BQ88" i="1"/>
  <c r="BQ89" i="1"/>
  <c r="BQ90" i="1"/>
  <c r="BQ91" i="1"/>
  <c r="BQ92" i="1"/>
  <c r="BQ93" i="1"/>
  <c r="BQ94" i="1"/>
  <c r="BQ95" i="1"/>
  <c r="BQ96" i="1"/>
  <c r="BQ97" i="1"/>
  <c r="BQ98" i="1"/>
  <c r="BQ99" i="1"/>
  <c r="BQ100" i="1"/>
  <c r="BQ101" i="1"/>
  <c r="BQ102" i="1"/>
  <c r="BQ103" i="1"/>
  <c r="BQ104" i="1"/>
  <c r="BQ105" i="1"/>
  <c r="BQ106" i="1"/>
  <c r="BQ107" i="1"/>
  <c r="BQ108" i="1"/>
  <c r="BQ109" i="1"/>
  <c r="BQ110" i="1"/>
  <c r="BQ111" i="1"/>
  <c r="BQ112" i="1"/>
  <c r="BQ113" i="1"/>
  <c r="BQ114" i="1"/>
  <c r="BQ115" i="1"/>
  <c r="BQ116" i="1"/>
  <c r="BQ117" i="1"/>
  <c r="BQ118" i="1"/>
  <c r="BQ119" i="1"/>
  <c r="BQ120" i="1"/>
  <c r="BQ121" i="1"/>
  <c r="BQ122" i="1"/>
  <c r="BQ123" i="1"/>
  <c r="BQ124" i="1"/>
  <c r="BQ125" i="1"/>
  <c r="BQ126" i="1"/>
  <c r="BQ127" i="1"/>
  <c r="BQ128" i="1"/>
  <c r="BQ129" i="1"/>
  <c r="BQ130" i="1"/>
  <c r="BQ131" i="1"/>
  <c r="BQ132" i="1"/>
  <c r="BQ133" i="1"/>
  <c r="BQ134" i="1"/>
  <c r="BQ135" i="1"/>
  <c r="BQ136" i="1"/>
  <c r="BQ137" i="1"/>
  <c r="BQ138" i="1"/>
  <c r="BQ139" i="1"/>
  <c r="BQ140" i="1"/>
  <c r="BQ141" i="1"/>
  <c r="BQ142" i="1"/>
  <c r="BQ143" i="1"/>
  <c r="BQ144" i="1"/>
  <c r="BQ145" i="1"/>
  <c r="BQ146" i="1"/>
  <c r="BQ147" i="1"/>
  <c r="BQ148" i="1"/>
  <c r="BQ149" i="1"/>
  <c r="BQ150" i="1"/>
  <c r="BQ151" i="1"/>
  <c r="BQ152" i="1"/>
  <c r="BQ153" i="1"/>
  <c r="BQ154" i="1"/>
  <c r="BQ155" i="1"/>
  <c r="BQ156" i="1"/>
  <c r="BQ157" i="1"/>
  <c r="BQ158" i="1"/>
  <c r="BQ159" i="1"/>
  <c r="BQ160" i="1"/>
  <c r="BQ161" i="1"/>
  <c r="BQ162" i="1"/>
  <c r="BQ163" i="1"/>
  <c r="BQ164" i="1"/>
  <c r="BQ165" i="1"/>
  <c r="BQ166" i="1"/>
  <c r="BQ167" i="1"/>
  <c r="BQ168" i="1"/>
  <c r="BQ169" i="1"/>
  <c r="BQ170" i="1"/>
  <c r="BQ171" i="1"/>
  <c r="BQ172" i="1"/>
  <c r="BQ173" i="1"/>
  <c r="BQ174" i="1"/>
  <c r="BQ175" i="1"/>
  <c r="BQ176" i="1"/>
  <c r="BQ179" i="1"/>
  <c r="BQ180" i="1"/>
  <c r="BQ181" i="1"/>
  <c r="BQ183" i="1"/>
  <c r="BQ237" i="1"/>
  <c r="BQ238" i="1"/>
  <c r="BQ239" i="1"/>
  <c r="BQ240" i="1"/>
  <c r="BQ241" i="1"/>
  <c r="BQ242" i="1"/>
  <c r="BQ243" i="1"/>
  <c r="BQ244" i="1"/>
  <c r="BQ245" i="1"/>
  <c r="BQ246" i="1"/>
  <c r="BQ247" i="1"/>
  <c r="BQ248" i="1"/>
  <c r="BQ249" i="1"/>
  <c r="BQ250" i="1"/>
  <c r="BQ251" i="1"/>
  <c r="BQ252" i="1"/>
  <c r="BQ253" i="1"/>
  <c r="BQ254" i="1"/>
  <c r="BQ257" i="1"/>
  <c r="BQ258" i="1"/>
  <c r="BQ259" i="1"/>
  <c r="BQ260" i="1"/>
  <c r="BQ261" i="1"/>
  <c r="BO14" i="1"/>
  <c r="BO15" i="1"/>
  <c r="BO16" i="1"/>
  <c r="BO17" i="1"/>
  <c r="BO18" i="1"/>
  <c r="BO19" i="1"/>
  <c r="BO20" i="1"/>
  <c r="BO21" i="1"/>
  <c r="BO24" i="1"/>
  <c r="BO25" i="1"/>
  <c r="BO26" i="1"/>
  <c r="BO27" i="1"/>
  <c r="BO28" i="1"/>
  <c r="BO29" i="1"/>
  <c r="BO31" i="1"/>
  <c r="BO34" i="1"/>
  <c r="BO35" i="1"/>
  <c r="BO36" i="1"/>
  <c r="BO37" i="1"/>
  <c r="BO38" i="1"/>
  <c r="BO39" i="1"/>
  <c r="BO40" i="1"/>
  <c r="BO43" i="1"/>
  <c r="BO44" i="1"/>
  <c r="BO45" i="1"/>
  <c r="BO46" i="1"/>
  <c r="BO47" i="1"/>
  <c r="BO48" i="1"/>
  <c r="BO49" i="1"/>
  <c r="BO50" i="1"/>
  <c r="BO51" i="1"/>
  <c r="BO52" i="1"/>
  <c r="BO53" i="1"/>
  <c r="BO54" i="1"/>
  <c r="BO55" i="1"/>
  <c r="BO56" i="1"/>
  <c r="BO57" i="1"/>
  <c r="BO61" i="1"/>
  <c r="BO62" i="1"/>
  <c r="BO63" i="1"/>
  <c r="BO64" i="1"/>
  <c r="BO65" i="1"/>
  <c r="BO66" i="1"/>
  <c r="BO67" i="1"/>
  <c r="BO68" i="1"/>
  <c r="BO70" i="1"/>
  <c r="BO71" i="1"/>
  <c r="BO72" i="1"/>
  <c r="BO73" i="1"/>
  <c r="BO74" i="1"/>
  <c r="BO75" i="1"/>
  <c r="BO78" i="1"/>
  <c r="BO79" i="1"/>
  <c r="BO77" i="1" s="1"/>
  <c r="BO80" i="1"/>
  <c r="BO81" i="1"/>
  <c r="BO82" i="1"/>
  <c r="BO83" i="1"/>
  <c r="BO84" i="1"/>
  <c r="BO85" i="1"/>
  <c r="BO86" i="1"/>
  <c r="BO87" i="1"/>
  <c r="BO88" i="1"/>
  <c r="BO89" i="1"/>
  <c r="BO90" i="1"/>
  <c r="BO91" i="1"/>
  <c r="BO92" i="1"/>
  <c r="BO93" i="1"/>
  <c r="BO94" i="1"/>
  <c r="BO95" i="1"/>
  <c r="BO96" i="1"/>
  <c r="BO97" i="1"/>
  <c r="BO98" i="1"/>
  <c r="BO99" i="1"/>
  <c r="BO100" i="1"/>
  <c r="BO101" i="1"/>
  <c r="BO102" i="1"/>
  <c r="BO103" i="1"/>
  <c r="BO104" i="1"/>
  <c r="BO105" i="1"/>
  <c r="BO106" i="1"/>
  <c r="BO107" i="1"/>
  <c r="BO108" i="1"/>
  <c r="BO109" i="1"/>
  <c r="BO110" i="1"/>
  <c r="BO111" i="1"/>
  <c r="BO112" i="1"/>
  <c r="BO113" i="1"/>
  <c r="BO114" i="1"/>
  <c r="BO115" i="1"/>
  <c r="BO116" i="1"/>
  <c r="BO117" i="1"/>
  <c r="BO118" i="1"/>
  <c r="BO119" i="1"/>
  <c r="BO120" i="1"/>
  <c r="BO121" i="1"/>
  <c r="BO122" i="1"/>
  <c r="BO123" i="1"/>
  <c r="BO124" i="1"/>
  <c r="BO125" i="1"/>
  <c r="BO126" i="1"/>
  <c r="BO127" i="1"/>
  <c r="BO128" i="1"/>
  <c r="BO129" i="1"/>
  <c r="BO130" i="1"/>
  <c r="BO131" i="1"/>
  <c r="BO132" i="1"/>
  <c r="BO133" i="1"/>
  <c r="BO134" i="1"/>
  <c r="BO135" i="1"/>
  <c r="BO136" i="1"/>
  <c r="BO137" i="1"/>
  <c r="BO138" i="1"/>
  <c r="BO139" i="1"/>
  <c r="BO140" i="1"/>
  <c r="BO141" i="1"/>
  <c r="BO142" i="1"/>
  <c r="BO143" i="1"/>
  <c r="BO144" i="1"/>
  <c r="BO145" i="1"/>
  <c r="BO146" i="1"/>
  <c r="BO147" i="1"/>
  <c r="BO148" i="1"/>
  <c r="BO149" i="1"/>
  <c r="BO150" i="1"/>
  <c r="BO151" i="1"/>
  <c r="BO152" i="1"/>
  <c r="BO153" i="1"/>
  <c r="BO154" i="1"/>
  <c r="BO155" i="1"/>
  <c r="BO156" i="1"/>
  <c r="BO157" i="1"/>
  <c r="BO158" i="1"/>
  <c r="BO159" i="1"/>
  <c r="BO160" i="1"/>
  <c r="BO161" i="1"/>
  <c r="BO162" i="1"/>
  <c r="BO163" i="1"/>
  <c r="BO164" i="1"/>
  <c r="BO165" i="1"/>
  <c r="BO166" i="1"/>
  <c r="BO167" i="1"/>
  <c r="BO168" i="1"/>
  <c r="BO169" i="1"/>
  <c r="BO170" i="1"/>
  <c r="BO171" i="1"/>
  <c r="BO172" i="1"/>
  <c r="BO173" i="1"/>
  <c r="BO174" i="1"/>
  <c r="BO175" i="1"/>
  <c r="BO176" i="1"/>
  <c r="BO179" i="1"/>
  <c r="BO180" i="1"/>
  <c r="BO178" i="1" s="1"/>
  <c r="BO181" i="1"/>
  <c r="BO183" i="1"/>
  <c r="BO237" i="1"/>
  <c r="BO238" i="1"/>
  <c r="BO239" i="1"/>
  <c r="BO240" i="1"/>
  <c r="BO241" i="1"/>
  <c r="BO242" i="1"/>
  <c r="BO243" i="1"/>
  <c r="BO244" i="1"/>
  <c r="BO245" i="1"/>
  <c r="BO246" i="1"/>
  <c r="BO247" i="1"/>
  <c r="BO248" i="1"/>
  <c r="BO249" i="1"/>
  <c r="BO250" i="1"/>
  <c r="BO251" i="1"/>
  <c r="BO252" i="1"/>
  <c r="BO253" i="1"/>
  <c r="BO254" i="1"/>
  <c r="BO257" i="1"/>
  <c r="BO256" i="1" s="1"/>
  <c r="BO258" i="1"/>
  <c r="BO259" i="1"/>
  <c r="BO260" i="1"/>
  <c r="BO261" i="1"/>
  <c r="BM14" i="1"/>
  <c r="BM15" i="1"/>
  <c r="BM16" i="1"/>
  <c r="BM17" i="1"/>
  <c r="BM18" i="1"/>
  <c r="BM19" i="1"/>
  <c r="BM20" i="1"/>
  <c r="BM21" i="1"/>
  <c r="BM24" i="1"/>
  <c r="BM25" i="1"/>
  <c r="BM26" i="1"/>
  <c r="BM27" i="1"/>
  <c r="BM28" i="1"/>
  <c r="BM29" i="1"/>
  <c r="BM31" i="1"/>
  <c r="BM34" i="1"/>
  <c r="BM35" i="1"/>
  <c r="BM36" i="1"/>
  <c r="BM37" i="1"/>
  <c r="BM38" i="1"/>
  <c r="BM39" i="1"/>
  <c r="BM40" i="1"/>
  <c r="BM43" i="1"/>
  <c r="BM44" i="1"/>
  <c r="BM45" i="1"/>
  <c r="BM46" i="1"/>
  <c r="BM42" i="1" s="1"/>
  <c r="BM47" i="1"/>
  <c r="BM48" i="1"/>
  <c r="BM49" i="1"/>
  <c r="BM50" i="1"/>
  <c r="BM51" i="1"/>
  <c r="BM52" i="1"/>
  <c r="BM53" i="1"/>
  <c r="BM54" i="1"/>
  <c r="BM55" i="1"/>
  <c r="BM56" i="1"/>
  <c r="BM57" i="1"/>
  <c r="BM61" i="1"/>
  <c r="BM62" i="1"/>
  <c r="BM63" i="1"/>
  <c r="BM64" i="1"/>
  <c r="BM65" i="1"/>
  <c r="BM66" i="1"/>
  <c r="BM67" i="1"/>
  <c r="BM68" i="1"/>
  <c r="BM70" i="1"/>
  <c r="BM71" i="1"/>
  <c r="BM72" i="1"/>
  <c r="BM73" i="1"/>
  <c r="BM74" i="1"/>
  <c r="BM75" i="1"/>
  <c r="BM78" i="1"/>
  <c r="BM79" i="1"/>
  <c r="BM80" i="1"/>
  <c r="BM81" i="1"/>
  <c r="BM82" i="1"/>
  <c r="BM83" i="1"/>
  <c r="BM84" i="1"/>
  <c r="BM85" i="1"/>
  <c r="BM86" i="1"/>
  <c r="BM87" i="1"/>
  <c r="BM88" i="1"/>
  <c r="BM89" i="1"/>
  <c r="BM90" i="1"/>
  <c r="BM91"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9" i="1"/>
  <c r="BM180" i="1"/>
  <c r="BM181" i="1"/>
  <c r="BM183" i="1"/>
  <c r="BM237" i="1"/>
  <c r="BM238" i="1"/>
  <c r="BM239" i="1"/>
  <c r="BM240" i="1"/>
  <c r="BM241" i="1"/>
  <c r="BM242" i="1"/>
  <c r="BM243" i="1"/>
  <c r="BM244" i="1"/>
  <c r="BM245" i="1"/>
  <c r="BM246" i="1"/>
  <c r="BM247" i="1"/>
  <c r="BM248" i="1"/>
  <c r="BM249" i="1"/>
  <c r="BM250" i="1"/>
  <c r="BM251" i="1"/>
  <c r="BM252" i="1"/>
  <c r="BM253" i="1"/>
  <c r="BM254" i="1"/>
  <c r="BM257" i="1"/>
  <c r="BM258" i="1"/>
  <c r="BM259" i="1"/>
  <c r="BM260" i="1"/>
  <c r="BM261" i="1"/>
  <c r="BK14" i="1"/>
  <c r="BK15" i="1"/>
  <c r="BK16" i="1"/>
  <c r="BK17" i="1"/>
  <c r="BK18" i="1"/>
  <c r="BK19" i="1"/>
  <c r="BK20" i="1"/>
  <c r="BK21" i="1"/>
  <c r="BK24" i="1"/>
  <c r="BK25" i="1"/>
  <c r="BK26" i="1"/>
  <c r="BK27" i="1"/>
  <c r="BK28" i="1"/>
  <c r="BK29" i="1"/>
  <c r="BK31" i="1"/>
  <c r="BK34" i="1"/>
  <c r="BK35" i="1"/>
  <c r="BK36" i="1"/>
  <c r="BK37" i="1"/>
  <c r="BK38" i="1"/>
  <c r="BK39" i="1"/>
  <c r="BK40" i="1"/>
  <c r="BK43" i="1"/>
  <c r="BK44" i="1"/>
  <c r="BK45" i="1"/>
  <c r="BK46" i="1"/>
  <c r="BK47" i="1"/>
  <c r="BK48" i="1"/>
  <c r="BK49" i="1"/>
  <c r="BK50" i="1"/>
  <c r="BK51" i="1"/>
  <c r="BK52" i="1"/>
  <c r="BK53" i="1"/>
  <c r="BK54" i="1"/>
  <c r="BK55" i="1"/>
  <c r="BK56" i="1"/>
  <c r="BK57" i="1"/>
  <c r="BK61" i="1"/>
  <c r="BK62" i="1"/>
  <c r="BK63" i="1"/>
  <c r="BK64" i="1"/>
  <c r="BK65" i="1"/>
  <c r="BK66" i="1"/>
  <c r="BK67" i="1"/>
  <c r="BK68" i="1"/>
  <c r="BK70" i="1"/>
  <c r="BK71" i="1"/>
  <c r="BK72" i="1"/>
  <c r="BK73" i="1"/>
  <c r="BK74" i="1"/>
  <c r="BK75" i="1"/>
  <c r="BK78" i="1"/>
  <c r="BK77" i="1" s="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9" i="1"/>
  <c r="BK180" i="1"/>
  <c r="BK181" i="1"/>
  <c r="BK183" i="1"/>
  <c r="BK237" i="1"/>
  <c r="BK238" i="1"/>
  <c r="BK239" i="1"/>
  <c r="BK240" i="1"/>
  <c r="BK241" i="1"/>
  <c r="BK242" i="1"/>
  <c r="BK243" i="1"/>
  <c r="BK244" i="1"/>
  <c r="BK245" i="1"/>
  <c r="BK246" i="1"/>
  <c r="BK247" i="1"/>
  <c r="BK248" i="1"/>
  <c r="BK249" i="1"/>
  <c r="BK250" i="1"/>
  <c r="BK251" i="1"/>
  <c r="BK252" i="1"/>
  <c r="BK253" i="1"/>
  <c r="BK254" i="1"/>
  <c r="BK257" i="1"/>
  <c r="BK258" i="1"/>
  <c r="BK259" i="1"/>
  <c r="BK260" i="1"/>
  <c r="BK261" i="1"/>
  <c r="BK256" i="1"/>
  <c r="BI14" i="1"/>
  <c r="BI15" i="1"/>
  <c r="BI16" i="1"/>
  <c r="BI17" i="1"/>
  <c r="BI18" i="1"/>
  <c r="BI19" i="1"/>
  <c r="BI20" i="1"/>
  <c r="BI21" i="1"/>
  <c r="BI24" i="1"/>
  <c r="BI25" i="1"/>
  <c r="BI26" i="1"/>
  <c r="BI27" i="1"/>
  <c r="BI28" i="1"/>
  <c r="BI29" i="1"/>
  <c r="BI31" i="1"/>
  <c r="BI34" i="1"/>
  <c r="BI35" i="1"/>
  <c r="BI33" i="1" s="1"/>
  <c r="BI36" i="1"/>
  <c r="BI37" i="1"/>
  <c r="BI38" i="1"/>
  <c r="BI39" i="1"/>
  <c r="BI40" i="1"/>
  <c r="BI43" i="1"/>
  <c r="BI44" i="1"/>
  <c r="BI45" i="1"/>
  <c r="BI46" i="1"/>
  <c r="BI47" i="1"/>
  <c r="BI48" i="1"/>
  <c r="BI49" i="1"/>
  <c r="BI50" i="1"/>
  <c r="BI51" i="1"/>
  <c r="BI52" i="1"/>
  <c r="BI53" i="1"/>
  <c r="BI54" i="1"/>
  <c r="BI55" i="1"/>
  <c r="BI56" i="1"/>
  <c r="BI57" i="1"/>
  <c r="BI61" i="1"/>
  <c r="BI62" i="1"/>
  <c r="BI63" i="1"/>
  <c r="BI64" i="1"/>
  <c r="BI65" i="1"/>
  <c r="BI66" i="1"/>
  <c r="BI67" i="1"/>
  <c r="BI68" i="1"/>
  <c r="BI70" i="1"/>
  <c r="BI71" i="1"/>
  <c r="BI72" i="1"/>
  <c r="BI73" i="1"/>
  <c r="BI74" i="1"/>
  <c r="BI75"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9" i="1"/>
  <c r="BI180" i="1"/>
  <c r="BI181" i="1"/>
  <c r="BI183" i="1"/>
  <c r="BI237" i="1"/>
  <c r="BI238" i="1"/>
  <c r="BI239" i="1"/>
  <c r="BI240" i="1"/>
  <c r="BI241" i="1"/>
  <c r="BI242" i="1"/>
  <c r="BI243" i="1"/>
  <c r="BI244" i="1"/>
  <c r="BI245" i="1"/>
  <c r="BI246" i="1"/>
  <c r="BI247" i="1"/>
  <c r="BI248" i="1"/>
  <c r="BI249" i="1"/>
  <c r="BI250" i="1"/>
  <c r="BI251" i="1"/>
  <c r="BI252" i="1"/>
  <c r="BI253" i="1"/>
  <c r="BI254" i="1"/>
  <c r="BI257" i="1"/>
  <c r="BI258" i="1"/>
  <c r="BI259" i="1"/>
  <c r="BI260" i="1"/>
  <c r="BI261" i="1"/>
  <c r="BF14" i="1"/>
  <c r="BF15" i="1"/>
  <c r="BF16" i="1"/>
  <c r="BF17" i="1"/>
  <c r="BF18" i="1"/>
  <c r="BF19" i="1"/>
  <c r="BF20" i="1"/>
  <c r="BF21" i="1"/>
  <c r="BF24" i="1"/>
  <c r="BF25" i="1"/>
  <c r="BF26" i="1"/>
  <c r="BF27" i="1"/>
  <c r="BF28" i="1"/>
  <c r="BF29" i="1"/>
  <c r="BF31" i="1"/>
  <c r="BF34" i="1"/>
  <c r="BF35" i="1"/>
  <c r="BF36" i="1"/>
  <c r="BF37" i="1"/>
  <c r="BF38" i="1"/>
  <c r="BF39" i="1"/>
  <c r="BF40" i="1"/>
  <c r="BF43" i="1"/>
  <c r="BF44" i="1"/>
  <c r="BF45" i="1"/>
  <c r="BF46" i="1"/>
  <c r="BF47" i="1"/>
  <c r="BF48" i="1"/>
  <c r="BF49" i="1"/>
  <c r="BF50" i="1"/>
  <c r="BF51" i="1"/>
  <c r="BF52" i="1"/>
  <c r="BF53" i="1"/>
  <c r="BF54" i="1"/>
  <c r="BF55" i="1"/>
  <c r="BF56" i="1"/>
  <c r="BF57" i="1"/>
  <c r="BF61" i="1"/>
  <c r="BF62" i="1"/>
  <c r="BF63" i="1"/>
  <c r="BF64" i="1"/>
  <c r="BF65" i="1"/>
  <c r="BF66" i="1"/>
  <c r="BF67" i="1"/>
  <c r="BF68" i="1"/>
  <c r="BF70" i="1"/>
  <c r="BF71" i="1"/>
  <c r="BF72" i="1"/>
  <c r="BF73" i="1"/>
  <c r="BF74" i="1"/>
  <c r="BF75" i="1"/>
  <c r="BF78" i="1"/>
  <c r="BF79" i="1"/>
  <c r="BF80" i="1"/>
  <c r="BF81" i="1"/>
  <c r="BF82" i="1"/>
  <c r="BF77" i="1" s="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109" i="1"/>
  <c r="BF110" i="1"/>
  <c r="BF111" i="1"/>
  <c r="BF112" i="1"/>
  <c r="BF113" i="1"/>
  <c r="BF114" i="1"/>
  <c r="BF115" i="1"/>
  <c r="BF116" i="1"/>
  <c r="BF117" i="1"/>
  <c r="BF118" i="1"/>
  <c r="BF119" i="1"/>
  <c r="BF120" i="1"/>
  <c r="BF121" i="1"/>
  <c r="BF122" i="1"/>
  <c r="BF123" i="1"/>
  <c r="BF124" i="1"/>
  <c r="BF125" i="1"/>
  <c r="BF126" i="1"/>
  <c r="BF127" i="1"/>
  <c r="BF128" i="1"/>
  <c r="BF129" i="1"/>
  <c r="BF130" i="1"/>
  <c r="BF131" i="1"/>
  <c r="BF132" i="1"/>
  <c r="BF133" i="1"/>
  <c r="BF134" i="1"/>
  <c r="BF135" i="1"/>
  <c r="BF136" i="1"/>
  <c r="BF137" i="1"/>
  <c r="BF138" i="1"/>
  <c r="BF139" i="1"/>
  <c r="BF140" i="1"/>
  <c r="BF141" i="1"/>
  <c r="BF142" i="1"/>
  <c r="BF143" i="1"/>
  <c r="BF144" i="1"/>
  <c r="BF145" i="1"/>
  <c r="BF146" i="1"/>
  <c r="BF147" i="1"/>
  <c r="BF148" i="1"/>
  <c r="BF149" i="1"/>
  <c r="BF150" i="1"/>
  <c r="BF151" i="1"/>
  <c r="BF152" i="1"/>
  <c r="BF153" i="1"/>
  <c r="BF154" i="1"/>
  <c r="BF155" i="1"/>
  <c r="BF156" i="1"/>
  <c r="BF157" i="1"/>
  <c r="BF158" i="1"/>
  <c r="BF159" i="1"/>
  <c r="BF160" i="1"/>
  <c r="BF161" i="1"/>
  <c r="BF162" i="1"/>
  <c r="BF163" i="1"/>
  <c r="BF164" i="1"/>
  <c r="BF165" i="1"/>
  <c r="BF166" i="1"/>
  <c r="BF167" i="1"/>
  <c r="BF168" i="1"/>
  <c r="BF169" i="1"/>
  <c r="BF170" i="1"/>
  <c r="BF171" i="1"/>
  <c r="BF172" i="1"/>
  <c r="BF173" i="1"/>
  <c r="BF174" i="1"/>
  <c r="BF175" i="1"/>
  <c r="BF176" i="1"/>
  <c r="BF179" i="1"/>
  <c r="BF180" i="1"/>
  <c r="BF181" i="1"/>
  <c r="BF183" i="1"/>
  <c r="BF237" i="1"/>
  <c r="BF238" i="1"/>
  <c r="BF239" i="1"/>
  <c r="BF240" i="1"/>
  <c r="BF241" i="1"/>
  <c r="BF242" i="1"/>
  <c r="BF243" i="1"/>
  <c r="BF244" i="1"/>
  <c r="BF245" i="1"/>
  <c r="BF246" i="1"/>
  <c r="BF247" i="1"/>
  <c r="BF248" i="1"/>
  <c r="BF249" i="1"/>
  <c r="BF250" i="1"/>
  <c r="BF251" i="1"/>
  <c r="BF252" i="1"/>
  <c r="BF253" i="1"/>
  <c r="BF254" i="1"/>
  <c r="BF257" i="1"/>
  <c r="BF258" i="1"/>
  <c r="BF256" i="1" s="1"/>
  <c r="BF259" i="1"/>
  <c r="BF260" i="1"/>
  <c r="BF261" i="1"/>
  <c r="BD14" i="1"/>
  <c r="BD15" i="1"/>
  <c r="BD16" i="1"/>
  <c r="BD17" i="1"/>
  <c r="BD18" i="1"/>
  <c r="BD19" i="1"/>
  <c r="BD20" i="1"/>
  <c r="BD21" i="1"/>
  <c r="BD24" i="1"/>
  <c r="BD25" i="1"/>
  <c r="BD26" i="1"/>
  <c r="BD27" i="1"/>
  <c r="BD28" i="1"/>
  <c r="BD29" i="1"/>
  <c r="BD31" i="1"/>
  <c r="BD34" i="1"/>
  <c r="BD35" i="1"/>
  <c r="BD36" i="1"/>
  <c r="BD37" i="1"/>
  <c r="BD38" i="1"/>
  <c r="BD39" i="1"/>
  <c r="BD40" i="1"/>
  <c r="BD43" i="1"/>
  <c r="BD44" i="1"/>
  <c r="BD45" i="1"/>
  <c r="BD46" i="1"/>
  <c r="BD47" i="1"/>
  <c r="BD48" i="1"/>
  <c r="BD49" i="1"/>
  <c r="BD50" i="1"/>
  <c r="BD51" i="1"/>
  <c r="BD52" i="1"/>
  <c r="BD53" i="1"/>
  <c r="BD54" i="1"/>
  <c r="BD55" i="1"/>
  <c r="BD56" i="1"/>
  <c r="BD57" i="1"/>
  <c r="BD61" i="1"/>
  <c r="BD62" i="1"/>
  <c r="BD63" i="1"/>
  <c r="BD64" i="1"/>
  <c r="BD65" i="1"/>
  <c r="BD66" i="1"/>
  <c r="BD67" i="1"/>
  <c r="BD68" i="1"/>
  <c r="BD70" i="1"/>
  <c r="BD71" i="1"/>
  <c r="BD72" i="1"/>
  <c r="BD73" i="1"/>
  <c r="BD74" i="1"/>
  <c r="BD75" i="1"/>
  <c r="BD78" i="1"/>
  <c r="BD79" i="1"/>
  <c r="BD80" i="1"/>
  <c r="BD81" i="1"/>
  <c r="BD82" i="1"/>
  <c r="BD83" i="1"/>
  <c r="BD84" i="1"/>
  <c r="BD85" i="1"/>
  <c r="BD86" i="1"/>
  <c r="BD87" i="1"/>
  <c r="BD88" i="1"/>
  <c r="BD89" i="1"/>
  <c r="BD90" i="1"/>
  <c r="BD91" i="1"/>
  <c r="BD92" i="1"/>
  <c r="BD93" i="1"/>
  <c r="BD94" i="1"/>
  <c r="BD95" i="1"/>
  <c r="BD96" i="1"/>
  <c r="BD97" i="1"/>
  <c r="BD98" i="1"/>
  <c r="BD99" i="1"/>
  <c r="BD100" i="1"/>
  <c r="BD101" i="1"/>
  <c r="BD102" i="1"/>
  <c r="BD103" i="1"/>
  <c r="BD104" i="1"/>
  <c r="BD105" i="1"/>
  <c r="BD106" i="1"/>
  <c r="BD107" i="1"/>
  <c r="BD108" i="1"/>
  <c r="BD109" i="1"/>
  <c r="BD110" i="1"/>
  <c r="BD111" i="1"/>
  <c r="BD112" i="1"/>
  <c r="BD113" i="1"/>
  <c r="BD114" i="1"/>
  <c r="BD115" i="1"/>
  <c r="BD116" i="1"/>
  <c r="BD117" i="1"/>
  <c r="BD118" i="1"/>
  <c r="BD119" i="1"/>
  <c r="BD120" i="1"/>
  <c r="BD121" i="1"/>
  <c r="BD122" i="1"/>
  <c r="BD123" i="1"/>
  <c r="BD124" i="1"/>
  <c r="BD125" i="1"/>
  <c r="BD126" i="1"/>
  <c r="BD127" i="1"/>
  <c r="BD128" i="1"/>
  <c r="BD129" i="1"/>
  <c r="BD130" i="1"/>
  <c r="BD131" i="1"/>
  <c r="BD132" i="1"/>
  <c r="BD133" i="1"/>
  <c r="BD134" i="1"/>
  <c r="BD135" i="1"/>
  <c r="BD136" i="1"/>
  <c r="BD137" i="1"/>
  <c r="BD138" i="1"/>
  <c r="BD139" i="1"/>
  <c r="BD140" i="1"/>
  <c r="BD141" i="1"/>
  <c r="BD142" i="1"/>
  <c r="BD143" i="1"/>
  <c r="BD144" i="1"/>
  <c r="BD145" i="1"/>
  <c r="BD146" i="1"/>
  <c r="BD147" i="1"/>
  <c r="BD148" i="1"/>
  <c r="BD149" i="1"/>
  <c r="BD150" i="1"/>
  <c r="BD151" i="1"/>
  <c r="BD152" i="1"/>
  <c r="BD153" i="1"/>
  <c r="BD154" i="1"/>
  <c r="BD155" i="1"/>
  <c r="BD156" i="1"/>
  <c r="BD157" i="1"/>
  <c r="BD158" i="1"/>
  <c r="BD159" i="1"/>
  <c r="BD160" i="1"/>
  <c r="BD161" i="1"/>
  <c r="BD162" i="1"/>
  <c r="BD163" i="1"/>
  <c r="BD164" i="1"/>
  <c r="BD165" i="1"/>
  <c r="BD166" i="1"/>
  <c r="BD167" i="1"/>
  <c r="BD168" i="1"/>
  <c r="BD169" i="1"/>
  <c r="BD170" i="1"/>
  <c r="BD171" i="1"/>
  <c r="BD172" i="1"/>
  <c r="BD173" i="1"/>
  <c r="BD174" i="1"/>
  <c r="BD175" i="1"/>
  <c r="BD176" i="1"/>
  <c r="BD179" i="1"/>
  <c r="BD180" i="1"/>
  <c r="BD181" i="1"/>
  <c r="BD183" i="1"/>
  <c r="BD237" i="1"/>
  <c r="BD238" i="1"/>
  <c r="BD239" i="1"/>
  <c r="BD240" i="1"/>
  <c r="BD241" i="1"/>
  <c r="BD242" i="1"/>
  <c r="BD243" i="1"/>
  <c r="BD244" i="1"/>
  <c r="BD245" i="1"/>
  <c r="BD246" i="1"/>
  <c r="BD247" i="1"/>
  <c r="BD248" i="1"/>
  <c r="BD249" i="1"/>
  <c r="BD250" i="1"/>
  <c r="BD251" i="1"/>
  <c r="BD252" i="1"/>
  <c r="BD253" i="1"/>
  <c r="BD254" i="1"/>
  <c r="BD257" i="1"/>
  <c r="BD258" i="1"/>
  <c r="BD259" i="1"/>
  <c r="BD260" i="1"/>
  <c r="BD261" i="1"/>
  <c r="BB14" i="1"/>
  <c r="BB15" i="1"/>
  <c r="BB16" i="1"/>
  <c r="BB17" i="1"/>
  <c r="BB18" i="1"/>
  <c r="BB19" i="1"/>
  <c r="BB20" i="1"/>
  <c r="BB21" i="1"/>
  <c r="BB24" i="1"/>
  <c r="BB25" i="1"/>
  <c r="BB26" i="1"/>
  <c r="BB27" i="1"/>
  <c r="BB28" i="1"/>
  <c r="BB29" i="1"/>
  <c r="BB31" i="1"/>
  <c r="BB34" i="1"/>
  <c r="BB35" i="1"/>
  <c r="BB36" i="1"/>
  <c r="BB37" i="1"/>
  <c r="BB38" i="1"/>
  <c r="BB39" i="1"/>
  <c r="BB40" i="1"/>
  <c r="BB43" i="1"/>
  <c r="BB44" i="1"/>
  <c r="BB45" i="1"/>
  <c r="BB46" i="1"/>
  <c r="BB47" i="1"/>
  <c r="BB48" i="1"/>
  <c r="BB49" i="1"/>
  <c r="BB50" i="1"/>
  <c r="BB51" i="1"/>
  <c r="BB52" i="1"/>
  <c r="BB53" i="1"/>
  <c r="BB54" i="1"/>
  <c r="BB55" i="1"/>
  <c r="BB56" i="1"/>
  <c r="BB57" i="1"/>
  <c r="BB61" i="1"/>
  <c r="BB62" i="1"/>
  <c r="BB63" i="1"/>
  <c r="BB64" i="1"/>
  <c r="BB65" i="1"/>
  <c r="BB66" i="1"/>
  <c r="BB67" i="1"/>
  <c r="BB68" i="1"/>
  <c r="BB70" i="1"/>
  <c r="BB71" i="1"/>
  <c r="BB72" i="1"/>
  <c r="BB73" i="1"/>
  <c r="BB74" i="1"/>
  <c r="BB75"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9" i="1"/>
  <c r="BB180" i="1"/>
  <c r="BB181" i="1"/>
  <c r="BB183" i="1"/>
  <c r="BB237" i="1"/>
  <c r="BB238" i="1"/>
  <c r="BB239" i="1"/>
  <c r="BB240" i="1"/>
  <c r="BB241" i="1"/>
  <c r="BB242" i="1"/>
  <c r="BB243" i="1"/>
  <c r="BB244" i="1"/>
  <c r="BB245" i="1"/>
  <c r="BB246" i="1"/>
  <c r="BB247" i="1"/>
  <c r="BB248" i="1"/>
  <c r="BB249" i="1"/>
  <c r="BB250" i="1"/>
  <c r="BB251" i="1"/>
  <c r="BB252" i="1"/>
  <c r="BB253" i="1"/>
  <c r="BB254" i="1"/>
  <c r="BB257" i="1"/>
  <c r="BB258" i="1"/>
  <c r="BB259" i="1"/>
  <c r="BB260" i="1"/>
  <c r="BB261" i="1"/>
  <c r="BB256" i="1" s="1"/>
  <c r="AZ14" i="1"/>
  <c r="AZ15" i="1"/>
  <c r="AZ16" i="1"/>
  <c r="AZ17" i="1"/>
  <c r="AZ18" i="1"/>
  <c r="AZ19" i="1"/>
  <c r="AZ20" i="1"/>
  <c r="AZ21" i="1"/>
  <c r="AZ24" i="1"/>
  <c r="AZ25" i="1"/>
  <c r="AZ26" i="1"/>
  <c r="AZ27" i="1"/>
  <c r="AZ28" i="1"/>
  <c r="AZ29" i="1"/>
  <c r="AZ31" i="1"/>
  <c r="AZ34" i="1"/>
  <c r="AZ35" i="1"/>
  <c r="AZ36" i="1"/>
  <c r="AZ37" i="1"/>
  <c r="AZ38" i="1"/>
  <c r="AZ39" i="1"/>
  <c r="AZ40" i="1"/>
  <c r="AZ43" i="1"/>
  <c r="AZ42" i="1" s="1"/>
  <c r="AZ44" i="1"/>
  <c r="AZ45" i="1"/>
  <c r="AZ46" i="1"/>
  <c r="AZ47" i="1"/>
  <c r="AZ48" i="1"/>
  <c r="AZ49" i="1"/>
  <c r="AZ50" i="1"/>
  <c r="AZ51" i="1"/>
  <c r="AZ52" i="1"/>
  <c r="AZ53" i="1"/>
  <c r="AZ54" i="1"/>
  <c r="AZ55" i="1"/>
  <c r="AZ56" i="1"/>
  <c r="AZ57" i="1"/>
  <c r="AZ61" i="1"/>
  <c r="AZ62" i="1"/>
  <c r="AZ63" i="1"/>
  <c r="AZ64" i="1"/>
  <c r="AZ65" i="1"/>
  <c r="AZ66" i="1"/>
  <c r="AZ67" i="1"/>
  <c r="AZ68" i="1"/>
  <c r="AZ70" i="1"/>
  <c r="AZ71" i="1"/>
  <c r="AZ72" i="1"/>
  <c r="AZ73" i="1"/>
  <c r="AZ74" i="1"/>
  <c r="AZ75"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9" i="1"/>
  <c r="AZ180" i="1"/>
  <c r="AZ181" i="1"/>
  <c r="AZ178" i="1" s="1"/>
  <c r="AZ183" i="1"/>
  <c r="AZ237" i="1"/>
  <c r="AZ238" i="1"/>
  <c r="AZ239" i="1"/>
  <c r="AZ240" i="1"/>
  <c r="AZ241" i="1"/>
  <c r="AZ242" i="1"/>
  <c r="AZ243" i="1"/>
  <c r="AZ244" i="1"/>
  <c r="AZ245" i="1"/>
  <c r="AZ246" i="1"/>
  <c r="AZ247" i="1"/>
  <c r="AZ248" i="1"/>
  <c r="AZ249" i="1"/>
  <c r="AZ250" i="1"/>
  <c r="AZ251" i="1"/>
  <c r="AZ252" i="1"/>
  <c r="AZ253" i="1"/>
  <c r="AZ254" i="1"/>
  <c r="AZ257" i="1"/>
  <c r="AZ258" i="1"/>
  <c r="AZ259" i="1"/>
  <c r="AZ260" i="1"/>
  <c r="AZ261" i="1"/>
  <c r="AX14" i="1"/>
  <c r="AX15" i="1"/>
  <c r="AX16" i="1"/>
  <c r="AX17" i="1"/>
  <c r="AX18" i="1"/>
  <c r="AX19" i="1"/>
  <c r="AX20" i="1"/>
  <c r="AX21" i="1"/>
  <c r="AX24" i="1"/>
  <c r="AX25" i="1"/>
  <c r="AX26" i="1"/>
  <c r="AX27" i="1"/>
  <c r="AX28" i="1"/>
  <c r="AX29" i="1"/>
  <c r="AX31" i="1"/>
  <c r="AX34" i="1"/>
  <c r="AX33" i="1" s="1"/>
  <c r="AX35" i="1"/>
  <c r="AX36" i="1"/>
  <c r="AX37" i="1"/>
  <c r="AX38" i="1"/>
  <c r="AX39" i="1"/>
  <c r="AX40" i="1"/>
  <c r="AX43" i="1"/>
  <c r="AX44" i="1"/>
  <c r="AX45" i="1"/>
  <c r="AX46" i="1"/>
  <c r="AX47" i="1"/>
  <c r="AX48" i="1"/>
  <c r="AX49" i="1"/>
  <c r="AX50" i="1"/>
  <c r="AX51" i="1"/>
  <c r="AX52" i="1"/>
  <c r="AX53" i="1"/>
  <c r="AX54" i="1"/>
  <c r="AX55" i="1"/>
  <c r="AX56" i="1"/>
  <c r="AX57" i="1"/>
  <c r="AX61" i="1"/>
  <c r="AX62" i="1"/>
  <c r="AX63" i="1"/>
  <c r="AX64" i="1"/>
  <c r="AX65" i="1"/>
  <c r="AX66" i="1"/>
  <c r="AX67" i="1"/>
  <c r="AX68" i="1"/>
  <c r="AX70" i="1"/>
  <c r="AX71" i="1"/>
  <c r="AX72" i="1"/>
  <c r="AX73" i="1"/>
  <c r="AX74" i="1"/>
  <c r="AX75" i="1"/>
  <c r="AX78" i="1"/>
  <c r="AX79" i="1"/>
  <c r="AX80" i="1"/>
  <c r="AX81" i="1"/>
  <c r="AX82" i="1"/>
  <c r="AX77" i="1" s="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9" i="1"/>
  <c r="AX180" i="1"/>
  <c r="AX181" i="1"/>
  <c r="AX183" i="1"/>
  <c r="AX237" i="1"/>
  <c r="AX238" i="1"/>
  <c r="AX239" i="1"/>
  <c r="AX240" i="1"/>
  <c r="AX241" i="1"/>
  <c r="AX242" i="1"/>
  <c r="AX243" i="1"/>
  <c r="AX244" i="1"/>
  <c r="AX245" i="1"/>
  <c r="AX246" i="1"/>
  <c r="AX247" i="1"/>
  <c r="AX248" i="1"/>
  <c r="AX249" i="1"/>
  <c r="AX250" i="1"/>
  <c r="AX251" i="1"/>
  <c r="AX252" i="1"/>
  <c r="AX253" i="1"/>
  <c r="AX254" i="1"/>
  <c r="AX257" i="1"/>
  <c r="AX258" i="1"/>
  <c r="AX256" i="1" s="1"/>
  <c r="AX259" i="1"/>
  <c r="AX260" i="1"/>
  <c r="AX261" i="1"/>
  <c r="AV14" i="1"/>
  <c r="AV15" i="1"/>
  <c r="AV16" i="1"/>
  <c r="AV17" i="1"/>
  <c r="AV18" i="1"/>
  <c r="AV19" i="1"/>
  <c r="AV20" i="1"/>
  <c r="AV21" i="1"/>
  <c r="AV24" i="1"/>
  <c r="AV25" i="1"/>
  <c r="AV26" i="1"/>
  <c r="AV27" i="1"/>
  <c r="AV28" i="1"/>
  <c r="AV29" i="1"/>
  <c r="AV31" i="1"/>
  <c r="AV34" i="1"/>
  <c r="AV35" i="1"/>
  <c r="AV36" i="1"/>
  <c r="AV37" i="1"/>
  <c r="AV38" i="1"/>
  <c r="AV39" i="1"/>
  <c r="AV40" i="1"/>
  <c r="AV43" i="1"/>
  <c r="AV44" i="1"/>
  <c r="AV45" i="1"/>
  <c r="AV46" i="1"/>
  <c r="AV47" i="1"/>
  <c r="AV48" i="1"/>
  <c r="AV49" i="1"/>
  <c r="AV42" i="1" s="1"/>
  <c r="AV50" i="1"/>
  <c r="AV51" i="1"/>
  <c r="AV52" i="1"/>
  <c r="AV53" i="1"/>
  <c r="AV54" i="1"/>
  <c r="AV55" i="1"/>
  <c r="AV56" i="1"/>
  <c r="AV57" i="1"/>
  <c r="AV61" i="1"/>
  <c r="AV62" i="1"/>
  <c r="AV63" i="1"/>
  <c r="AV64" i="1"/>
  <c r="AV65" i="1"/>
  <c r="AV66" i="1"/>
  <c r="AV67" i="1"/>
  <c r="AV68" i="1"/>
  <c r="AV70" i="1"/>
  <c r="AV71" i="1"/>
  <c r="AV72" i="1"/>
  <c r="AV73" i="1"/>
  <c r="AV74" i="1"/>
  <c r="AV75"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9" i="1"/>
  <c r="AV180" i="1"/>
  <c r="AV181" i="1"/>
  <c r="AV183" i="1"/>
  <c r="AV237" i="1"/>
  <c r="AV238" i="1"/>
  <c r="AV239" i="1"/>
  <c r="AV240" i="1"/>
  <c r="AV241" i="1"/>
  <c r="AV242" i="1"/>
  <c r="AV243" i="1"/>
  <c r="AV244" i="1"/>
  <c r="AV245" i="1"/>
  <c r="AV246" i="1"/>
  <c r="AV247" i="1"/>
  <c r="AV248" i="1"/>
  <c r="AV249" i="1"/>
  <c r="AV250" i="1"/>
  <c r="AV251" i="1"/>
  <c r="AV252" i="1"/>
  <c r="AV253" i="1"/>
  <c r="AV254" i="1"/>
  <c r="AV257" i="1"/>
  <c r="AV258" i="1"/>
  <c r="AV256" i="1" s="1"/>
  <c r="AV259" i="1"/>
  <c r="AV260" i="1"/>
  <c r="AV261" i="1"/>
  <c r="F13" i="1"/>
  <c r="F33" i="1"/>
  <c r="F42" i="1"/>
  <c r="F77" i="1"/>
  <c r="F178" i="1"/>
  <c r="F236" i="1"/>
  <c r="F256" i="1"/>
  <c r="E34" i="8"/>
  <c r="AU34" i="8" s="1"/>
  <c r="E32" i="8"/>
  <c r="E31" i="8"/>
  <c r="AU31" i="8" s="1"/>
  <c r="E30" i="8"/>
  <c r="AU30" i="8" s="1"/>
  <c r="E29" i="8"/>
  <c r="AU29" i="8"/>
  <c r="AH45" i="8"/>
  <c r="AM34" i="8"/>
  <c r="AM31" i="8"/>
  <c r="AM30" i="8"/>
  <c r="AM29" i="8"/>
  <c r="AE34" i="8"/>
  <c r="AE32" i="8"/>
  <c r="AE31" i="8"/>
  <c r="AE30" i="8"/>
  <c r="AE29" i="8"/>
  <c r="W34" i="8"/>
  <c r="W32" i="8"/>
  <c r="W31" i="8"/>
  <c r="W30" i="8"/>
  <c r="W29" i="8"/>
  <c r="O29" i="8"/>
  <c r="O30" i="8"/>
  <c r="O31" i="8"/>
  <c r="O32" i="8"/>
  <c r="O34" i="8"/>
  <c r="C29" i="8"/>
  <c r="D29" i="8" s="1"/>
  <c r="C30" i="8"/>
  <c r="D30" i="8" s="1"/>
  <c r="C31" i="8"/>
  <c r="D31" i="8" s="1"/>
  <c r="C32" i="8"/>
  <c r="D32" i="8" s="1"/>
  <c r="C34" i="8"/>
  <c r="D34" i="8" s="1"/>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B12" i="8"/>
  <c r="B13" i="8"/>
  <c r="B14" i="8"/>
  <c r="A14" i="8"/>
  <c r="A13" i="8"/>
  <c r="A12" i="8"/>
  <c r="B11" i="8"/>
  <c r="A11" i="8"/>
  <c r="AZ601" i="1" l="1"/>
  <c r="AH23" i="8" s="1"/>
  <c r="BB1253" i="1"/>
  <c r="AI43" i="8" s="1"/>
  <c r="V820" i="1"/>
  <c r="P30" i="8" s="1"/>
  <c r="AX420" i="1"/>
  <c r="AZ530" i="1"/>
  <c r="BB285" i="1"/>
  <c r="BB266" i="1" s="1"/>
  <c r="AI16" i="8" s="1"/>
  <c r="BF974" i="1"/>
  <c r="BF573" i="1"/>
  <c r="BI899" i="1"/>
  <c r="BK285" i="1"/>
  <c r="BQ640" i="1"/>
  <c r="BQ617" i="1"/>
  <c r="AV1214" i="1"/>
  <c r="AX1234" i="1"/>
  <c r="BB1127" i="1"/>
  <c r="BD1214" i="1"/>
  <c r="BM1187" i="1"/>
  <c r="BM1170" i="1"/>
  <c r="BO1214" i="1"/>
  <c r="BF1390" i="1"/>
  <c r="BM1308" i="1"/>
  <c r="BM1413" i="1"/>
  <c r="BQ187" i="1"/>
  <c r="AS1413" i="1"/>
  <c r="AQ1456" i="1"/>
  <c r="AS1254" i="1"/>
  <c r="I1436" i="1"/>
  <c r="Q1360" i="1"/>
  <c r="BK267" i="1"/>
  <c r="BB178" i="1"/>
  <c r="BD42" i="1"/>
  <c r="BD13" i="1"/>
  <c r="BK13" i="1"/>
  <c r="BS236" i="1"/>
  <c r="BS23" i="1"/>
  <c r="AV1106" i="1"/>
  <c r="AV999" i="1"/>
  <c r="AV700" i="1"/>
  <c r="AV617" i="1"/>
  <c r="AX983" i="1"/>
  <c r="BB1187" i="1"/>
  <c r="BB1178" i="1"/>
  <c r="BD1238" i="1"/>
  <c r="BM1223" i="1"/>
  <c r="BM1207" i="1"/>
  <c r="BF1436" i="1"/>
  <c r="AZ256" i="1"/>
  <c r="BK178" i="1"/>
  <c r="AV796" i="1"/>
  <c r="AV306" i="1"/>
  <c r="AX1106" i="1"/>
  <c r="AX757" i="1"/>
  <c r="AX464" i="1"/>
  <c r="BF267" i="1"/>
  <c r="BK464" i="1"/>
  <c r="BK408" i="1"/>
  <c r="BM408" i="1"/>
  <c r="BM392" i="1"/>
  <c r="BO883" i="1"/>
  <c r="BQ1095" i="1"/>
  <c r="BQ983" i="1"/>
  <c r="BS315" i="1"/>
  <c r="AV464" i="1"/>
  <c r="BQ256" i="1"/>
  <c r="AV1095" i="1"/>
  <c r="AV782" i="1"/>
  <c r="AV674" i="1"/>
  <c r="AV495" i="1"/>
  <c r="AX687" i="1"/>
  <c r="BB573" i="1"/>
  <c r="BB444" i="1"/>
  <c r="BO267" i="1"/>
  <c r="BD1413" i="1"/>
  <c r="AM1436" i="1"/>
  <c r="AK1413" i="1"/>
  <c r="BM236" i="1"/>
  <c r="AX178" i="1"/>
  <c r="AZ236" i="1"/>
  <c r="BF178" i="1"/>
  <c r="AV983" i="1"/>
  <c r="AX766" i="1"/>
  <c r="BB617" i="1"/>
  <c r="BD869" i="1"/>
  <c r="BD766" i="1"/>
  <c r="BF315" i="1"/>
  <c r="BF314" i="1" s="1"/>
  <c r="AK18" i="8" s="1"/>
  <c r="BF285" i="1"/>
  <c r="BF266" i="1" s="1"/>
  <c r="AK16" i="8" s="1"/>
  <c r="BM727" i="1"/>
  <c r="BM719" i="1" s="1"/>
  <c r="AP25" i="8" s="1"/>
  <c r="BM617" i="1"/>
  <c r="BM601" i="1" s="1"/>
  <c r="AP23" i="8" s="1"/>
  <c r="BO285" i="1"/>
  <c r="BS617" i="1"/>
  <c r="BK1178" i="1"/>
  <c r="AV1324" i="1"/>
  <c r="AV1291" i="1"/>
  <c r="AX1375" i="1"/>
  <c r="AZ1317" i="1"/>
  <c r="BK1375" i="1"/>
  <c r="BK1360" i="1"/>
  <c r="BD1478" i="1"/>
  <c r="BM215" i="1"/>
  <c r="BM187" i="1"/>
  <c r="AI1384" i="1"/>
  <c r="BQ601" i="1"/>
  <c r="AR23" i="8" s="1"/>
  <c r="BQ178" i="1"/>
  <c r="AV602" i="1"/>
  <c r="BB77" i="1"/>
  <c r="BI42" i="1"/>
  <c r="BQ236" i="1"/>
  <c r="BS42" i="1"/>
  <c r="AV593" i="1"/>
  <c r="AX773" i="1"/>
  <c r="AX392" i="1"/>
  <c r="AZ959" i="1"/>
  <c r="AZ912" i="1"/>
  <c r="BF306" i="1"/>
  <c r="BK999" i="1"/>
  <c r="BK959" i="1"/>
  <c r="BK912" i="1"/>
  <c r="BK773" i="1"/>
  <c r="BK765" i="1" s="1"/>
  <c r="AO27" i="8" s="1"/>
  <c r="BK727" i="1"/>
  <c r="BK719" i="1" s="1"/>
  <c r="AO25" i="8" s="1"/>
  <c r="BM757" i="1"/>
  <c r="BQ444" i="1"/>
  <c r="BS720" i="1"/>
  <c r="BS640" i="1"/>
  <c r="BF1214" i="1"/>
  <c r="AV1375" i="1"/>
  <c r="AV1341" i="1"/>
  <c r="BI1291" i="1"/>
  <c r="AZ1401" i="1"/>
  <c r="BO1436" i="1"/>
  <c r="AZ227" i="1"/>
  <c r="AM1456" i="1"/>
  <c r="AM1375" i="1"/>
  <c r="BF42" i="1"/>
  <c r="BO33" i="1"/>
  <c r="AV912" i="1"/>
  <c r="BM256" i="1"/>
  <c r="AV766" i="1"/>
  <c r="AV587" i="1"/>
  <c r="AX593" i="1"/>
  <c r="BB959" i="1"/>
  <c r="BB883" i="1"/>
  <c r="BB782" i="1"/>
  <c r="BB727" i="1"/>
  <c r="BB719" i="1" s="1"/>
  <c r="AI25" i="8" s="1"/>
  <c r="BD1095" i="1"/>
  <c r="BD974" i="1"/>
  <c r="BF727" i="1"/>
  <c r="BI727" i="1"/>
  <c r="BK1009" i="1"/>
  <c r="BK883" i="1"/>
  <c r="BM1106" i="1"/>
  <c r="BM999" i="1"/>
  <c r="BM998" i="1" s="1"/>
  <c r="AP35" i="8" s="1"/>
  <c r="BM974" i="1"/>
  <c r="BQ495" i="1"/>
  <c r="BQ464" i="1"/>
  <c r="BQ306" i="1"/>
  <c r="AX1187" i="1"/>
  <c r="BQ1207" i="1"/>
  <c r="BQ1187" i="1"/>
  <c r="BQ1186" i="1" s="1"/>
  <c r="AR40" i="8" s="1"/>
  <c r="BS1165" i="1"/>
  <c r="BS1127" i="1"/>
  <c r="BS1350" i="1"/>
  <c r="AO1413" i="1"/>
  <c r="AO1275" i="1"/>
  <c r="AK853" i="1"/>
  <c r="M853" i="1"/>
  <c r="K853" i="1"/>
  <c r="BS837" i="1"/>
  <c r="BB844" i="1"/>
  <c r="AB837" i="1"/>
  <c r="O844" i="1"/>
  <c r="AZ828" i="1"/>
  <c r="BM812" i="1"/>
  <c r="AX346" i="1"/>
  <c r="AX314" i="1" s="1"/>
  <c r="AG18" i="8" s="1"/>
  <c r="AZ1106" i="1"/>
  <c r="AZ1095" i="1"/>
  <c r="AZ355" i="1"/>
  <c r="AZ285" i="1"/>
  <c r="BB626" i="1"/>
  <c r="BB464" i="1"/>
  <c r="BD1009" i="1"/>
  <c r="BD912" i="1"/>
  <c r="BD674" i="1"/>
  <c r="BF392" i="1"/>
  <c r="BI700" i="1"/>
  <c r="BI546" i="1"/>
  <c r="BI315" i="1"/>
  <c r="BO1009" i="1"/>
  <c r="BO773" i="1"/>
  <c r="BO617" i="1"/>
  <c r="BO539" i="1"/>
  <c r="BO366" i="1"/>
  <c r="BO315" i="1"/>
  <c r="BQ1009" i="1"/>
  <c r="BQ998" i="1" s="1"/>
  <c r="AR35" i="8" s="1"/>
  <c r="BQ883" i="1"/>
  <c r="BQ773" i="1"/>
  <c r="BQ765" i="1" s="1"/>
  <c r="AR27" i="8" s="1"/>
  <c r="BQ674" i="1"/>
  <c r="BS1065" i="1"/>
  <c r="BS959" i="1"/>
  <c r="BS766" i="1"/>
  <c r="BS711" i="1"/>
  <c r="BS408" i="1"/>
  <c r="AX1243" i="1"/>
  <c r="AX1223" i="1"/>
  <c r="AZ1187" i="1"/>
  <c r="BD1165" i="1"/>
  <c r="BF1151" i="1"/>
  <c r="BI1170" i="1"/>
  <c r="BS1223" i="1"/>
  <c r="AX1390" i="1"/>
  <c r="AX1383" i="1" s="1"/>
  <c r="AG48" i="8" s="1"/>
  <c r="AX1275" i="1"/>
  <c r="AZ1360" i="1"/>
  <c r="BK1291" i="1"/>
  <c r="BO1333" i="1"/>
  <c r="BO1254" i="1"/>
  <c r="BQ1275" i="1"/>
  <c r="I1308" i="1"/>
  <c r="AV1456" i="1"/>
  <c r="BI1456" i="1"/>
  <c r="K1413" i="1"/>
  <c r="AQ227" i="1"/>
  <c r="BS196" i="1"/>
  <c r="Q853" i="1"/>
  <c r="V853" i="1"/>
  <c r="BI844" i="1"/>
  <c r="BI836" i="1" s="1"/>
  <c r="AN31" i="8" s="1"/>
  <c r="AX837" i="1"/>
  <c r="AV837" i="1"/>
  <c r="AI844" i="1"/>
  <c r="AV821" i="1"/>
  <c r="AD812" i="1"/>
  <c r="AZ1009" i="1"/>
  <c r="AZ998" i="1" s="1"/>
  <c r="AH35" i="8" s="1"/>
  <c r="AZ899" i="1"/>
  <c r="BB983" i="1"/>
  <c r="BD773" i="1"/>
  <c r="BD392" i="1"/>
  <c r="BF1095" i="1"/>
  <c r="BF757" i="1"/>
  <c r="BF555" i="1"/>
  <c r="BF366" i="1"/>
  <c r="BI940" i="1"/>
  <c r="BI711" i="1"/>
  <c r="BI539" i="1"/>
  <c r="BI538" i="1" s="1"/>
  <c r="AN21" i="8" s="1"/>
  <c r="BI420" i="1"/>
  <c r="BK392" i="1"/>
  <c r="BM546" i="1"/>
  <c r="BM315" i="1"/>
  <c r="BO974" i="1"/>
  <c r="BO727" i="1"/>
  <c r="BO719" i="1" s="1"/>
  <c r="AQ25" i="8" s="1"/>
  <c r="BO546" i="1"/>
  <c r="BS420" i="1"/>
  <c r="BS355" i="1"/>
  <c r="AV1160" i="1"/>
  <c r="AX1170" i="1"/>
  <c r="AZ1207" i="1"/>
  <c r="BB1214" i="1"/>
  <c r="BB1165" i="1"/>
  <c r="BF1160" i="1"/>
  <c r="BS1151" i="1"/>
  <c r="AX1291" i="1"/>
  <c r="AZ1375" i="1"/>
  <c r="BD1308" i="1"/>
  <c r="BO1341" i="1"/>
  <c r="AV1478" i="1"/>
  <c r="AX227" i="1"/>
  <c r="BF196" i="1"/>
  <c r="BM227" i="1"/>
  <c r="BD205" i="1"/>
  <c r="BM853" i="1"/>
  <c r="BK853" i="1"/>
  <c r="S853" i="1"/>
  <c r="BO844" i="1"/>
  <c r="AK844" i="1"/>
  <c r="K837" i="1"/>
  <c r="BM821" i="1"/>
  <c r="BK821" i="1"/>
  <c r="AQ828" i="1"/>
  <c r="BS812" i="1"/>
  <c r="AB812" i="1"/>
  <c r="O812" i="1"/>
  <c r="AZ773" i="1"/>
  <c r="AZ765" i="1" s="1"/>
  <c r="AH27" i="8" s="1"/>
  <c r="AZ392" i="1"/>
  <c r="BB1095" i="1"/>
  <c r="BB757" i="1"/>
  <c r="BB392" i="1"/>
  <c r="BD700" i="1"/>
  <c r="BD495" i="1"/>
  <c r="BD306" i="1"/>
  <c r="BF1106" i="1"/>
  <c r="BF983" i="1"/>
  <c r="BF530" i="1"/>
  <c r="BF495" i="1"/>
  <c r="BI959" i="1"/>
  <c r="BI869" i="1"/>
  <c r="BK1095" i="1"/>
  <c r="BK899" i="1"/>
  <c r="BK757" i="1"/>
  <c r="BK711" i="1"/>
  <c r="BM539" i="1"/>
  <c r="BM420" i="1"/>
  <c r="BO1018" i="1"/>
  <c r="BO782" i="1"/>
  <c r="BO392" i="1"/>
  <c r="BQ593" i="1"/>
  <c r="BS1018" i="1"/>
  <c r="BS782" i="1"/>
  <c r="BS444" i="1"/>
  <c r="AX1178" i="1"/>
  <c r="BF1243" i="1"/>
  <c r="BD1333" i="1"/>
  <c r="BD1317" i="1"/>
  <c r="BD1316" i="1" s="1"/>
  <c r="AJ46" i="8" s="1"/>
  <c r="BI1384" i="1"/>
  <c r="BK1333" i="1"/>
  <c r="O1275" i="1"/>
  <c r="BB1436" i="1"/>
  <c r="BI1436" i="1"/>
  <c r="BK1436" i="1"/>
  <c r="BB187" i="1"/>
  <c r="BF227" i="1"/>
  <c r="BS853" i="1"/>
  <c r="BD837" i="1"/>
  <c r="AQ844" i="1"/>
  <c r="AQ836" i="1" s="1"/>
  <c r="AB31" i="8" s="1"/>
  <c r="AF837" i="1"/>
  <c r="AB844" i="1"/>
  <c r="Q837" i="1"/>
  <c r="BB812" i="1"/>
  <c r="AS812" i="1"/>
  <c r="AF805" i="1"/>
  <c r="M812" i="1"/>
  <c r="AZ495" i="1"/>
  <c r="AZ306" i="1"/>
  <c r="BB1106" i="1"/>
  <c r="BB899" i="1"/>
  <c r="BD711" i="1"/>
  <c r="BF999" i="1"/>
  <c r="BF869" i="1"/>
  <c r="BF593" i="1"/>
  <c r="BI1065" i="1"/>
  <c r="BI355" i="1"/>
  <c r="BK1086" i="1"/>
  <c r="BM626" i="1"/>
  <c r="BM428" i="1"/>
  <c r="BM267" i="1"/>
  <c r="BO1095" i="1"/>
  <c r="BQ711" i="1"/>
  <c r="BQ546" i="1"/>
  <c r="BS346" i="1"/>
  <c r="AV1187" i="1"/>
  <c r="AZ1223" i="1"/>
  <c r="AZ1222" i="1" s="1"/>
  <c r="AH41" i="8" s="1"/>
  <c r="BB1151" i="1"/>
  <c r="BF1170" i="1"/>
  <c r="BO1243" i="1"/>
  <c r="BS1243" i="1"/>
  <c r="AX1308" i="1"/>
  <c r="AX1299" i="1" s="1"/>
  <c r="AG45" i="8" s="1"/>
  <c r="AZ1275" i="1"/>
  <c r="BB1390" i="1"/>
  <c r="BD1341" i="1"/>
  <c r="BK1341" i="1"/>
  <c r="BS1360" i="1"/>
  <c r="BB1456" i="1"/>
  <c r="BM1478" i="1"/>
  <c r="BQ1401" i="1"/>
  <c r="BF215" i="1"/>
  <c r="BI196" i="1"/>
  <c r="BS215" i="1"/>
  <c r="AQ1333" i="1"/>
  <c r="AV853" i="1"/>
  <c r="AS853" i="1"/>
  <c r="BK837" i="1"/>
  <c r="AX844" i="1"/>
  <c r="AX836" i="1" s="1"/>
  <c r="AG31" i="8" s="1"/>
  <c r="Z844" i="1"/>
  <c r="S844" i="1"/>
  <c r="AM1466" i="1"/>
  <c r="Z1466" i="1"/>
  <c r="BI1466" i="1"/>
  <c r="AD1466" i="1"/>
  <c r="BM1466" i="1"/>
  <c r="AZ711" i="1"/>
  <c r="BB999" i="1"/>
  <c r="BB766" i="1"/>
  <c r="BB687" i="1"/>
  <c r="BD1086" i="1"/>
  <c r="BD408" i="1"/>
  <c r="BF1009" i="1"/>
  <c r="BF998" i="1" s="1"/>
  <c r="AK35" i="8" s="1"/>
  <c r="BF899" i="1"/>
  <c r="BF420" i="1"/>
  <c r="BI1095" i="1"/>
  <c r="BI983" i="1"/>
  <c r="BI495" i="1"/>
  <c r="BI464" i="1"/>
  <c r="BK626" i="1"/>
  <c r="BM1065" i="1"/>
  <c r="BM444" i="1"/>
  <c r="BO1086" i="1"/>
  <c r="BQ959" i="1"/>
  <c r="BQ539" i="1"/>
  <c r="BS912" i="1"/>
  <c r="BS509" i="1"/>
  <c r="AV1207" i="1"/>
  <c r="AZ1160" i="1"/>
  <c r="BB1160" i="1"/>
  <c r="BD1223" i="1"/>
  <c r="BD1222" i="1" s="1"/>
  <c r="AJ41" i="8" s="1"/>
  <c r="BI1187" i="1"/>
  <c r="BS1207" i="1"/>
  <c r="AV1390" i="1"/>
  <c r="AV1317" i="1"/>
  <c r="AV1316" i="1" s="1"/>
  <c r="AF46" i="8" s="1"/>
  <c r="AX1341" i="1"/>
  <c r="BB1308" i="1"/>
  <c r="BB1299" i="1" s="1"/>
  <c r="AI45" i="8" s="1"/>
  <c r="BF1275" i="1"/>
  <c r="AS1350" i="1"/>
  <c r="AI1401" i="1"/>
  <c r="BK187" i="1"/>
  <c r="AI1436" i="1"/>
  <c r="AQ1341" i="1"/>
  <c r="AZ853" i="1"/>
  <c r="BQ844" i="1"/>
  <c r="BQ837" i="1"/>
  <c r="AM837" i="1"/>
  <c r="O837" i="1"/>
  <c r="O836" i="1" s="1"/>
  <c r="K31" i="8" s="1"/>
  <c r="M837" i="1"/>
  <c r="X812" i="1"/>
  <c r="AX267" i="1"/>
  <c r="AZ736" i="1"/>
  <c r="AZ408" i="1"/>
  <c r="BB1009" i="1"/>
  <c r="BB773" i="1"/>
  <c r="BB765" i="1" s="1"/>
  <c r="AI27" i="8" s="1"/>
  <c r="BB602" i="1"/>
  <c r="BB601" i="1" s="1"/>
  <c r="AI23" i="8" s="1"/>
  <c r="BB408" i="1"/>
  <c r="BD593" i="1"/>
  <c r="BD546" i="1"/>
  <c r="BD420" i="1"/>
  <c r="BD346" i="1"/>
  <c r="BF959" i="1"/>
  <c r="BI1106" i="1"/>
  <c r="BI999" i="1"/>
  <c r="BI998" i="1" s="1"/>
  <c r="AN35" i="8" s="1"/>
  <c r="BI912" i="1"/>
  <c r="BI736" i="1"/>
  <c r="BI735" i="1" s="1"/>
  <c r="AN26" i="8" s="1"/>
  <c r="BK687" i="1"/>
  <c r="BM1095" i="1"/>
  <c r="BM983" i="1"/>
  <c r="BM640" i="1"/>
  <c r="BM495" i="1"/>
  <c r="BO869" i="1"/>
  <c r="BQ428" i="1"/>
  <c r="BQ267" i="1"/>
  <c r="BQ266" i="1" s="1"/>
  <c r="AR16" i="8" s="1"/>
  <c r="BS999" i="1"/>
  <c r="BS974" i="1"/>
  <c r="BS773" i="1"/>
  <c r="BS674" i="1"/>
  <c r="BS626" i="1"/>
  <c r="BS546" i="1"/>
  <c r="BS538" i="1" s="1"/>
  <c r="AS21" i="8" s="1"/>
  <c r="AV1238" i="1"/>
  <c r="BB1243" i="1"/>
  <c r="BB1223" i="1"/>
  <c r="BD1187" i="1"/>
  <c r="BM1151" i="1"/>
  <c r="BS1234" i="1"/>
  <c r="AV1275" i="1"/>
  <c r="BB1317" i="1"/>
  <c r="BS1308" i="1"/>
  <c r="AK1456" i="1"/>
  <c r="AV215" i="1"/>
  <c r="AX187" i="1"/>
  <c r="BK196" i="1"/>
  <c r="BO227" i="1"/>
  <c r="AI1456" i="1"/>
  <c r="AQ1360" i="1"/>
  <c r="BB853" i="1"/>
  <c r="AD853" i="1"/>
  <c r="AB853" i="1"/>
  <c r="BS844" i="1"/>
  <c r="BD844" i="1"/>
  <c r="AS837" i="1"/>
  <c r="AF844" i="1"/>
  <c r="AF836" i="1" s="1"/>
  <c r="U31" i="8" s="1"/>
  <c r="V837" i="1"/>
  <c r="I844" i="1"/>
  <c r="I836" i="1" s="1"/>
  <c r="H31" i="8" s="1"/>
  <c r="BO812" i="1"/>
  <c r="BO804" i="1" s="1"/>
  <c r="AQ29" i="8" s="1"/>
  <c r="AV836" i="1"/>
  <c r="AF31" i="8" s="1"/>
  <c r="BF1299" i="1"/>
  <c r="AK45" i="8" s="1"/>
  <c r="F998" i="1"/>
  <c r="F35" i="8" s="1"/>
  <c r="F735" i="1"/>
  <c r="F26" i="8" s="1"/>
  <c r="F293" i="1"/>
  <c r="F17" i="8" s="1"/>
  <c r="BS13" i="1"/>
  <c r="BQ13" i="1"/>
  <c r="BK266" i="1"/>
  <c r="AO16" i="8" s="1"/>
  <c r="AX266" i="1"/>
  <c r="AG16" i="8" s="1"/>
  <c r="AZ735" i="1"/>
  <c r="AH26" i="8" s="1"/>
  <c r="BK852" i="1"/>
  <c r="AO32" i="8" s="1"/>
  <c r="F1017" i="1"/>
  <c r="F36" i="8" s="1"/>
  <c r="BI765" i="1"/>
  <c r="AN27" i="8" s="1"/>
  <c r="BI601" i="1"/>
  <c r="AN23" i="8" s="1"/>
  <c r="F235" i="1"/>
  <c r="F14" i="8" s="1"/>
  <c r="F719" i="1"/>
  <c r="F25" i="8" s="1"/>
  <c r="F1094" i="1"/>
  <c r="F37" i="8" s="1"/>
  <c r="F1222" i="1"/>
  <c r="F41" i="8" s="1"/>
  <c r="F1383" i="1"/>
  <c r="F48" i="8" s="1"/>
  <c r="F314" i="1"/>
  <c r="F18" i="8" s="1"/>
  <c r="F554" i="1"/>
  <c r="F22" i="8" s="1"/>
  <c r="F1253" i="1"/>
  <c r="F43" i="8" s="1"/>
  <c r="F1316" i="1"/>
  <c r="F46" i="8" s="1"/>
  <c r="AQ820" i="1"/>
  <c r="AB30" i="8" s="1"/>
  <c r="F1299" i="1"/>
  <c r="F45" i="8" s="1"/>
  <c r="F625" i="1"/>
  <c r="F24" i="8" s="1"/>
  <c r="F781" i="1"/>
  <c r="F28" i="8" s="1"/>
  <c r="F601" i="1"/>
  <c r="F23" i="8" s="1"/>
  <c r="F765" i="1"/>
  <c r="F27" i="8" s="1"/>
  <c r="BD601" i="1"/>
  <c r="AJ23" i="8" s="1"/>
  <c r="BI1186" i="1"/>
  <c r="AN40" i="8" s="1"/>
  <c r="F1126" i="1"/>
  <c r="F39" i="8" s="1"/>
  <c r="BS719" i="1"/>
  <c r="AS25" i="8" s="1"/>
  <c r="M836" i="1"/>
  <c r="J31" i="8" s="1"/>
  <c r="F836" i="1"/>
  <c r="F31" i="8" s="1"/>
  <c r="G31" i="8" s="1"/>
  <c r="BS235" i="1"/>
  <c r="AS14" i="8" s="1"/>
  <c r="F982" i="1"/>
  <c r="F34" i="8" s="1"/>
  <c r="G34" i="8" s="1"/>
  <c r="F1186" i="1"/>
  <c r="F40" i="8" s="1"/>
  <c r="S804" i="1"/>
  <c r="M29" i="8" s="1"/>
  <c r="AX13" i="1"/>
  <c r="BB33" i="1"/>
  <c r="BD178" i="1"/>
  <c r="BK236" i="1"/>
  <c r="BK235" i="1" s="1"/>
  <c r="AO14" i="8" s="1"/>
  <c r="BO13" i="1"/>
  <c r="C23" i="1"/>
  <c r="D23" i="1"/>
  <c r="AB23" i="1"/>
  <c r="Z23" i="1"/>
  <c r="E23" i="1"/>
  <c r="X23" i="1"/>
  <c r="AF23" i="1"/>
  <c r="V23" i="1"/>
  <c r="AD23" i="1"/>
  <c r="I23" i="1"/>
  <c r="Q23" i="1"/>
  <c r="O23" i="1"/>
  <c r="M23" i="1"/>
  <c r="AI23" i="1"/>
  <c r="AQ23" i="1"/>
  <c r="S23" i="1"/>
  <c r="AO23" i="1"/>
  <c r="AM23" i="1"/>
  <c r="K23" i="1"/>
  <c r="AK23" i="1"/>
  <c r="AS23" i="1"/>
  <c r="BQ23" i="1"/>
  <c r="BM23" i="1"/>
  <c r="BI23" i="1"/>
  <c r="BD23" i="1"/>
  <c r="AZ23" i="1"/>
  <c r="AV23" i="1"/>
  <c r="BO23" i="1"/>
  <c r="BK23" i="1"/>
  <c r="BF23" i="1"/>
  <c r="BB23" i="1"/>
  <c r="AX23" i="1"/>
  <c r="F538" i="1"/>
  <c r="F21" i="8" s="1"/>
  <c r="AV1116" i="1"/>
  <c r="AV1009" i="1"/>
  <c r="AV998" i="1" s="1"/>
  <c r="AF35" i="8" s="1"/>
  <c r="AV626" i="1"/>
  <c r="AX602" i="1"/>
  <c r="AZ782" i="1"/>
  <c r="AZ781" i="1" s="1"/>
  <c r="AH28" i="8" s="1"/>
  <c r="BF700" i="1"/>
  <c r="BO1065" i="1"/>
  <c r="BO640" i="1"/>
  <c r="BI626" i="1"/>
  <c r="AU32" i="8"/>
  <c r="AM32" i="8"/>
  <c r="AV236" i="1"/>
  <c r="AV235" i="1" s="1"/>
  <c r="AF14" i="8" s="1"/>
  <c r="AZ77" i="1"/>
  <c r="AZ13" i="1"/>
  <c r="BB42" i="1"/>
  <c r="BD33" i="1"/>
  <c r="BI256" i="1"/>
  <c r="BQ77" i="1"/>
  <c r="AV927" i="1"/>
  <c r="AV546" i="1"/>
  <c r="AV538" i="1" s="1"/>
  <c r="AF21" i="8" s="1"/>
  <c r="AX736" i="1"/>
  <c r="AX735" i="1" s="1"/>
  <c r="AG26" i="8" s="1"/>
  <c r="BD315" i="1"/>
  <c r="BO736" i="1"/>
  <c r="BO735" i="1" s="1"/>
  <c r="AQ26" i="8" s="1"/>
  <c r="F23" i="1"/>
  <c r="F12" i="1" s="1"/>
  <c r="BF236" i="1"/>
  <c r="BF235" i="1" s="1"/>
  <c r="AK14" i="8" s="1"/>
  <c r="AV1018" i="1"/>
  <c r="AX869" i="1"/>
  <c r="BM555" i="1"/>
  <c r="BD77" i="1"/>
  <c r="AV77" i="1"/>
  <c r="AV13" i="1"/>
  <c r="AX42" i="1"/>
  <c r="AZ33" i="1"/>
  <c r="BD256" i="1"/>
  <c r="BI236" i="1"/>
  <c r="BM77" i="1"/>
  <c r="BM13" i="1"/>
  <c r="BO42" i="1"/>
  <c r="BQ33" i="1"/>
  <c r="BS178" i="1"/>
  <c r="F266" i="1"/>
  <c r="AV1065" i="1"/>
  <c r="AV773" i="1"/>
  <c r="AV720" i="1"/>
  <c r="AV719" i="1" s="1"/>
  <c r="AF25" i="8" s="1"/>
  <c r="AV555" i="1"/>
  <c r="BD640" i="1"/>
  <c r="BD538" i="1"/>
  <c r="AJ21" i="8" s="1"/>
  <c r="BD428" i="1"/>
  <c r="BM573" i="1"/>
  <c r="AX1186" i="1"/>
  <c r="AG40" i="8" s="1"/>
  <c r="AV178" i="1"/>
  <c r="BB236" i="1"/>
  <c r="BB235" i="1" s="1"/>
  <c r="AI14" i="8" s="1"/>
  <c r="BF13" i="1"/>
  <c r="BK33" i="1"/>
  <c r="BM178" i="1"/>
  <c r="AV1086" i="1"/>
  <c r="AV687" i="1"/>
  <c r="AV640" i="1"/>
  <c r="AV573" i="1"/>
  <c r="BB428" i="1"/>
  <c r="BD998" i="1"/>
  <c r="AJ35" i="8" s="1"/>
  <c r="BD883" i="1"/>
  <c r="BD736" i="1"/>
  <c r="BD735" i="1" s="1"/>
  <c r="AJ26" i="8" s="1"/>
  <c r="C480" i="1"/>
  <c r="D480" i="1"/>
  <c r="E480" i="1"/>
  <c r="X480" i="1"/>
  <c r="Z480" i="1"/>
  <c r="AD480" i="1"/>
  <c r="V480" i="1"/>
  <c r="AB480" i="1"/>
  <c r="AF480" i="1"/>
  <c r="O480" i="1"/>
  <c r="I480" i="1"/>
  <c r="M480" i="1"/>
  <c r="K480" i="1"/>
  <c r="S480" i="1"/>
  <c r="AI480" i="1"/>
  <c r="Q480" i="1"/>
  <c r="AS480" i="1"/>
  <c r="AM480" i="1"/>
  <c r="AQ480" i="1"/>
  <c r="AK480" i="1"/>
  <c r="AO480" i="1"/>
  <c r="BS480" i="1"/>
  <c r="BQ480" i="1"/>
  <c r="BM480" i="1"/>
  <c r="BI480" i="1"/>
  <c r="BD480" i="1"/>
  <c r="AZ480" i="1"/>
  <c r="BO480" i="1"/>
  <c r="BK480" i="1"/>
  <c r="BF480" i="1"/>
  <c r="BB480" i="1"/>
  <c r="AX480" i="1"/>
  <c r="F480" i="1"/>
  <c r="F407" i="1" s="1"/>
  <c r="F20" i="8" s="1"/>
  <c r="AV33" i="1"/>
  <c r="BD236" i="1"/>
  <c r="BI77" i="1"/>
  <c r="BI13" i="1"/>
  <c r="BK42" i="1"/>
  <c r="BM33" i="1"/>
  <c r="BS77" i="1"/>
  <c r="AV940" i="1"/>
  <c r="AV869" i="1"/>
  <c r="AV657" i="1"/>
  <c r="AX355" i="1"/>
  <c r="AZ366" i="1"/>
  <c r="BB1065" i="1"/>
  <c r="BK428" i="1"/>
  <c r="BQ573" i="1"/>
  <c r="X990" i="1"/>
  <c r="V990" i="1"/>
  <c r="AB990" i="1"/>
  <c r="AF990" i="1"/>
  <c r="Z990" i="1"/>
  <c r="AD990" i="1"/>
  <c r="M990" i="1"/>
  <c r="Q990" i="1"/>
  <c r="K990" i="1"/>
  <c r="O990" i="1"/>
  <c r="I990" i="1"/>
  <c r="S990" i="1"/>
  <c r="AI990" i="1"/>
  <c r="AQ990" i="1"/>
  <c r="AK990" i="1"/>
  <c r="AO990" i="1"/>
  <c r="AS990" i="1"/>
  <c r="AM990" i="1"/>
  <c r="BS990" i="1"/>
  <c r="BO990" i="1"/>
  <c r="BK990" i="1"/>
  <c r="BF990" i="1"/>
  <c r="BF982" i="1" s="1"/>
  <c r="AK34" i="8" s="1"/>
  <c r="BB990" i="1"/>
  <c r="AX990" i="1"/>
  <c r="BQ990" i="1"/>
  <c r="BQ982" i="1" s="1"/>
  <c r="AR34" i="8" s="1"/>
  <c r="BM990" i="1"/>
  <c r="BI990" i="1"/>
  <c r="BI982" i="1" s="1"/>
  <c r="AN34" i="8" s="1"/>
  <c r="BD990" i="1"/>
  <c r="BD982" i="1" s="1"/>
  <c r="AJ34" i="8" s="1"/>
  <c r="AZ990" i="1"/>
  <c r="AZ982" i="1" s="1"/>
  <c r="AH34" i="8" s="1"/>
  <c r="AV990" i="1"/>
  <c r="AV982" i="1" s="1"/>
  <c r="AF34" i="8" s="1"/>
  <c r="E399" i="1"/>
  <c r="C399" i="1"/>
  <c r="D399" i="1"/>
  <c r="X399" i="1"/>
  <c r="V399" i="1"/>
  <c r="AD399" i="1"/>
  <c r="AB399" i="1"/>
  <c r="AF399" i="1"/>
  <c r="Z399" i="1"/>
  <c r="I399" i="1"/>
  <c r="S399" i="1"/>
  <c r="M399" i="1"/>
  <c r="Q399" i="1"/>
  <c r="K399" i="1"/>
  <c r="O399" i="1"/>
  <c r="AM399" i="1"/>
  <c r="AI399" i="1"/>
  <c r="AQ399" i="1"/>
  <c r="AK399" i="1"/>
  <c r="AO399" i="1"/>
  <c r="AS399" i="1"/>
  <c r="BS399" i="1"/>
  <c r="BO399" i="1"/>
  <c r="BK399" i="1"/>
  <c r="BF399" i="1"/>
  <c r="BB399" i="1"/>
  <c r="AX399" i="1"/>
  <c r="BQ399" i="1"/>
  <c r="BM399" i="1"/>
  <c r="BI399" i="1"/>
  <c r="BD399" i="1"/>
  <c r="AZ399" i="1"/>
  <c r="F399" i="1"/>
  <c r="F354" i="1" s="1"/>
  <c r="F19" i="8" s="1"/>
  <c r="AX236" i="1"/>
  <c r="AX235" i="1" s="1"/>
  <c r="AG14" i="8" s="1"/>
  <c r="BB13" i="1"/>
  <c r="BF33" i="1"/>
  <c r="BI178" i="1"/>
  <c r="BO236" i="1"/>
  <c r="BO235" i="1" s="1"/>
  <c r="AQ14" i="8" s="1"/>
  <c r="BS33" i="1"/>
  <c r="F868" i="1"/>
  <c r="F33" i="8" s="1"/>
  <c r="AV959" i="1"/>
  <c r="AV736" i="1"/>
  <c r="AV735" i="1" s="1"/>
  <c r="AF26" i="8" s="1"/>
  <c r="AV711" i="1"/>
  <c r="BB736" i="1"/>
  <c r="BB735" i="1" s="1"/>
  <c r="AI26" i="8" s="1"/>
  <c r="BQ687" i="1"/>
  <c r="C178" i="1"/>
  <c r="D178" i="1"/>
  <c r="E178" i="1"/>
  <c r="X178" i="1"/>
  <c r="AF178" i="1"/>
  <c r="V178" i="1"/>
  <c r="AD178" i="1"/>
  <c r="AB178" i="1"/>
  <c r="Z178" i="1"/>
  <c r="M178" i="1"/>
  <c r="K178" i="1"/>
  <c r="S178" i="1"/>
  <c r="I178" i="1"/>
  <c r="Q178" i="1"/>
  <c r="AM178" i="1"/>
  <c r="AK178" i="1"/>
  <c r="AS178" i="1"/>
  <c r="AI178" i="1"/>
  <c r="AQ178" i="1"/>
  <c r="AO178" i="1"/>
  <c r="O178" i="1"/>
  <c r="D13" i="1"/>
  <c r="C13" i="1"/>
  <c r="E13" i="1"/>
  <c r="X13" i="1"/>
  <c r="AF13" i="1"/>
  <c r="V13" i="1"/>
  <c r="AD13" i="1"/>
  <c r="Z13" i="1"/>
  <c r="AB13" i="1"/>
  <c r="I13" i="1"/>
  <c r="Q13" i="1"/>
  <c r="O13" i="1"/>
  <c r="M13" i="1"/>
  <c r="S13" i="1"/>
  <c r="AO13" i="1"/>
  <c r="AM13" i="1"/>
  <c r="AK13" i="1"/>
  <c r="AS13" i="1"/>
  <c r="K13" i="1"/>
  <c r="AI13" i="1"/>
  <c r="AQ13" i="1"/>
  <c r="AV392" i="1"/>
  <c r="AV315" i="1"/>
  <c r="AX1095" i="1"/>
  <c r="AX899" i="1"/>
  <c r="AX617" i="1"/>
  <c r="AX539" i="1"/>
  <c r="AZ940" i="1"/>
  <c r="AZ509" i="1"/>
  <c r="BB869" i="1"/>
  <c r="BB640" i="1"/>
  <c r="BB555" i="1"/>
  <c r="BB366" i="1"/>
  <c r="BD720" i="1"/>
  <c r="BD719" i="1" s="1"/>
  <c r="AJ25" i="8" s="1"/>
  <c r="BD555" i="1"/>
  <c r="BD444" i="1"/>
  <c r="BD267" i="1"/>
  <c r="BD266" i="1" s="1"/>
  <c r="BF912" i="1"/>
  <c r="BF766" i="1"/>
  <c r="BF687" i="1"/>
  <c r="BI1086" i="1"/>
  <c r="BI720" i="1"/>
  <c r="BI555" i="1"/>
  <c r="BI428" i="1"/>
  <c r="BI346" i="1"/>
  <c r="BI314" i="1" s="1"/>
  <c r="AN18" i="8" s="1"/>
  <c r="BK1065" i="1"/>
  <c r="BK617" i="1"/>
  <c r="BK601" i="1" s="1"/>
  <c r="AO23" i="8" s="1"/>
  <c r="BK539" i="1"/>
  <c r="BK366" i="1"/>
  <c r="BK315" i="1"/>
  <c r="BK314" i="1" s="1"/>
  <c r="AO18" i="8" s="1"/>
  <c r="BM883" i="1"/>
  <c r="BM736" i="1"/>
  <c r="BM687" i="1"/>
  <c r="BM464" i="1"/>
  <c r="BM355" i="1"/>
  <c r="BM285" i="1"/>
  <c r="BO899" i="1"/>
  <c r="BO626" i="1"/>
  <c r="BQ1018" i="1"/>
  <c r="BQ509" i="1"/>
  <c r="BQ366" i="1"/>
  <c r="BS1086" i="1"/>
  <c r="BS1009" i="1"/>
  <c r="BS998" i="1" s="1"/>
  <c r="AS35" i="8" s="1"/>
  <c r="BS983" i="1"/>
  <c r="BS736" i="1"/>
  <c r="BS735" i="1" s="1"/>
  <c r="AS26" i="8" s="1"/>
  <c r="D587" i="1"/>
  <c r="E587" i="1"/>
  <c r="C587" i="1"/>
  <c r="X587" i="1"/>
  <c r="Z587" i="1"/>
  <c r="AD587" i="1"/>
  <c r="V587" i="1"/>
  <c r="AB587" i="1"/>
  <c r="AF587" i="1"/>
  <c r="O587" i="1"/>
  <c r="I587" i="1"/>
  <c r="M587" i="1"/>
  <c r="Q587" i="1"/>
  <c r="K587" i="1"/>
  <c r="AI587" i="1"/>
  <c r="S587" i="1"/>
  <c r="AS587" i="1"/>
  <c r="AM587" i="1"/>
  <c r="AQ587" i="1"/>
  <c r="AK587" i="1"/>
  <c r="AO587" i="1"/>
  <c r="BS587" i="1"/>
  <c r="BQ587" i="1"/>
  <c r="BM587" i="1"/>
  <c r="BI587" i="1"/>
  <c r="BD587" i="1"/>
  <c r="AZ587" i="1"/>
  <c r="BO587" i="1"/>
  <c r="BK587" i="1"/>
  <c r="BF587" i="1"/>
  <c r="BB587" i="1"/>
  <c r="AX587" i="1"/>
  <c r="AV1223" i="1"/>
  <c r="AV1222" i="1" s="1"/>
  <c r="AF41" i="8" s="1"/>
  <c r="AV1151" i="1"/>
  <c r="AZ1170" i="1"/>
  <c r="BD1207" i="1"/>
  <c r="BD1127" i="1"/>
  <c r="BF1186" i="1"/>
  <c r="AK40" i="8" s="1"/>
  <c r="BK1243" i="1"/>
  <c r="E236" i="1"/>
  <c r="C236" i="1"/>
  <c r="D236" i="1"/>
  <c r="AB236" i="1"/>
  <c r="Z236" i="1"/>
  <c r="AF236" i="1"/>
  <c r="V236" i="1"/>
  <c r="X236" i="1"/>
  <c r="AD236" i="1"/>
  <c r="M236" i="1"/>
  <c r="K236" i="1"/>
  <c r="S236" i="1"/>
  <c r="I236" i="1"/>
  <c r="Q236" i="1"/>
  <c r="AK236" i="1"/>
  <c r="AS236" i="1"/>
  <c r="AI236" i="1"/>
  <c r="AQ236" i="1"/>
  <c r="AO236" i="1"/>
  <c r="AM236" i="1"/>
  <c r="O236" i="1"/>
  <c r="AV408" i="1"/>
  <c r="AX912" i="1"/>
  <c r="AX674" i="1"/>
  <c r="AZ883" i="1"/>
  <c r="AZ719" i="1"/>
  <c r="AH25" i="8" s="1"/>
  <c r="AZ700" i="1"/>
  <c r="BB495" i="1"/>
  <c r="BD1018" i="1"/>
  <c r="BD940" i="1"/>
  <c r="BD687" i="1"/>
  <c r="BD573" i="1"/>
  <c r="BD464" i="1"/>
  <c r="BF1018" i="1"/>
  <c r="BF773" i="1"/>
  <c r="BF602" i="1"/>
  <c r="BF601" i="1" s="1"/>
  <c r="AK23" i="8" s="1"/>
  <c r="BF428" i="1"/>
  <c r="BF408" i="1"/>
  <c r="BI640" i="1"/>
  <c r="BI573" i="1"/>
  <c r="BI444" i="1"/>
  <c r="BI267" i="1"/>
  <c r="BI266" i="1" s="1"/>
  <c r="BK1018" i="1"/>
  <c r="BK782" i="1"/>
  <c r="BK736" i="1"/>
  <c r="BK640" i="1"/>
  <c r="BK546" i="1"/>
  <c r="BM674" i="1"/>
  <c r="BM366" i="1"/>
  <c r="BO983" i="1"/>
  <c r="BO674" i="1"/>
  <c r="BO555" i="1"/>
  <c r="BO509" i="1"/>
  <c r="BQ940" i="1"/>
  <c r="BQ782" i="1"/>
  <c r="BQ700" i="1"/>
  <c r="BQ392" i="1"/>
  <c r="C1116" i="1"/>
  <c r="E1116" i="1"/>
  <c r="D1116" i="1"/>
  <c r="X1116" i="1"/>
  <c r="V1116" i="1"/>
  <c r="AB1116" i="1"/>
  <c r="AF1116" i="1"/>
  <c r="Z1116" i="1"/>
  <c r="AD1116" i="1"/>
  <c r="M1116" i="1"/>
  <c r="Q1116" i="1"/>
  <c r="K1116" i="1"/>
  <c r="O1116" i="1"/>
  <c r="I1116" i="1"/>
  <c r="S1116" i="1"/>
  <c r="AI1116" i="1"/>
  <c r="AQ1116" i="1"/>
  <c r="AK1116" i="1"/>
  <c r="AO1116" i="1"/>
  <c r="AS1116" i="1"/>
  <c r="AM1116" i="1"/>
  <c r="BS1116" i="1"/>
  <c r="BS1094" i="1" s="1"/>
  <c r="AS37" i="8" s="1"/>
  <c r="BO1116" i="1"/>
  <c r="BK1116" i="1"/>
  <c r="BF1116" i="1"/>
  <c r="BB1116" i="1"/>
  <c r="BB1094" i="1" s="1"/>
  <c r="AI37" i="8" s="1"/>
  <c r="AX1116" i="1"/>
  <c r="BQ1116" i="1"/>
  <c r="BQ1094" i="1" s="1"/>
  <c r="AR37" i="8" s="1"/>
  <c r="BM1116" i="1"/>
  <c r="BM1094" i="1" s="1"/>
  <c r="AP37" i="8" s="1"/>
  <c r="BI1116" i="1"/>
  <c r="BD1116" i="1"/>
  <c r="AZ1116" i="1"/>
  <c r="D927" i="1"/>
  <c r="E927" i="1"/>
  <c r="C927" i="1"/>
  <c r="V927" i="1"/>
  <c r="X927" i="1"/>
  <c r="AF927" i="1"/>
  <c r="Z927" i="1"/>
  <c r="AD927" i="1"/>
  <c r="AB927" i="1"/>
  <c r="K927" i="1"/>
  <c r="O927" i="1"/>
  <c r="I927" i="1"/>
  <c r="M927" i="1"/>
  <c r="Q927" i="1"/>
  <c r="S927" i="1"/>
  <c r="AI927" i="1"/>
  <c r="AO927" i="1"/>
  <c r="AS927" i="1"/>
  <c r="AM927" i="1"/>
  <c r="AQ927" i="1"/>
  <c r="AK927" i="1"/>
  <c r="BS927" i="1"/>
  <c r="BQ927" i="1"/>
  <c r="BM927" i="1"/>
  <c r="BI927" i="1"/>
  <c r="BD927" i="1"/>
  <c r="AZ927" i="1"/>
  <c r="BO927" i="1"/>
  <c r="BK927" i="1"/>
  <c r="BF927" i="1"/>
  <c r="BB927" i="1"/>
  <c r="AX927" i="1"/>
  <c r="BS602" i="1"/>
  <c r="BS601" i="1" s="1"/>
  <c r="AS23" i="8" s="1"/>
  <c r="BS495" i="1"/>
  <c r="C294" i="1"/>
  <c r="E294" i="1"/>
  <c r="D294" i="1"/>
  <c r="V294" i="1"/>
  <c r="Z294" i="1"/>
  <c r="AB294" i="1"/>
  <c r="AF294" i="1"/>
  <c r="X294" i="1"/>
  <c r="AD294" i="1"/>
  <c r="S294" i="1"/>
  <c r="M294" i="1"/>
  <c r="Q294" i="1"/>
  <c r="K294" i="1"/>
  <c r="I294" i="1"/>
  <c r="O294" i="1"/>
  <c r="AQ294" i="1"/>
  <c r="AO294" i="1"/>
  <c r="AK294" i="1"/>
  <c r="AM294" i="1"/>
  <c r="AS294" i="1"/>
  <c r="AI294" i="1"/>
  <c r="BS294" i="1"/>
  <c r="BS293" i="1" s="1"/>
  <c r="AS17" i="8" s="1"/>
  <c r="BO294" i="1"/>
  <c r="BO293" i="1" s="1"/>
  <c r="AQ17" i="8" s="1"/>
  <c r="BK294" i="1"/>
  <c r="BK293" i="1" s="1"/>
  <c r="BF294" i="1"/>
  <c r="BF293" i="1" s="1"/>
  <c r="AK17" i="8" s="1"/>
  <c r="BB294" i="1"/>
  <c r="BB293" i="1" s="1"/>
  <c r="AI17" i="8" s="1"/>
  <c r="AX294" i="1"/>
  <c r="AX293" i="1" s="1"/>
  <c r="AG17" i="8" s="1"/>
  <c r="BQ294" i="1"/>
  <c r="BQ293" i="1" s="1"/>
  <c r="AR17" i="8" s="1"/>
  <c r="BM294" i="1"/>
  <c r="BI294" i="1"/>
  <c r="BI293" i="1" s="1"/>
  <c r="AN17" i="8" s="1"/>
  <c r="BD294" i="1"/>
  <c r="AZ294" i="1"/>
  <c r="AV294" i="1"/>
  <c r="AX1127" i="1"/>
  <c r="AX1126" i="1" s="1"/>
  <c r="BM1127" i="1"/>
  <c r="AV420" i="1"/>
  <c r="AV267" i="1"/>
  <c r="AX700" i="1"/>
  <c r="AX428" i="1"/>
  <c r="AZ626" i="1"/>
  <c r="AZ315" i="1"/>
  <c r="AZ314" i="1" s="1"/>
  <c r="AH18" i="8" s="1"/>
  <c r="BB912" i="1"/>
  <c r="BB674" i="1"/>
  <c r="BB509" i="1"/>
  <c r="BD1065" i="1"/>
  <c r="BD959" i="1"/>
  <c r="BD366" i="1"/>
  <c r="BF1065" i="1"/>
  <c r="BI687" i="1"/>
  <c r="BM1018" i="1"/>
  <c r="BM765" i="1"/>
  <c r="AP27" i="8" s="1"/>
  <c r="BM509" i="1"/>
  <c r="BM306" i="1"/>
  <c r="BS555" i="1"/>
  <c r="BS267" i="1"/>
  <c r="AX1222" i="1"/>
  <c r="AG41" i="8" s="1"/>
  <c r="AZ1186" i="1"/>
  <c r="AH40" i="8" s="1"/>
  <c r="AZ1127" i="1"/>
  <c r="BF1254" i="1"/>
  <c r="AV355" i="1"/>
  <c r="AV285" i="1"/>
  <c r="AX1065" i="1"/>
  <c r="AX1017" i="1" s="1"/>
  <c r="AG36" i="8" s="1"/>
  <c r="AX959" i="1"/>
  <c r="AX555" i="1"/>
  <c r="AX554" i="1" s="1"/>
  <c r="AG22" i="8" s="1"/>
  <c r="AZ1018" i="1"/>
  <c r="AZ640" i="1"/>
  <c r="AZ538" i="1"/>
  <c r="AH21" i="8" s="1"/>
  <c r="AZ428" i="1"/>
  <c r="BD782" i="1"/>
  <c r="BF782" i="1"/>
  <c r="BF736" i="1"/>
  <c r="BF735" i="1" s="1"/>
  <c r="AK26" i="8" s="1"/>
  <c r="BF719" i="1"/>
  <c r="AK25" i="8" s="1"/>
  <c r="BF640" i="1"/>
  <c r="BF546" i="1"/>
  <c r="BF538" i="1" s="1"/>
  <c r="AK21" i="8" s="1"/>
  <c r="BI674" i="1"/>
  <c r="BI408" i="1"/>
  <c r="BI366" i="1"/>
  <c r="BK983" i="1"/>
  <c r="BK674" i="1"/>
  <c r="BK555" i="1"/>
  <c r="BK509" i="1"/>
  <c r="BM940" i="1"/>
  <c r="BM782" i="1"/>
  <c r="BM700" i="1"/>
  <c r="BO1106" i="1"/>
  <c r="BO700" i="1"/>
  <c r="BO593" i="1"/>
  <c r="BO530" i="1"/>
  <c r="BQ1065" i="1"/>
  <c r="BQ408" i="1"/>
  <c r="BS899" i="1"/>
  <c r="BS530" i="1"/>
  <c r="BS428" i="1"/>
  <c r="BS366" i="1"/>
  <c r="AV1170" i="1"/>
  <c r="BB1186" i="1"/>
  <c r="AI40" i="8" s="1"/>
  <c r="BI1223" i="1"/>
  <c r="BI1222" i="1" s="1"/>
  <c r="AN41" i="8" s="1"/>
  <c r="E42" i="1"/>
  <c r="C42" i="1"/>
  <c r="D42" i="1"/>
  <c r="V42" i="1"/>
  <c r="AD42" i="1"/>
  <c r="AB42" i="1"/>
  <c r="Z42" i="1"/>
  <c r="X42" i="1"/>
  <c r="AF42" i="1"/>
  <c r="K42" i="1"/>
  <c r="S42" i="1"/>
  <c r="I42" i="1"/>
  <c r="Q42" i="1"/>
  <c r="O42" i="1"/>
  <c r="AK42" i="1"/>
  <c r="AS42" i="1"/>
  <c r="AI42" i="1"/>
  <c r="AQ42" i="1"/>
  <c r="AO42" i="1"/>
  <c r="M42" i="1"/>
  <c r="AM42" i="1"/>
  <c r="AV366" i="1"/>
  <c r="AV346" i="1"/>
  <c r="AX999" i="1"/>
  <c r="AX974" i="1"/>
  <c r="AX727" i="1"/>
  <c r="AX719" i="1" s="1"/>
  <c r="AG25" i="8" s="1"/>
  <c r="AX546" i="1"/>
  <c r="AX495" i="1"/>
  <c r="AZ1065" i="1"/>
  <c r="AZ687" i="1"/>
  <c r="AZ555" i="1"/>
  <c r="AZ444" i="1"/>
  <c r="AZ267" i="1"/>
  <c r="AZ266" i="1" s="1"/>
  <c r="BB700" i="1"/>
  <c r="BD509" i="1"/>
  <c r="BF626" i="1"/>
  <c r="BF464" i="1"/>
  <c r="BI1018" i="1"/>
  <c r="BI509" i="1"/>
  <c r="BI392" i="1"/>
  <c r="BK869" i="1"/>
  <c r="BK495" i="1"/>
  <c r="BM959" i="1"/>
  <c r="BM869" i="1"/>
  <c r="BM711" i="1"/>
  <c r="BO998" i="1"/>
  <c r="AQ35" i="8" s="1"/>
  <c r="BO912" i="1"/>
  <c r="BO766" i="1"/>
  <c r="BO765" i="1" s="1"/>
  <c r="AQ27" i="8" s="1"/>
  <c r="BO687" i="1"/>
  <c r="BQ1086" i="1"/>
  <c r="BQ720" i="1"/>
  <c r="BQ719" i="1" s="1"/>
  <c r="AR25" i="8" s="1"/>
  <c r="BQ420" i="1"/>
  <c r="BQ315" i="1"/>
  <c r="BS464" i="1"/>
  <c r="BS285" i="1"/>
  <c r="BD1151" i="1"/>
  <c r="BF1223" i="1"/>
  <c r="BO1160" i="1"/>
  <c r="D1284" i="1"/>
  <c r="C1284" i="1"/>
  <c r="E1284" i="1"/>
  <c r="Z1284" i="1"/>
  <c r="X1284" i="1"/>
  <c r="V1284" i="1"/>
  <c r="AF1284" i="1"/>
  <c r="AD1284" i="1"/>
  <c r="I1284" i="1"/>
  <c r="AB1284" i="1"/>
  <c r="S1284" i="1"/>
  <c r="Q1284" i="1"/>
  <c r="O1284" i="1"/>
  <c r="AI1284" i="1"/>
  <c r="AI1283" i="1" s="1"/>
  <c r="X44" i="8" s="1"/>
  <c r="BM1284" i="1"/>
  <c r="BM1283" i="1" s="1"/>
  <c r="AP44" i="8" s="1"/>
  <c r="BD1284" i="1"/>
  <c r="BD1283" i="1" s="1"/>
  <c r="AJ44" i="8" s="1"/>
  <c r="AS1284" i="1"/>
  <c r="BS1284" i="1"/>
  <c r="BS1283" i="1" s="1"/>
  <c r="AS44" i="8" s="1"/>
  <c r="BO1284" i="1"/>
  <c r="BO1283" i="1" s="1"/>
  <c r="AQ44" i="8" s="1"/>
  <c r="AQ1284" i="1"/>
  <c r="M1284" i="1"/>
  <c r="AO1284" i="1"/>
  <c r="BQ1284" i="1"/>
  <c r="BI1284" i="1"/>
  <c r="AZ1284" i="1"/>
  <c r="AZ1283" i="1" s="1"/>
  <c r="AH44" i="8" s="1"/>
  <c r="AK1284" i="1"/>
  <c r="F1284" i="1"/>
  <c r="F1283" i="1" s="1"/>
  <c r="F44" i="8" s="1"/>
  <c r="K1284" i="1"/>
  <c r="BB1284" i="1"/>
  <c r="AM1284" i="1"/>
  <c r="AV1284" i="1"/>
  <c r="AV1283" i="1" s="1"/>
  <c r="AF44" i="8" s="1"/>
  <c r="AX1284" i="1"/>
  <c r="AX1283" i="1" s="1"/>
  <c r="AG44" i="8" s="1"/>
  <c r="BK1284" i="1"/>
  <c r="BK1283" i="1" s="1"/>
  <c r="AO44" i="8" s="1"/>
  <c r="BF1284" i="1"/>
  <c r="BF1283" i="1" s="1"/>
  <c r="AK44" i="8" s="1"/>
  <c r="E256" i="1"/>
  <c r="C256" i="1"/>
  <c r="D256" i="1"/>
  <c r="Z256" i="1"/>
  <c r="X256" i="1"/>
  <c r="AF256" i="1"/>
  <c r="V256" i="1"/>
  <c r="AD256" i="1"/>
  <c r="AB256" i="1"/>
  <c r="K256" i="1"/>
  <c r="S256" i="1"/>
  <c r="I256" i="1"/>
  <c r="Q256" i="1"/>
  <c r="O256" i="1"/>
  <c r="AI256" i="1"/>
  <c r="AQ256" i="1"/>
  <c r="AO256" i="1"/>
  <c r="M256" i="1"/>
  <c r="AM256" i="1"/>
  <c r="AK256" i="1"/>
  <c r="AS256" i="1"/>
  <c r="E77" i="1"/>
  <c r="C77" i="1"/>
  <c r="D77" i="1"/>
  <c r="Z77" i="1"/>
  <c r="X77" i="1"/>
  <c r="AF77" i="1"/>
  <c r="V77" i="1"/>
  <c r="AD77" i="1"/>
  <c r="AB77" i="1"/>
  <c r="O77" i="1"/>
  <c r="M77" i="1"/>
  <c r="K77" i="1"/>
  <c r="S77" i="1"/>
  <c r="I77" i="1"/>
  <c r="AO77" i="1"/>
  <c r="Q77" i="1"/>
  <c r="AM77" i="1"/>
  <c r="AK77" i="1"/>
  <c r="AS77" i="1"/>
  <c r="AI77" i="1"/>
  <c r="AQ77" i="1"/>
  <c r="C33" i="1"/>
  <c r="E33" i="1"/>
  <c r="D33" i="1"/>
  <c r="AB33" i="1"/>
  <c r="Z33" i="1"/>
  <c r="X33" i="1"/>
  <c r="AF33" i="1"/>
  <c r="V33" i="1"/>
  <c r="AD33" i="1"/>
  <c r="I33" i="1"/>
  <c r="Q33" i="1"/>
  <c r="O33" i="1"/>
  <c r="M33" i="1"/>
  <c r="AI33" i="1"/>
  <c r="AQ33" i="1"/>
  <c r="S33" i="1"/>
  <c r="AO33" i="1"/>
  <c r="AM33" i="1"/>
  <c r="K33" i="1"/>
  <c r="AK33" i="1"/>
  <c r="AS33" i="1"/>
  <c r="AX1009" i="1"/>
  <c r="AX509" i="1"/>
  <c r="AZ869" i="1"/>
  <c r="AZ573" i="1"/>
  <c r="AZ464" i="1"/>
  <c r="BB1018" i="1"/>
  <c r="BB538" i="1"/>
  <c r="AI21" i="8" s="1"/>
  <c r="BB315" i="1"/>
  <c r="BB314" i="1" s="1"/>
  <c r="AI18" i="8" s="1"/>
  <c r="BD626" i="1"/>
  <c r="BF674" i="1"/>
  <c r="BF509" i="1"/>
  <c r="BI782" i="1"/>
  <c r="BK700" i="1"/>
  <c r="BM314" i="1"/>
  <c r="AP18" i="8" s="1"/>
  <c r="BO601" i="1"/>
  <c r="AQ23" i="8" s="1"/>
  <c r="BO464" i="1"/>
  <c r="BO428" i="1"/>
  <c r="BQ555" i="1"/>
  <c r="C796" i="1"/>
  <c r="E796" i="1"/>
  <c r="D796" i="1"/>
  <c r="X796" i="1"/>
  <c r="V796" i="1"/>
  <c r="AD796" i="1"/>
  <c r="AB796" i="1"/>
  <c r="AF796" i="1"/>
  <c r="Z796" i="1"/>
  <c r="I796" i="1"/>
  <c r="M796" i="1"/>
  <c r="Q796" i="1"/>
  <c r="K796" i="1"/>
  <c r="AM796" i="1"/>
  <c r="O796" i="1"/>
  <c r="AQ796" i="1"/>
  <c r="AK796" i="1"/>
  <c r="S796" i="1"/>
  <c r="AI796" i="1"/>
  <c r="AO796" i="1"/>
  <c r="AS796" i="1"/>
  <c r="BS796" i="1"/>
  <c r="BO796" i="1"/>
  <c r="BO781" i="1" s="1"/>
  <c r="AQ28" i="8" s="1"/>
  <c r="BK796" i="1"/>
  <c r="BF796" i="1"/>
  <c r="BB796" i="1"/>
  <c r="BB781" i="1" s="1"/>
  <c r="AI28" i="8" s="1"/>
  <c r="AX796" i="1"/>
  <c r="AX781" i="1" s="1"/>
  <c r="AG28" i="8" s="1"/>
  <c r="BQ796" i="1"/>
  <c r="BM796" i="1"/>
  <c r="BI796" i="1"/>
  <c r="BD796" i="1"/>
  <c r="BS687" i="1"/>
  <c r="C657" i="1"/>
  <c r="D657" i="1"/>
  <c r="E657" i="1"/>
  <c r="X657" i="1"/>
  <c r="AF657" i="1"/>
  <c r="Z657" i="1"/>
  <c r="V657" i="1"/>
  <c r="AD657" i="1"/>
  <c r="AB657" i="1"/>
  <c r="Q657" i="1"/>
  <c r="K657" i="1"/>
  <c r="O657" i="1"/>
  <c r="I657" i="1"/>
  <c r="M657" i="1"/>
  <c r="S657" i="1"/>
  <c r="AI657" i="1"/>
  <c r="AO657" i="1"/>
  <c r="AS657" i="1"/>
  <c r="AM657" i="1"/>
  <c r="AQ657" i="1"/>
  <c r="AK657" i="1"/>
  <c r="BS657" i="1"/>
  <c r="BQ657" i="1"/>
  <c r="BM657" i="1"/>
  <c r="BI657" i="1"/>
  <c r="BD657" i="1"/>
  <c r="AZ657" i="1"/>
  <c r="BO657" i="1"/>
  <c r="BK657" i="1"/>
  <c r="BF657" i="1"/>
  <c r="BB657" i="1"/>
  <c r="BS573" i="1"/>
  <c r="BS392" i="1"/>
  <c r="AV1186" i="1"/>
  <c r="AF40" i="8" s="1"/>
  <c r="AV1127" i="1"/>
  <c r="AZ1151" i="1"/>
  <c r="BF1127" i="1"/>
  <c r="D1095" i="1"/>
  <c r="E1095" i="1"/>
  <c r="C1095" i="1"/>
  <c r="V1095" i="1"/>
  <c r="AB1095" i="1"/>
  <c r="X1095" i="1"/>
  <c r="AF1095" i="1"/>
  <c r="Z1095" i="1"/>
  <c r="AD1095" i="1"/>
  <c r="M1095" i="1"/>
  <c r="Q1095" i="1"/>
  <c r="K1095" i="1"/>
  <c r="I1095" i="1"/>
  <c r="AQ1095" i="1"/>
  <c r="AI1095" i="1"/>
  <c r="AK1095" i="1"/>
  <c r="O1095" i="1"/>
  <c r="S1095" i="1"/>
  <c r="AO1095" i="1"/>
  <c r="AM1095" i="1"/>
  <c r="AS1095" i="1"/>
  <c r="E883" i="1"/>
  <c r="D883" i="1"/>
  <c r="V883" i="1"/>
  <c r="C883" i="1"/>
  <c r="AB883" i="1"/>
  <c r="AF883" i="1"/>
  <c r="X883" i="1"/>
  <c r="Z883" i="1"/>
  <c r="AD883" i="1"/>
  <c r="Q883" i="1"/>
  <c r="K883" i="1"/>
  <c r="O883" i="1"/>
  <c r="I883" i="1"/>
  <c r="M883" i="1"/>
  <c r="S883" i="1"/>
  <c r="AI883" i="1"/>
  <c r="AK883" i="1"/>
  <c r="AO883" i="1"/>
  <c r="AS883" i="1"/>
  <c r="AM883" i="1"/>
  <c r="AQ883" i="1"/>
  <c r="C869" i="1"/>
  <c r="E869" i="1"/>
  <c r="X869" i="1"/>
  <c r="V869" i="1"/>
  <c r="D869" i="1"/>
  <c r="AB869" i="1"/>
  <c r="AF869" i="1"/>
  <c r="Z869" i="1"/>
  <c r="AD869" i="1"/>
  <c r="M869" i="1"/>
  <c r="Q869" i="1"/>
  <c r="K869" i="1"/>
  <c r="O869" i="1"/>
  <c r="I869" i="1"/>
  <c r="S869" i="1"/>
  <c r="AI869" i="1"/>
  <c r="AQ869" i="1"/>
  <c r="AK869" i="1"/>
  <c r="AO869" i="1"/>
  <c r="AS869" i="1"/>
  <c r="AM869" i="1"/>
  <c r="D640" i="1"/>
  <c r="E640" i="1"/>
  <c r="C640" i="1"/>
  <c r="X640" i="1"/>
  <c r="AF640" i="1"/>
  <c r="Z640" i="1"/>
  <c r="V640" i="1"/>
  <c r="AD640" i="1"/>
  <c r="AB640" i="1"/>
  <c r="Q640" i="1"/>
  <c r="K640" i="1"/>
  <c r="O640" i="1"/>
  <c r="I640" i="1"/>
  <c r="M640" i="1"/>
  <c r="S640" i="1"/>
  <c r="AI640" i="1"/>
  <c r="AO640" i="1"/>
  <c r="AS640" i="1"/>
  <c r="AM640" i="1"/>
  <c r="AQ640" i="1"/>
  <c r="AK640" i="1"/>
  <c r="D617" i="1"/>
  <c r="E617" i="1"/>
  <c r="C617" i="1"/>
  <c r="X617" i="1"/>
  <c r="V617" i="1"/>
  <c r="AB617" i="1"/>
  <c r="AF617" i="1"/>
  <c r="Z617" i="1"/>
  <c r="AD617" i="1"/>
  <c r="M617" i="1"/>
  <c r="Q617" i="1"/>
  <c r="K617" i="1"/>
  <c r="O617" i="1"/>
  <c r="S617" i="1"/>
  <c r="AI617" i="1"/>
  <c r="AQ617" i="1"/>
  <c r="AK617" i="1"/>
  <c r="AO617" i="1"/>
  <c r="AS617" i="1"/>
  <c r="I617" i="1"/>
  <c r="AM617" i="1"/>
  <c r="E593" i="1"/>
  <c r="D593" i="1"/>
  <c r="C593" i="1"/>
  <c r="X593" i="1"/>
  <c r="V593" i="1"/>
  <c r="AD593" i="1"/>
  <c r="AB593" i="1"/>
  <c r="AF593" i="1"/>
  <c r="Z593" i="1"/>
  <c r="I593" i="1"/>
  <c r="M593" i="1"/>
  <c r="Q593" i="1"/>
  <c r="K593" i="1"/>
  <c r="O593" i="1"/>
  <c r="S593" i="1"/>
  <c r="AM593" i="1"/>
  <c r="AQ593" i="1"/>
  <c r="AK593" i="1"/>
  <c r="AO593" i="1"/>
  <c r="AS593" i="1"/>
  <c r="AI593" i="1"/>
  <c r="C315" i="1"/>
  <c r="D315" i="1"/>
  <c r="E315" i="1"/>
  <c r="Z315" i="1"/>
  <c r="AF315" i="1"/>
  <c r="V315" i="1"/>
  <c r="X315" i="1"/>
  <c r="AD315" i="1"/>
  <c r="AB315" i="1"/>
  <c r="Q315" i="1"/>
  <c r="K315" i="1"/>
  <c r="O315" i="1"/>
  <c r="I315" i="1"/>
  <c r="S315" i="1"/>
  <c r="AK315" i="1"/>
  <c r="M315" i="1"/>
  <c r="AO315" i="1"/>
  <c r="AI315" i="1"/>
  <c r="AS315" i="1"/>
  <c r="AM315" i="1"/>
  <c r="C306" i="1"/>
  <c r="E306" i="1"/>
  <c r="D306" i="1"/>
  <c r="V306" i="1"/>
  <c r="Z306" i="1"/>
  <c r="AB306" i="1"/>
  <c r="AF306" i="1"/>
  <c r="X306" i="1"/>
  <c r="AD306" i="1"/>
  <c r="Q306" i="1"/>
  <c r="K306" i="1"/>
  <c r="O306" i="1"/>
  <c r="I306" i="1"/>
  <c r="M306" i="1"/>
  <c r="AK306" i="1"/>
  <c r="S306" i="1"/>
  <c r="AI306" i="1"/>
  <c r="AO306" i="1"/>
  <c r="AS306" i="1"/>
  <c r="AM306" i="1"/>
  <c r="AQ306" i="1"/>
  <c r="AV1254" i="1"/>
  <c r="AX1254" i="1"/>
  <c r="AX1253" i="1" s="1"/>
  <c r="AZ1384" i="1"/>
  <c r="AX1436" i="1"/>
  <c r="AQ315" i="1"/>
  <c r="AS215" i="1"/>
  <c r="D736" i="1"/>
  <c r="C736" i="1"/>
  <c r="E736" i="1"/>
  <c r="V736" i="1"/>
  <c r="X736" i="1"/>
  <c r="AF736" i="1"/>
  <c r="Z736" i="1"/>
  <c r="AD736" i="1"/>
  <c r="AB736" i="1"/>
  <c r="K736" i="1"/>
  <c r="O736" i="1"/>
  <c r="I736" i="1"/>
  <c r="M736" i="1"/>
  <c r="S736" i="1"/>
  <c r="AI736" i="1"/>
  <c r="Q736" i="1"/>
  <c r="AO736" i="1"/>
  <c r="AS736" i="1"/>
  <c r="AM736" i="1"/>
  <c r="AQ736" i="1"/>
  <c r="E626" i="1"/>
  <c r="C626" i="1"/>
  <c r="D626" i="1"/>
  <c r="X626" i="1"/>
  <c r="AF626" i="1"/>
  <c r="Z626" i="1"/>
  <c r="V626" i="1"/>
  <c r="AD626" i="1"/>
  <c r="AB626" i="1"/>
  <c r="Q626" i="1"/>
  <c r="K626" i="1"/>
  <c r="O626" i="1"/>
  <c r="I626" i="1"/>
  <c r="M626" i="1"/>
  <c r="S626" i="1"/>
  <c r="AI626" i="1"/>
  <c r="AO626" i="1"/>
  <c r="AS626" i="1"/>
  <c r="AM626" i="1"/>
  <c r="AQ626" i="1"/>
  <c r="AK626" i="1"/>
  <c r="C495" i="1"/>
  <c r="D495" i="1"/>
  <c r="E495" i="1"/>
  <c r="V495" i="1"/>
  <c r="AB495" i="1"/>
  <c r="AF495" i="1"/>
  <c r="Z495" i="1"/>
  <c r="X495" i="1"/>
  <c r="AD495" i="1"/>
  <c r="S495" i="1"/>
  <c r="M495" i="1"/>
  <c r="Q495" i="1"/>
  <c r="K495" i="1"/>
  <c r="I495" i="1"/>
  <c r="O495" i="1"/>
  <c r="AQ495" i="1"/>
  <c r="AK495" i="1"/>
  <c r="AI495" i="1"/>
  <c r="AO495" i="1"/>
  <c r="AM495" i="1"/>
  <c r="AS495" i="1"/>
  <c r="C346" i="1"/>
  <c r="E346" i="1"/>
  <c r="D346" i="1"/>
  <c r="X346" i="1"/>
  <c r="V346" i="1"/>
  <c r="Z346" i="1"/>
  <c r="AD346" i="1"/>
  <c r="AB346" i="1"/>
  <c r="AF346" i="1"/>
  <c r="O346" i="1"/>
  <c r="I346" i="1"/>
  <c r="M346" i="1"/>
  <c r="K346" i="1"/>
  <c r="AI346" i="1"/>
  <c r="AS346" i="1"/>
  <c r="Q346" i="1"/>
  <c r="AM346" i="1"/>
  <c r="AQ346" i="1"/>
  <c r="AK346" i="1"/>
  <c r="AO346" i="1"/>
  <c r="S346" i="1"/>
  <c r="BO1170" i="1"/>
  <c r="BK215" i="1"/>
  <c r="BO346" i="1"/>
  <c r="D766" i="1"/>
  <c r="E766" i="1"/>
  <c r="X766" i="1"/>
  <c r="V766" i="1"/>
  <c r="C766" i="1"/>
  <c r="AD766" i="1"/>
  <c r="AB766" i="1"/>
  <c r="AF766" i="1"/>
  <c r="Z766" i="1"/>
  <c r="I766" i="1"/>
  <c r="M766" i="1"/>
  <c r="Q766" i="1"/>
  <c r="K766" i="1"/>
  <c r="O766" i="1"/>
  <c r="AM766" i="1"/>
  <c r="AQ766" i="1"/>
  <c r="AK766" i="1"/>
  <c r="AO766" i="1"/>
  <c r="AS766" i="1"/>
  <c r="S766" i="1"/>
  <c r="AI766" i="1"/>
  <c r="D757" i="1"/>
  <c r="E757" i="1"/>
  <c r="X757" i="1"/>
  <c r="C757" i="1"/>
  <c r="AD757" i="1"/>
  <c r="V757" i="1"/>
  <c r="AB757" i="1"/>
  <c r="AF757" i="1"/>
  <c r="Z757" i="1"/>
  <c r="O757" i="1"/>
  <c r="I757" i="1"/>
  <c r="M757" i="1"/>
  <c r="Q757" i="1"/>
  <c r="S757" i="1"/>
  <c r="K757" i="1"/>
  <c r="AI757" i="1"/>
  <c r="AS757" i="1"/>
  <c r="AM757" i="1"/>
  <c r="AQ757" i="1"/>
  <c r="AK757" i="1"/>
  <c r="AO757" i="1"/>
  <c r="C700" i="1"/>
  <c r="D700" i="1"/>
  <c r="E700" i="1"/>
  <c r="X700" i="1"/>
  <c r="V700" i="1"/>
  <c r="AB700" i="1"/>
  <c r="AF700" i="1"/>
  <c r="Z700" i="1"/>
  <c r="AD700" i="1"/>
  <c r="M700" i="1"/>
  <c r="Q700" i="1"/>
  <c r="K700" i="1"/>
  <c r="O700" i="1"/>
  <c r="I700" i="1"/>
  <c r="S700" i="1"/>
  <c r="AI700" i="1"/>
  <c r="AQ700" i="1"/>
  <c r="AK700" i="1"/>
  <c r="AO700" i="1"/>
  <c r="AS700" i="1"/>
  <c r="AM700" i="1"/>
  <c r="C674" i="1"/>
  <c r="D674" i="1"/>
  <c r="E674" i="1"/>
  <c r="X674" i="1"/>
  <c r="V674" i="1"/>
  <c r="AD674" i="1"/>
  <c r="AB674" i="1"/>
  <c r="AF674" i="1"/>
  <c r="Z674" i="1"/>
  <c r="I674" i="1"/>
  <c r="M674" i="1"/>
  <c r="Q674" i="1"/>
  <c r="K674" i="1"/>
  <c r="O674" i="1"/>
  <c r="S674" i="1"/>
  <c r="AM674" i="1"/>
  <c r="AQ674" i="1"/>
  <c r="AK674" i="1"/>
  <c r="AI674" i="1"/>
  <c r="AO674" i="1"/>
  <c r="AS674" i="1"/>
  <c r="E428" i="1"/>
  <c r="D428" i="1"/>
  <c r="X428" i="1"/>
  <c r="C428" i="1"/>
  <c r="Z428" i="1"/>
  <c r="AD428" i="1"/>
  <c r="V428" i="1"/>
  <c r="AB428" i="1"/>
  <c r="AF428" i="1"/>
  <c r="O428" i="1"/>
  <c r="I428" i="1"/>
  <c r="M428" i="1"/>
  <c r="Q428" i="1"/>
  <c r="S428" i="1"/>
  <c r="AI428" i="1"/>
  <c r="K428" i="1"/>
  <c r="AS428" i="1"/>
  <c r="AM428" i="1"/>
  <c r="AQ428" i="1"/>
  <c r="AK428" i="1"/>
  <c r="AO428" i="1"/>
  <c r="D420" i="1"/>
  <c r="E420" i="1"/>
  <c r="C420" i="1"/>
  <c r="V420" i="1"/>
  <c r="X420" i="1"/>
  <c r="AF420" i="1"/>
  <c r="Z420" i="1"/>
  <c r="AD420" i="1"/>
  <c r="AB420" i="1"/>
  <c r="K420" i="1"/>
  <c r="O420" i="1"/>
  <c r="I420" i="1"/>
  <c r="S420" i="1"/>
  <c r="M420" i="1"/>
  <c r="Q420" i="1"/>
  <c r="AI420" i="1"/>
  <c r="AO420" i="1"/>
  <c r="AS420" i="1"/>
  <c r="AM420" i="1"/>
  <c r="AQ420" i="1"/>
  <c r="AK420" i="1"/>
  <c r="E408" i="1"/>
  <c r="C408" i="1"/>
  <c r="D408" i="1"/>
  <c r="V408" i="1"/>
  <c r="AF408" i="1"/>
  <c r="Z408" i="1"/>
  <c r="AD408" i="1"/>
  <c r="X408" i="1"/>
  <c r="AB408" i="1"/>
  <c r="Q408" i="1"/>
  <c r="K408" i="1"/>
  <c r="O408" i="1"/>
  <c r="I408" i="1"/>
  <c r="S408" i="1"/>
  <c r="M408" i="1"/>
  <c r="AO408" i="1"/>
  <c r="AS408" i="1"/>
  <c r="AM408" i="1"/>
  <c r="AI408" i="1"/>
  <c r="AQ408" i="1"/>
  <c r="AK408" i="1"/>
  <c r="BK1170" i="1"/>
  <c r="BM1214" i="1"/>
  <c r="BQ1223" i="1"/>
  <c r="AV1384" i="1"/>
  <c r="AV1360" i="1"/>
  <c r="AX1333" i="1"/>
  <c r="AS1106" i="1"/>
  <c r="D1065" i="1"/>
  <c r="E1065" i="1"/>
  <c r="X1065" i="1"/>
  <c r="C1065" i="1"/>
  <c r="V1065" i="1"/>
  <c r="AB1065" i="1"/>
  <c r="AF1065" i="1"/>
  <c r="Z1065" i="1"/>
  <c r="AD1065" i="1"/>
  <c r="M1065" i="1"/>
  <c r="Q1065" i="1"/>
  <c r="K1065" i="1"/>
  <c r="O1065" i="1"/>
  <c r="I1065" i="1"/>
  <c r="S1065" i="1"/>
  <c r="AI1065" i="1"/>
  <c r="AQ1065" i="1"/>
  <c r="AK1065" i="1"/>
  <c r="AO1065" i="1"/>
  <c r="AS1065" i="1"/>
  <c r="AM1065" i="1"/>
  <c r="D899" i="1"/>
  <c r="E899" i="1"/>
  <c r="C899" i="1"/>
  <c r="X899" i="1"/>
  <c r="AD899" i="1"/>
  <c r="AB899" i="1"/>
  <c r="V899" i="1"/>
  <c r="AF899" i="1"/>
  <c r="Z899" i="1"/>
  <c r="O899" i="1"/>
  <c r="I899" i="1"/>
  <c r="M899" i="1"/>
  <c r="Q899" i="1"/>
  <c r="S899" i="1"/>
  <c r="K899" i="1"/>
  <c r="AS899" i="1"/>
  <c r="AM899" i="1"/>
  <c r="AI899" i="1"/>
  <c r="AQ899" i="1"/>
  <c r="AK899" i="1"/>
  <c r="AO899" i="1"/>
  <c r="D773" i="1"/>
  <c r="E773" i="1"/>
  <c r="C773" i="1"/>
  <c r="X773" i="1"/>
  <c r="V773" i="1"/>
  <c r="AB773" i="1"/>
  <c r="AF773" i="1"/>
  <c r="Z773" i="1"/>
  <c r="AD773" i="1"/>
  <c r="M773" i="1"/>
  <c r="Q773" i="1"/>
  <c r="K773" i="1"/>
  <c r="O773" i="1"/>
  <c r="I773" i="1"/>
  <c r="S773" i="1"/>
  <c r="AI773" i="1"/>
  <c r="AQ773" i="1"/>
  <c r="AK773" i="1"/>
  <c r="AO773" i="1"/>
  <c r="AS773" i="1"/>
  <c r="AM773" i="1"/>
  <c r="E720" i="1"/>
  <c r="D720" i="1"/>
  <c r="V720" i="1"/>
  <c r="X720" i="1"/>
  <c r="AF720" i="1"/>
  <c r="Z720" i="1"/>
  <c r="C720" i="1"/>
  <c r="AD720" i="1"/>
  <c r="AB720" i="1"/>
  <c r="K720" i="1"/>
  <c r="O720" i="1"/>
  <c r="I720" i="1"/>
  <c r="M720" i="1"/>
  <c r="S720" i="1"/>
  <c r="AI720" i="1"/>
  <c r="Q720" i="1"/>
  <c r="AO720" i="1"/>
  <c r="AS720" i="1"/>
  <c r="AM720" i="1"/>
  <c r="AQ720" i="1"/>
  <c r="AK720" i="1"/>
  <c r="C711" i="1"/>
  <c r="D711" i="1"/>
  <c r="E711" i="1"/>
  <c r="AF711" i="1"/>
  <c r="V711" i="1"/>
  <c r="Z711" i="1"/>
  <c r="AD711" i="1"/>
  <c r="X711" i="1"/>
  <c r="AB711" i="1"/>
  <c r="Q711" i="1"/>
  <c r="K711" i="1"/>
  <c r="O711" i="1"/>
  <c r="I711" i="1"/>
  <c r="S711" i="1"/>
  <c r="M711" i="1"/>
  <c r="AO711" i="1"/>
  <c r="AS711" i="1"/>
  <c r="AM711" i="1"/>
  <c r="AK711" i="1"/>
  <c r="C555" i="1"/>
  <c r="D555" i="1"/>
  <c r="E555" i="1"/>
  <c r="X555" i="1"/>
  <c r="V555" i="1"/>
  <c r="AD555" i="1"/>
  <c r="AB555" i="1"/>
  <c r="AF555" i="1"/>
  <c r="Z555" i="1"/>
  <c r="I555" i="1"/>
  <c r="M555" i="1"/>
  <c r="Q555" i="1"/>
  <c r="K555" i="1"/>
  <c r="S555" i="1"/>
  <c r="O555" i="1"/>
  <c r="AM555" i="1"/>
  <c r="AI555" i="1"/>
  <c r="AQ555" i="1"/>
  <c r="AK555" i="1"/>
  <c r="AO555" i="1"/>
  <c r="AS555" i="1"/>
  <c r="C267" i="1"/>
  <c r="D267" i="1"/>
  <c r="E267" i="1"/>
  <c r="V267" i="1"/>
  <c r="Z267" i="1"/>
  <c r="AB267" i="1"/>
  <c r="AF267" i="1"/>
  <c r="AD267" i="1"/>
  <c r="X267" i="1"/>
  <c r="Q267" i="1"/>
  <c r="K267" i="1"/>
  <c r="O267" i="1"/>
  <c r="I267" i="1"/>
  <c r="AK267" i="1"/>
  <c r="M267" i="1"/>
  <c r="AI267" i="1"/>
  <c r="AO267" i="1"/>
  <c r="AS267" i="1"/>
  <c r="AM267" i="1"/>
  <c r="AQ267" i="1"/>
  <c r="S267" i="1"/>
  <c r="C1238" i="1"/>
  <c r="E1238" i="1"/>
  <c r="D1238" i="1"/>
  <c r="X1238" i="1"/>
  <c r="AB1238" i="1"/>
  <c r="V1238" i="1"/>
  <c r="AF1238" i="1"/>
  <c r="Z1238" i="1"/>
  <c r="AD1238" i="1"/>
  <c r="Q1238" i="1"/>
  <c r="K1238" i="1"/>
  <c r="O1238" i="1"/>
  <c r="I1238" i="1"/>
  <c r="AQ1238" i="1"/>
  <c r="AK1238" i="1"/>
  <c r="S1238" i="1"/>
  <c r="AO1238" i="1"/>
  <c r="M1238" i="1"/>
  <c r="AI1238" i="1"/>
  <c r="BS1238" i="1"/>
  <c r="BO1238" i="1"/>
  <c r="BK1238" i="1"/>
  <c r="AS1238" i="1"/>
  <c r="C1223" i="1"/>
  <c r="D1223" i="1"/>
  <c r="E1223" i="1"/>
  <c r="AD1223" i="1"/>
  <c r="X1223" i="1"/>
  <c r="AB1223" i="1"/>
  <c r="V1223" i="1"/>
  <c r="AF1223" i="1"/>
  <c r="Z1223" i="1"/>
  <c r="M1223" i="1"/>
  <c r="Q1223" i="1"/>
  <c r="K1223" i="1"/>
  <c r="O1223" i="1"/>
  <c r="AM1223" i="1"/>
  <c r="I1223" i="1"/>
  <c r="AQ1223" i="1"/>
  <c r="AK1223" i="1"/>
  <c r="AO1223" i="1"/>
  <c r="AS1223" i="1"/>
  <c r="AI1223" i="1"/>
  <c r="S1223" i="1"/>
  <c r="BO1223" i="1"/>
  <c r="BK1223" i="1"/>
  <c r="C1187" i="1"/>
  <c r="E1187" i="1"/>
  <c r="D1187" i="1"/>
  <c r="AD1187" i="1"/>
  <c r="X1187" i="1"/>
  <c r="AB1187" i="1"/>
  <c r="V1187" i="1"/>
  <c r="Z1187" i="1"/>
  <c r="S1187" i="1"/>
  <c r="M1187" i="1"/>
  <c r="Q1187" i="1"/>
  <c r="AF1187" i="1"/>
  <c r="K1187" i="1"/>
  <c r="AS1187" i="1"/>
  <c r="AM1187" i="1"/>
  <c r="O1187" i="1"/>
  <c r="AQ1187" i="1"/>
  <c r="AK1187" i="1"/>
  <c r="AI1187" i="1"/>
  <c r="BS1187" i="1"/>
  <c r="I1187" i="1"/>
  <c r="AO1187" i="1"/>
  <c r="BO1187" i="1"/>
  <c r="BK1187" i="1"/>
  <c r="BQ1360" i="1"/>
  <c r="AV1413" i="1"/>
  <c r="BQ626" i="1"/>
  <c r="E1086" i="1"/>
  <c r="D1086" i="1"/>
  <c r="C1086" i="1"/>
  <c r="X1086" i="1"/>
  <c r="AF1086" i="1"/>
  <c r="Z1086" i="1"/>
  <c r="AD1086" i="1"/>
  <c r="V1086" i="1"/>
  <c r="AB1086" i="1"/>
  <c r="Q1086" i="1"/>
  <c r="K1086" i="1"/>
  <c r="O1086" i="1"/>
  <c r="I1086" i="1"/>
  <c r="S1086" i="1"/>
  <c r="M1086" i="1"/>
  <c r="AO1086" i="1"/>
  <c r="AS1086" i="1"/>
  <c r="AM1086" i="1"/>
  <c r="AK1086" i="1"/>
  <c r="AI1086" i="1"/>
  <c r="AQ1086" i="1"/>
  <c r="D999" i="1"/>
  <c r="C999" i="1"/>
  <c r="X999" i="1"/>
  <c r="V999" i="1"/>
  <c r="AD999" i="1"/>
  <c r="E999" i="1"/>
  <c r="AB999" i="1"/>
  <c r="AF999" i="1"/>
  <c r="Z999" i="1"/>
  <c r="I999" i="1"/>
  <c r="M999" i="1"/>
  <c r="Q999" i="1"/>
  <c r="K999" i="1"/>
  <c r="O999" i="1"/>
  <c r="AM999" i="1"/>
  <c r="S999" i="1"/>
  <c r="AQ999" i="1"/>
  <c r="AK999" i="1"/>
  <c r="AI999" i="1"/>
  <c r="AO999" i="1"/>
  <c r="AS999" i="1"/>
  <c r="C940" i="1"/>
  <c r="D940" i="1"/>
  <c r="E940" i="1"/>
  <c r="V940" i="1"/>
  <c r="AB940" i="1"/>
  <c r="X940" i="1"/>
  <c r="AF940" i="1"/>
  <c r="Z940" i="1"/>
  <c r="AD940" i="1"/>
  <c r="Q940" i="1"/>
  <c r="K940" i="1"/>
  <c r="O940" i="1"/>
  <c r="I940" i="1"/>
  <c r="M940" i="1"/>
  <c r="S940" i="1"/>
  <c r="AI940" i="1"/>
  <c r="AK940" i="1"/>
  <c r="AO940" i="1"/>
  <c r="AS940" i="1"/>
  <c r="AM940" i="1"/>
  <c r="AQ940" i="1"/>
  <c r="C912" i="1"/>
  <c r="D912" i="1"/>
  <c r="E912" i="1"/>
  <c r="V912" i="1"/>
  <c r="AB912" i="1"/>
  <c r="X912" i="1"/>
  <c r="AF912" i="1"/>
  <c r="Z912" i="1"/>
  <c r="AD912" i="1"/>
  <c r="M912" i="1"/>
  <c r="Q912" i="1"/>
  <c r="K912" i="1"/>
  <c r="O912" i="1"/>
  <c r="I912" i="1"/>
  <c r="AI912" i="1"/>
  <c r="AQ912" i="1"/>
  <c r="AK912" i="1"/>
  <c r="AO912" i="1"/>
  <c r="S912" i="1"/>
  <c r="AS912" i="1"/>
  <c r="AM912" i="1"/>
  <c r="D727" i="1"/>
  <c r="E727" i="1"/>
  <c r="C727" i="1"/>
  <c r="X727" i="1"/>
  <c r="AD727" i="1"/>
  <c r="AB727" i="1"/>
  <c r="V727" i="1"/>
  <c r="AF727" i="1"/>
  <c r="Z727" i="1"/>
  <c r="O727" i="1"/>
  <c r="I727" i="1"/>
  <c r="M727" i="1"/>
  <c r="Q727" i="1"/>
  <c r="S727" i="1"/>
  <c r="K727" i="1"/>
  <c r="AS727" i="1"/>
  <c r="AM727" i="1"/>
  <c r="AI727" i="1"/>
  <c r="AQ727" i="1"/>
  <c r="AK727" i="1"/>
  <c r="AO727" i="1"/>
  <c r="C509" i="1"/>
  <c r="D509" i="1"/>
  <c r="E509" i="1"/>
  <c r="V509" i="1"/>
  <c r="X509" i="1"/>
  <c r="AF509" i="1"/>
  <c r="Z509" i="1"/>
  <c r="AD509" i="1"/>
  <c r="AB509" i="1"/>
  <c r="K509" i="1"/>
  <c r="O509" i="1"/>
  <c r="I509" i="1"/>
  <c r="S509" i="1"/>
  <c r="M509" i="1"/>
  <c r="AI509" i="1"/>
  <c r="Q509" i="1"/>
  <c r="AO509" i="1"/>
  <c r="AS509" i="1"/>
  <c r="AM509" i="1"/>
  <c r="AQ509" i="1"/>
  <c r="AK509" i="1"/>
  <c r="C285" i="1"/>
  <c r="D285" i="1"/>
  <c r="V285" i="1"/>
  <c r="Z285" i="1"/>
  <c r="E285" i="1"/>
  <c r="X285" i="1"/>
  <c r="AF285" i="1"/>
  <c r="AD285" i="1"/>
  <c r="AB285" i="1"/>
  <c r="K285" i="1"/>
  <c r="O285" i="1"/>
  <c r="I285" i="1"/>
  <c r="S285" i="1"/>
  <c r="M285" i="1"/>
  <c r="AI285" i="1"/>
  <c r="Q285" i="1"/>
  <c r="AO285" i="1"/>
  <c r="AK285" i="1"/>
  <c r="AS285" i="1"/>
  <c r="AM285" i="1"/>
  <c r="AQ285" i="1"/>
  <c r="BO1207" i="1"/>
  <c r="BQ1238" i="1"/>
  <c r="AV1308" i="1"/>
  <c r="AV1299" i="1" s="1"/>
  <c r="AF45" i="8" s="1"/>
  <c r="BB1333" i="1"/>
  <c r="BD1254" i="1"/>
  <c r="BD1253" i="1" s="1"/>
  <c r="BF1375" i="1"/>
  <c r="BI1275" i="1"/>
  <c r="AV1436" i="1"/>
  <c r="AO602" i="1"/>
  <c r="BO495" i="1"/>
  <c r="BQ736" i="1"/>
  <c r="BQ735" i="1" s="1"/>
  <c r="AR26" i="8" s="1"/>
  <c r="D1009" i="1"/>
  <c r="C1009" i="1"/>
  <c r="E1009" i="1"/>
  <c r="X1009" i="1"/>
  <c r="V1009" i="1"/>
  <c r="AB1009" i="1"/>
  <c r="AF1009" i="1"/>
  <c r="Z1009" i="1"/>
  <c r="AD1009" i="1"/>
  <c r="M1009" i="1"/>
  <c r="Q1009" i="1"/>
  <c r="K1009" i="1"/>
  <c r="O1009" i="1"/>
  <c r="I1009" i="1"/>
  <c r="S1009" i="1"/>
  <c r="AI1009" i="1"/>
  <c r="AQ1009" i="1"/>
  <c r="AK1009" i="1"/>
  <c r="AO1009" i="1"/>
  <c r="AS1009" i="1"/>
  <c r="AM1009" i="1"/>
  <c r="C959" i="1"/>
  <c r="E959" i="1"/>
  <c r="D959" i="1"/>
  <c r="V959" i="1"/>
  <c r="X959" i="1"/>
  <c r="AF959" i="1"/>
  <c r="Z959" i="1"/>
  <c r="AD959" i="1"/>
  <c r="AB959" i="1"/>
  <c r="K959" i="1"/>
  <c r="O959" i="1"/>
  <c r="I959" i="1"/>
  <c r="M959" i="1"/>
  <c r="Q959" i="1"/>
  <c r="S959" i="1"/>
  <c r="AI959" i="1"/>
  <c r="AO959" i="1"/>
  <c r="AS959" i="1"/>
  <c r="AM959" i="1"/>
  <c r="AQ959" i="1"/>
  <c r="AK959" i="1"/>
  <c r="E687" i="1"/>
  <c r="C687" i="1"/>
  <c r="D687" i="1"/>
  <c r="AF687" i="1"/>
  <c r="Z687" i="1"/>
  <c r="V687" i="1"/>
  <c r="AD687" i="1"/>
  <c r="X687" i="1"/>
  <c r="AB687" i="1"/>
  <c r="Q687" i="1"/>
  <c r="K687" i="1"/>
  <c r="O687" i="1"/>
  <c r="I687" i="1"/>
  <c r="M687" i="1"/>
  <c r="S687" i="1"/>
  <c r="AI687" i="1"/>
  <c r="AO687" i="1"/>
  <c r="AS687" i="1"/>
  <c r="AM687" i="1"/>
  <c r="AQ687" i="1"/>
  <c r="AK687" i="1"/>
  <c r="D573" i="1"/>
  <c r="C573" i="1"/>
  <c r="E573" i="1"/>
  <c r="V573" i="1"/>
  <c r="AB573" i="1"/>
  <c r="AF573" i="1"/>
  <c r="Z573" i="1"/>
  <c r="AD573" i="1"/>
  <c r="X573" i="1"/>
  <c r="Q573" i="1"/>
  <c r="K573" i="1"/>
  <c r="O573" i="1"/>
  <c r="I573" i="1"/>
  <c r="M573" i="1"/>
  <c r="AI573" i="1"/>
  <c r="AK573" i="1"/>
  <c r="AO573" i="1"/>
  <c r="AS573" i="1"/>
  <c r="S573" i="1"/>
  <c r="AM573" i="1"/>
  <c r="AQ573" i="1"/>
  <c r="D539" i="1"/>
  <c r="E539" i="1"/>
  <c r="C539" i="1"/>
  <c r="X539" i="1"/>
  <c r="V539" i="1"/>
  <c r="AD539" i="1"/>
  <c r="AB539" i="1"/>
  <c r="AF539" i="1"/>
  <c r="Z539" i="1"/>
  <c r="I539" i="1"/>
  <c r="S539" i="1"/>
  <c r="M539" i="1"/>
  <c r="Q539" i="1"/>
  <c r="K539" i="1"/>
  <c r="O539" i="1"/>
  <c r="AM539" i="1"/>
  <c r="AI539" i="1"/>
  <c r="AQ539" i="1"/>
  <c r="AK539" i="1"/>
  <c r="AO539" i="1"/>
  <c r="AS539" i="1"/>
  <c r="E530" i="1"/>
  <c r="C530" i="1"/>
  <c r="D530" i="1"/>
  <c r="X530" i="1"/>
  <c r="V530" i="1"/>
  <c r="AD530" i="1"/>
  <c r="AB530" i="1"/>
  <c r="AF530" i="1"/>
  <c r="Z530" i="1"/>
  <c r="O530" i="1"/>
  <c r="I530" i="1"/>
  <c r="S530" i="1"/>
  <c r="M530" i="1"/>
  <c r="Q530" i="1"/>
  <c r="AI530" i="1"/>
  <c r="K530" i="1"/>
  <c r="AS530" i="1"/>
  <c r="AM530" i="1"/>
  <c r="AQ530" i="1"/>
  <c r="AK530" i="1"/>
  <c r="AO530" i="1"/>
  <c r="E366" i="1"/>
  <c r="C366" i="1"/>
  <c r="D366" i="1"/>
  <c r="V366" i="1"/>
  <c r="X366" i="1"/>
  <c r="AF366" i="1"/>
  <c r="Z366" i="1"/>
  <c r="AD366" i="1"/>
  <c r="AB366" i="1"/>
  <c r="Q366" i="1"/>
  <c r="K366" i="1"/>
  <c r="O366" i="1"/>
  <c r="I366" i="1"/>
  <c r="S366" i="1"/>
  <c r="M366" i="1"/>
  <c r="AO366" i="1"/>
  <c r="AS366" i="1"/>
  <c r="AM366" i="1"/>
  <c r="AK366" i="1"/>
  <c r="AI366" i="1"/>
  <c r="AQ366" i="1"/>
  <c r="D355" i="1"/>
  <c r="E355" i="1"/>
  <c r="C355" i="1"/>
  <c r="V355" i="1"/>
  <c r="AB355" i="1"/>
  <c r="X355" i="1"/>
  <c r="AF355" i="1"/>
  <c r="Z355" i="1"/>
  <c r="AD355" i="1"/>
  <c r="Q355" i="1"/>
  <c r="K355" i="1"/>
  <c r="O355" i="1"/>
  <c r="I355" i="1"/>
  <c r="S355" i="1"/>
  <c r="AK355" i="1"/>
  <c r="AI355" i="1"/>
  <c r="M355" i="1"/>
  <c r="AO355" i="1"/>
  <c r="AS355" i="1"/>
  <c r="AM355" i="1"/>
  <c r="AQ355" i="1"/>
  <c r="BK1207" i="1"/>
  <c r="D1243" i="1"/>
  <c r="E1243" i="1"/>
  <c r="C1243" i="1"/>
  <c r="AB1243" i="1"/>
  <c r="V1243" i="1"/>
  <c r="AF1243" i="1"/>
  <c r="Z1243" i="1"/>
  <c r="AD1243" i="1"/>
  <c r="X1243" i="1"/>
  <c r="K1243" i="1"/>
  <c r="O1243" i="1"/>
  <c r="I1243" i="1"/>
  <c r="S1243" i="1"/>
  <c r="M1243" i="1"/>
  <c r="AK1243" i="1"/>
  <c r="AO1243" i="1"/>
  <c r="AI1243" i="1"/>
  <c r="AS1243" i="1"/>
  <c r="AM1243" i="1"/>
  <c r="AQ1243" i="1"/>
  <c r="Q1243" i="1"/>
  <c r="BQ1243" i="1"/>
  <c r="BM1243" i="1"/>
  <c r="BM1222" i="1" s="1"/>
  <c r="AP41" i="8" s="1"/>
  <c r="AX1360" i="1"/>
  <c r="BD1360" i="1"/>
  <c r="AK736" i="1"/>
  <c r="AI711" i="1"/>
  <c r="BQ346" i="1"/>
  <c r="D1106" i="1"/>
  <c r="E1106" i="1"/>
  <c r="C1106" i="1"/>
  <c r="X1106" i="1"/>
  <c r="V1106" i="1"/>
  <c r="AD1106" i="1"/>
  <c r="AB1106" i="1"/>
  <c r="AF1106" i="1"/>
  <c r="Z1106" i="1"/>
  <c r="I1106" i="1"/>
  <c r="M1106" i="1"/>
  <c r="Q1106" i="1"/>
  <c r="K1106" i="1"/>
  <c r="AM1106" i="1"/>
  <c r="AQ1106" i="1"/>
  <c r="AI1106" i="1"/>
  <c r="AK1106" i="1"/>
  <c r="O1106" i="1"/>
  <c r="S1106" i="1"/>
  <c r="AO1106" i="1"/>
  <c r="C1018" i="1"/>
  <c r="D1018" i="1"/>
  <c r="E1018" i="1"/>
  <c r="X1018" i="1"/>
  <c r="AF1018" i="1"/>
  <c r="Z1018" i="1"/>
  <c r="AD1018" i="1"/>
  <c r="V1018" i="1"/>
  <c r="AB1018" i="1"/>
  <c r="Q1018" i="1"/>
  <c r="K1018" i="1"/>
  <c r="O1018" i="1"/>
  <c r="I1018" i="1"/>
  <c r="S1018" i="1"/>
  <c r="AI1018" i="1"/>
  <c r="AO1018" i="1"/>
  <c r="AS1018" i="1"/>
  <c r="M1018" i="1"/>
  <c r="AM1018" i="1"/>
  <c r="AK1018" i="1"/>
  <c r="AQ1018" i="1"/>
  <c r="X983" i="1"/>
  <c r="V983" i="1"/>
  <c r="V982" i="1" s="1"/>
  <c r="P34" i="8" s="1"/>
  <c r="AD983" i="1"/>
  <c r="AB983" i="1"/>
  <c r="AB982" i="1" s="1"/>
  <c r="S34" i="8" s="1"/>
  <c r="AF983" i="1"/>
  <c r="Z983" i="1"/>
  <c r="I983" i="1"/>
  <c r="M983" i="1"/>
  <c r="Q983" i="1"/>
  <c r="K983" i="1"/>
  <c r="O983" i="1"/>
  <c r="O982" i="1" s="1"/>
  <c r="K34" i="8" s="1"/>
  <c r="AM983" i="1"/>
  <c r="AM982" i="1" s="1"/>
  <c r="Z34" i="8" s="1"/>
  <c r="AQ983" i="1"/>
  <c r="S983" i="1"/>
  <c r="AK983" i="1"/>
  <c r="AO983" i="1"/>
  <c r="AS983" i="1"/>
  <c r="AI983" i="1"/>
  <c r="C974" i="1"/>
  <c r="D974" i="1"/>
  <c r="E974" i="1"/>
  <c r="X974" i="1"/>
  <c r="AD974" i="1"/>
  <c r="V974" i="1"/>
  <c r="AB974" i="1"/>
  <c r="AF974" i="1"/>
  <c r="Z974" i="1"/>
  <c r="O974" i="1"/>
  <c r="I974" i="1"/>
  <c r="M974" i="1"/>
  <c r="Q974" i="1"/>
  <c r="S974" i="1"/>
  <c r="K974" i="1"/>
  <c r="AI974" i="1"/>
  <c r="AS974" i="1"/>
  <c r="AM974" i="1"/>
  <c r="AQ974" i="1"/>
  <c r="AK974" i="1"/>
  <c r="AO974" i="1"/>
  <c r="E782" i="1"/>
  <c r="E781" i="1" s="1"/>
  <c r="E28" i="8" s="1"/>
  <c r="D782" i="1"/>
  <c r="C782" i="1"/>
  <c r="X782" i="1"/>
  <c r="Z782" i="1"/>
  <c r="V782" i="1"/>
  <c r="AD782" i="1"/>
  <c r="AB782" i="1"/>
  <c r="AF782" i="1"/>
  <c r="O782" i="1"/>
  <c r="I782" i="1"/>
  <c r="M782" i="1"/>
  <c r="K782" i="1"/>
  <c r="S782" i="1"/>
  <c r="AI782" i="1"/>
  <c r="Q782" i="1"/>
  <c r="AS782" i="1"/>
  <c r="AM782" i="1"/>
  <c r="AQ782" i="1"/>
  <c r="AK782" i="1"/>
  <c r="AO782" i="1"/>
  <c r="AO781" i="1" s="1"/>
  <c r="AA28" i="8" s="1"/>
  <c r="C602" i="1"/>
  <c r="E602" i="1"/>
  <c r="D602" i="1"/>
  <c r="X602" i="1"/>
  <c r="AD602" i="1"/>
  <c r="V602" i="1"/>
  <c r="AB602" i="1"/>
  <c r="AF602" i="1"/>
  <c r="Z602" i="1"/>
  <c r="O602" i="1"/>
  <c r="I602" i="1"/>
  <c r="S602" i="1"/>
  <c r="M602" i="1"/>
  <c r="Q602" i="1"/>
  <c r="AI602" i="1"/>
  <c r="AS602" i="1"/>
  <c r="AS601" i="1" s="1"/>
  <c r="AC23" i="8" s="1"/>
  <c r="AM602" i="1"/>
  <c r="AQ602" i="1"/>
  <c r="AK602" i="1"/>
  <c r="K602" i="1"/>
  <c r="E546" i="1"/>
  <c r="D546" i="1"/>
  <c r="X546" i="1"/>
  <c r="V546" i="1"/>
  <c r="C546" i="1"/>
  <c r="AB546" i="1"/>
  <c r="AF546" i="1"/>
  <c r="Z546" i="1"/>
  <c r="AD546" i="1"/>
  <c r="M546" i="1"/>
  <c r="Q546" i="1"/>
  <c r="K546" i="1"/>
  <c r="O546" i="1"/>
  <c r="S546" i="1"/>
  <c r="I546" i="1"/>
  <c r="AI546" i="1"/>
  <c r="AQ546" i="1"/>
  <c r="AK546" i="1"/>
  <c r="AO546" i="1"/>
  <c r="AS546" i="1"/>
  <c r="AM546" i="1"/>
  <c r="C464" i="1"/>
  <c r="D464" i="1"/>
  <c r="E464" i="1"/>
  <c r="AF464" i="1"/>
  <c r="Z464" i="1"/>
  <c r="X464" i="1"/>
  <c r="AD464" i="1"/>
  <c r="V464" i="1"/>
  <c r="AB464" i="1"/>
  <c r="Q464" i="1"/>
  <c r="K464" i="1"/>
  <c r="O464" i="1"/>
  <c r="I464" i="1"/>
  <c r="S464" i="1"/>
  <c r="M464" i="1"/>
  <c r="AO464" i="1"/>
  <c r="AI464" i="1"/>
  <c r="AS464" i="1"/>
  <c r="AM464" i="1"/>
  <c r="AQ464" i="1"/>
  <c r="AK464" i="1"/>
  <c r="D444" i="1"/>
  <c r="E444" i="1"/>
  <c r="C444" i="1"/>
  <c r="V444" i="1"/>
  <c r="AB444" i="1"/>
  <c r="AF444" i="1"/>
  <c r="Z444" i="1"/>
  <c r="X444" i="1"/>
  <c r="AD444" i="1"/>
  <c r="Q444" i="1"/>
  <c r="K444" i="1"/>
  <c r="O444" i="1"/>
  <c r="I444" i="1"/>
  <c r="M444" i="1"/>
  <c r="S444" i="1"/>
  <c r="AI444" i="1"/>
  <c r="AK444" i="1"/>
  <c r="AO444" i="1"/>
  <c r="AS444" i="1"/>
  <c r="AM444" i="1"/>
  <c r="AQ444" i="1"/>
  <c r="C392" i="1"/>
  <c r="E392" i="1"/>
  <c r="D392" i="1"/>
  <c r="X392" i="1"/>
  <c r="Z392" i="1"/>
  <c r="AD392" i="1"/>
  <c r="AB392" i="1"/>
  <c r="V392" i="1"/>
  <c r="AF392" i="1"/>
  <c r="O392" i="1"/>
  <c r="I392" i="1"/>
  <c r="M392" i="1"/>
  <c r="AI392" i="1"/>
  <c r="Q392" i="1"/>
  <c r="K392" i="1"/>
  <c r="S392" i="1"/>
  <c r="AS392" i="1"/>
  <c r="AM392" i="1"/>
  <c r="AQ392" i="1"/>
  <c r="AK392" i="1"/>
  <c r="AO392" i="1"/>
  <c r="BS1214" i="1"/>
  <c r="C1178" i="1"/>
  <c r="E1178" i="1"/>
  <c r="D1178" i="1"/>
  <c r="AB1178" i="1"/>
  <c r="V1178" i="1"/>
  <c r="AF1178" i="1"/>
  <c r="Z1178" i="1"/>
  <c r="AD1178" i="1"/>
  <c r="X1178" i="1"/>
  <c r="K1178" i="1"/>
  <c r="O1178" i="1"/>
  <c r="I1178" i="1"/>
  <c r="S1178" i="1"/>
  <c r="M1178" i="1"/>
  <c r="AK1178" i="1"/>
  <c r="AO1178" i="1"/>
  <c r="AI1178" i="1"/>
  <c r="AS1178" i="1"/>
  <c r="AM1178" i="1"/>
  <c r="AQ1178" i="1"/>
  <c r="Q1178" i="1"/>
  <c r="BS1178" i="1"/>
  <c r="BQ1178" i="1"/>
  <c r="BQ1126" i="1" s="1"/>
  <c r="BM1178" i="1"/>
  <c r="BI1178" i="1"/>
  <c r="BB1341" i="1"/>
  <c r="D1207" i="1"/>
  <c r="C1207" i="1"/>
  <c r="E1207" i="1"/>
  <c r="X1207" i="1"/>
  <c r="AB1207" i="1"/>
  <c r="V1207" i="1"/>
  <c r="AF1207" i="1"/>
  <c r="Z1207" i="1"/>
  <c r="AD1207" i="1"/>
  <c r="Q1207" i="1"/>
  <c r="K1207" i="1"/>
  <c r="O1207" i="1"/>
  <c r="I1207" i="1"/>
  <c r="M1207" i="1"/>
  <c r="AQ1207" i="1"/>
  <c r="AK1207" i="1"/>
  <c r="AO1207" i="1"/>
  <c r="AI1207" i="1"/>
  <c r="D1160" i="1"/>
  <c r="E1160" i="1"/>
  <c r="C1160" i="1"/>
  <c r="V1160" i="1"/>
  <c r="AF1160" i="1"/>
  <c r="Z1160" i="1"/>
  <c r="AD1160" i="1"/>
  <c r="X1160" i="1"/>
  <c r="O1160" i="1"/>
  <c r="I1160" i="1"/>
  <c r="AB1160" i="1"/>
  <c r="S1160" i="1"/>
  <c r="M1160" i="1"/>
  <c r="AO1160" i="1"/>
  <c r="AI1160" i="1"/>
  <c r="AS1160" i="1"/>
  <c r="K1160" i="1"/>
  <c r="AM1160" i="1"/>
  <c r="AZ1254" i="1"/>
  <c r="AZ1253" i="1" s="1"/>
  <c r="BB1324" i="1"/>
  <c r="BB1316" i="1" s="1"/>
  <c r="AI46" i="8" s="1"/>
  <c r="BF1360" i="1"/>
  <c r="BI1308" i="1"/>
  <c r="BM1333" i="1"/>
  <c r="BM1275" i="1"/>
  <c r="BO1350" i="1"/>
  <c r="BQ1308" i="1"/>
  <c r="BS1317" i="1"/>
  <c r="F1401" i="1"/>
  <c r="BK1456" i="1"/>
  <c r="BQ1478" i="1"/>
  <c r="BS1478" i="1"/>
  <c r="AZ215" i="1"/>
  <c r="BB196" i="1"/>
  <c r="BF187" i="1"/>
  <c r="BK205" i="1"/>
  <c r="BO215" i="1"/>
  <c r="AQ1401" i="1"/>
  <c r="AS1151" i="1"/>
  <c r="AS1127" i="1"/>
  <c r="AK1160" i="1"/>
  <c r="S1207" i="1"/>
  <c r="BK1151" i="1"/>
  <c r="BK1127" i="1"/>
  <c r="BO1151" i="1"/>
  <c r="BO1127" i="1"/>
  <c r="C1234" i="1"/>
  <c r="E1234" i="1"/>
  <c r="D1234" i="1"/>
  <c r="AF1234" i="1"/>
  <c r="Z1234" i="1"/>
  <c r="AD1234" i="1"/>
  <c r="X1234" i="1"/>
  <c r="V1234" i="1"/>
  <c r="AB1234" i="1"/>
  <c r="O1234" i="1"/>
  <c r="I1234" i="1"/>
  <c r="S1234" i="1"/>
  <c r="M1234" i="1"/>
  <c r="Q1234" i="1"/>
  <c r="AO1234" i="1"/>
  <c r="AI1234" i="1"/>
  <c r="K1234" i="1"/>
  <c r="AS1234" i="1"/>
  <c r="AM1234" i="1"/>
  <c r="AQ1234" i="1"/>
  <c r="D1214" i="1"/>
  <c r="C1214" i="1"/>
  <c r="E1214" i="1"/>
  <c r="AB1214" i="1"/>
  <c r="V1214" i="1"/>
  <c r="AF1214" i="1"/>
  <c r="Z1214" i="1"/>
  <c r="AD1214" i="1"/>
  <c r="X1214" i="1"/>
  <c r="K1214" i="1"/>
  <c r="O1214" i="1"/>
  <c r="I1214" i="1"/>
  <c r="S1214" i="1"/>
  <c r="M1214" i="1"/>
  <c r="AK1214" i="1"/>
  <c r="AO1214" i="1"/>
  <c r="Q1214" i="1"/>
  <c r="AI1214" i="1"/>
  <c r="AS1214" i="1"/>
  <c r="AM1214" i="1"/>
  <c r="AX1350" i="1"/>
  <c r="AZ1333" i="1"/>
  <c r="BK1317" i="1"/>
  <c r="BK1316" i="1" s="1"/>
  <c r="AO46" i="8" s="1"/>
  <c r="BM1341" i="1"/>
  <c r="BO1324" i="1"/>
  <c r="AQ1291" i="1"/>
  <c r="BS1275" i="1"/>
  <c r="BD1456" i="1"/>
  <c r="BF1413" i="1"/>
  <c r="BK1478" i="1"/>
  <c r="AS1165" i="1"/>
  <c r="AQ1214" i="1"/>
  <c r="BS1170" i="1"/>
  <c r="F1350" i="1"/>
  <c r="F1332" i="1" s="1"/>
  <c r="AX1324" i="1"/>
  <c r="AX1316" i="1" s="1"/>
  <c r="AG46" i="8" s="1"/>
  <c r="AZ1341" i="1"/>
  <c r="BB1384" i="1"/>
  <c r="BB1383" i="1" s="1"/>
  <c r="AI48" i="8" s="1"/>
  <c r="BK1254" i="1"/>
  <c r="BS1254" i="1"/>
  <c r="AX1413" i="1"/>
  <c r="AZ1478" i="1"/>
  <c r="BI1401" i="1"/>
  <c r="F187" i="1"/>
  <c r="AX215" i="1"/>
  <c r="BB215" i="1"/>
  <c r="BD215" i="1"/>
  <c r="BI187" i="1"/>
  <c r="BM196" i="1"/>
  <c r="BQ196" i="1"/>
  <c r="AQ1324" i="1"/>
  <c r="AS1170" i="1"/>
  <c r="AK1234" i="1"/>
  <c r="M1401" i="1"/>
  <c r="E1170" i="1"/>
  <c r="C1170" i="1"/>
  <c r="D1170" i="1"/>
  <c r="X1170" i="1"/>
  <c r="AB1170" i="1"/>
  <c r="V1170" i="1"/>
  <c r="AF1170" i="1"/>
  <c r="Z1170" i="1"/>
  <c r="AD1170" i="1"/>
  <c r="Q1170" i="1"/>
  <c r="K1170" i="1"/>
  <c r="O1170" i="1"/>
  <c r="I1170" i="1"/>
  <c r="AQ1170" i="1"/>
  <c r="M1170" i="1"/>
  <c r="S1170" i="1"/>
  <c r="AK1170" i="1"/>
  <c r="AO1170" i="1"/>
  <c r="AI1170" i="1"/>
  <c r="D1165" i="1"/>
  <c r="E1165" i="1"/>
  <c r="C1165" i="1"/>
  <c r="AD1165" i="1"/>
  <c r="X1165" i="1"/>
  <c r="AB1165" i="1"/>
  <c r="V1165" i="1"/>
  <c r="AF1165" i="1"/>
  <c r="Z1165" i="1"/>
  <c r="M1165" i="1"/>
  <c r="Q1165" i="1"/>
  <c r="K1165" i="1"/>
  <c r="O1165" i="1"/>
  <c r="I1165" i="1"/>
  <c r="AM1165" i="1"/>
  <c r="AQ1165" i="1"/>
  <c r="S1165" i="1"/>
  <c r="AK1165" i="1"/>
  <c r="AO1165" i="1"/>
  <c r="AV1350" i="1"/>
  <c r="BF1350" i="1"/>
  <c r="BM1360" i="1"/>
  <c r="C1390" i="1"/>
  <c r="D1390" i="1"/>
  <c r="E1390" i="1"/>
  <c r="X1390" i="1"/>
  <c r="V1390" i="1"/>
  <c r="AF1390" i="1"/>
  <c r="AD1390" i="1"/>
  <c r="AB1390" i="1"/>
  <c r="Z1390" i="1"/>
  <c r="Q1390" i="1"/>
  <c r="O1390" i="1"/>
  <c r="M1390" i="1"/>
  <c r="K1390" i="1"/>
  <c r="I1390" i="1"/>
  <c r="AQ1390" i="1"/>
  <c r="AO1390" i="1"/>
  <c r="BQ1390" i="1"/>
  <c r="BQ1383" i="1" s="1"/>
  <c r="AR48" i="8" s="1"/>
  <c r="BI1390" i="1"/>
  <c r="BI1383" i="1" s="1"/>
  <c r="AN48" i="8" s="1"/>
  <c r="AZ1390" i="1"/>
  <c r="AM1390" i="1"/>
  <c r="AM1383" i="1" s="1"/>
  <c r="Z48" i="8" s="1"/>
  <c r="AK1390" i="1"/>
  <c r="BS1390" i="1"/>
  <c r="BS1383" i="1" s="1"/>
  <c r="AS48" i="8" s="1"/>
  <c r="BK1390" i="1"/>
  <c r="AI1390" i="1"/>
  <c r="AI1383" i="1" s="1"/>
  <c r="X48" i="8" s="1"/>
  <c r="S1390" i="1"/>
  <c r="BM1390" i="1"/>
  <c r="BM1383" i="1" s="1"/>
  <c r="AP48" i="8" s="1"/>
  <c r="BD1390" i="1"/>
  <c r="BD1383" i="1" s="1"/>
  <c r="AJ48" i="8" s="1"/>
  <c r="BS1333" i="1"/>
  <c r="AK1317" i="1"/>
  <c r="AZ1436" i="1"/>
  <c r="BD1436" i="1"/>
  <c r="F215" i="1"/>
  <c r="AI1127" i="1"/>
  <c r="Q1160" i="1"/>
  <c r="BO1413" i="1"/>
  <c r="BQ215" i="1"/>
  <c r="E205" i="1"/>
  <c r="C205" i="1"/>
  <c r="Z205" i="1"/>
  <c r="X205" i="1"/>
  <c r="AF205" i="1"/>
  <c r="V205" i="1"/>
  <c r="AD205" i="1"/>
  <c r="D205" i="1"/>
  <c r="AB205" i="1"/>
  <c r="O205" i="1"/>
  <c r="M205" i="1"/>
  <c r="K205" i="1"/>
  <c r="S205" i="1"/>
  <c r="AO205" i="1"/>
  <c r="Q205" i="1"/>
  <c r="AM205" i="1"/>
  <c r="AK205" i="1"/>
  <c r="AS205" i="1"/>
  <c r="BS205" i="1"/>
  <c r="BO205" i="1"/>
  <c r="AX205" i="1"/>
  <c r="I205" i="1"/>
  <c r="AI205" i="1"/>
  <c r="BI205" i="1"/>
  <c r="BB205" i="1"/>
  <c r="AQ205" i="1"/>
  <c r="BM205" i="1"/>
  <c r="AV205" i="1"/>
  <c r="BF205" i="1"/>
  <c r="BQ205" i="1"/>
  <c r="AZ205" i="1"/>
  <c r="AM1207" i="1"/>
  <c r="AI1165" i="1"/>
  <c r="E1151" i="1"/>
  <c r="D1151" i="1"/>
  <c r="C1151" i="1"/>
  <c r="AD1151" i="1"/>
  <c r="X1151" i="1"/>
  <c r="AB1151" i="1"/>
  <c r="V1151" i="1"/>
  <c r="AF1151" i="1"/>
  <c r="Z1151" i="1"/>
  <c r="M1151" i="1"/>
  <c r="Q1151" i="1"/>
  <c r="K1151" i="1"/>
  <c r="O1151" i="1"/>
  <c r="AM1151" i="1"/>
  <c r="I1151" i="1"/>
  <c r="AQ1151" i="1"/>
  <c r="AK1151" i="1"/>
  <c r="S1151" i="1"/>
  <c r="AO1151" i="1"/>
  <c r="BF1384" i="1"/>
  <c r="BF1383" i="1" s="1"/>
  <c r="AK48" i="8" s="1"/>
  <c r="BO1360" i="1"/>
  <c r="BQ1291" i="1"/>
  <c r="C1350" i="1"/>
  <c r="D1350" i="1"/>
  <c r="E1350" i="1"/>
  <c r="Z1350" i="1"/>
  <c r="X1350" i="1"/>
  <c r="V1350" i="1"/>
  <c r="AF1350" i="1"/>
  <c r="AD1350" i="1"/>
  <c r="AB1350" i="1"/>
  <c r="Q1350" i="1"/>
  <c r="O1350" i="1"/>
  <c r="M1350" i="1"/>
  <c r="K1350" i="1"/>
  <c r="I1350" i="1"/>
  <c r="AQ1350" i="1"/>
  <c r="S1350" i="1"/>
  <c r="AO1350" i="1"/>
  <c r="BQ1350" i="1"/>
  <c r="BI1350" i="1"/>
  <c r="AZ1350" i="1"/>
  <c r="AM1350" i="1"/>
  <c r="AK1350" i="1"/>
  <c r="BK1350" i="1"/>
  <c r="AI1350" i="1"/>
  <c r="BM1350" i="1"/>
  <c r="BD1350" i="1"/>
  <c r="C1324" i="1"/>
  <c r="D1324" i="1"/>
  <c r="E1324" i="1"/>
  <c r="X1324" i="1"/>
  <c r="V1324" i="1"/>
  <c r="AD1324" i="1"/>
  <c r="AB1324" i="1"/>
  <c r="AF1324" i="1"/>
  <c r="O1324" i="1"/>
  <c r="M1324" i="1"/>
  <c r="K1324" i="1"/>
  <c r="I1324" i="1"/>
  <c r="Z1324" i="1"/>
  <c r="S1324" i="1"/>
  <c r="AO1324" i="1"/>
  <c r="BQ1324" i="1"/>
  <c r="BQ1316" i="1" s="1"/>
  <c r="AR46" i="8" s="1"/>
  <c r="BI1324" i="1"/>
  <c r="BI1316" i="1" s="1"/>
  <c r="AN46" i="8" s="1"/>
  <c r="AZ1324" i="1"/>
  <c r="AM1324" i="1"/>
  <c r="Q1324" i="1"/>
  <c r="AK1324" i="1"/>
  <c r="AI1324" i="1"/>
  <c r="BS1324" i="1"/>
  <c r="BM1324" i="1"/>
  <c r="BI1478" i="1"/>
  <c r="C1401" i="1"/>
  <c r="D1401" i="1"/>
  <c r="E1401" i="1"/>
  <c r="X1401" i="1"/>
  <c r="AB1401" i="1"/>
  <c r="AF1401" i="1"/>
  <c r="AD1401" i="1"/>
  <c r="K1401" i="1"/>
  <c r="O1401" i="1"/>
  <c r="S1401" i="1"/>
  <c r="Z1401" i="1"/>
  <c r="I1401" i="1"/>
  <c r="BS1401" i="1"/>
  <c r="BO1401" i="1"/>
  <c r="BF1401" i="1"/>
  <c r="AX1401" i="1"/>
  <c r="AK1401" i="1"/>
  <c r="AO1401" i="1"/>
  <c r="AS1401" i="1"/>
  <c r="BM1401" i="1"/>
  <c r="BD1401" i="1"/>
  <c r="Q1401" i="1"/>
  <c r="BK1401" i="1"/>
  <c r="BB1401" i="1"/>
  <c r="F1413" i="1"/>
  <c r="AV187" i="1"/>
  <c r="AZ187" i="1"/>
  <c r="BD227" i="1"/>
  <c r="BI215" i="1"/>
  <c r="AS1207" i="1"/>
  <c r="AQ1160" i="1"/>
  <c r="V1401" i="1"/>
  <c r="D1127" i="1"/>
  <c r="C1127" i="1"/>
  <c r="E1127" i="1"/>
  <c r="AD1127" i="1"/>
  <c r="X1127" i="1"/>
  <c r="AB1127" i="1"/>
  <c r="V1127" i="1"/>
  <c r="AF1127" i="1"/>
  <c r="Z1127" i="1"/>
  <c r="M1127" i="1"/>
  <c r="Q1127" i="1"/>
  <c r="K1127" i="1"/>
  <c r="O1127" i="1"/>
  <c r="AM1127" i="1"/>
  <c r="I1127" i="1"/>
  <c r="AQ1127" i="1"/>
  <c r="AK1127" i="1"/>
  <c r="S1127" i="1"/>
  <c r="AO1127" i="1"/>
  <c r="BB1360" i="1"/>
  <c r="BB1291" i="1"/>
  <c r="BF1317" i="1"/>
  <c r="BF1316" i="1" s="1"/>
  <c r="AK46" i="8" s="1"/>
  <c r="BM1316" i="1"/>
  <c r="AP46" i="8" s="1"/>
  <c r="BS1341" i="1"/>
  <c r="BB1478" i="1"/>
  <c r="BS1436" i="1"/>
  <c r="AV196" i="1"/>
  <c r="AZ196" i="1"/>
  <c r="BI227" i="1"/>
  <c r="BS187" i="1"/>
  <c r="AM1401" i="1"/>
  <c r="BI1375" i="1"/>
  <c r="BI1300" i="1"/>
  <c r="BI1299" i="1" s="1"/>
  <c r="AN45" i="8" s="1"/>
  <c r="BK1384" i="1"/>
  <c r="BK1308" i="1"/>
  <c r="BK1299" i="1" s="1"/>
  <c r="AO45" i="8" s="1"/>
  <c r="BM1254" i="1"/>
  <c r="BO1275" i="1"/>
  <c r="BO1253" i="1" s="1"/>
  <c r="BQ1375" i="1"/>
  <c r="BQ1300" i="1"/>
  <c r="BS1375" i="1"/>
  <c r="D1360" i="1"/>
  <c r="E1360" i="1"/>
  <c r="C1360" i="1"/>
  <c r="V1360" i="1"/>
  <c r="AB1360" i="1"/>
  <c r="Z1360" i="1"/>
  <c r="X1360" i="1"/>
  <c r="M1360" i="1"/>
  <c r="K1360" i="1"/>
  <c r="I1360" i="1"/>
  <c r="AF1360" i="1"/>
  <c r="S1360" i="1"/>
  <c r="BS1300" i="1"/>
  <c r="BS1299" i="1" s="1"/>
  <c r="AS45" i="8" s="1"/>
  <c r="BO1478" i="1"/>
  <c r="BQ1456" i="1"/>
  <c r="BQ1436" i="1"/>
  <c r="BS1413" i="1"/>
  <c r="D196" i="1"/>
  <c r="E196" i="1"/>
  <c r="V196" i="1"/>
  <c r="AD196" i="1"/>
  <c r="C196" i="1"/>
  <c r="AB196" i="1"/>
  <c r="X196" i="1"/>
  <c r="Z196" i="1"/>
  <c r="AF196" i="1"/>
  <c r="O196" i="1"/>
  <c r="M196" i="1"/>
  <c r="K196" i="1"/>
  <c r="S196" i="1"/>
  <c r="Q196" i="1"/>
  <c r="AM196" i="1"/>
  <c r="AK196" i="1"/>
  <c r="AI196" i="1"/>
  <c r="AQ196" i="1"/>
  <c r="AS1360" i="1"/>
  <c r="AS1275" i="1"/>
  <c r="AS1253" i="1" s="1"/>
  <c r="AK1384" i="1"/>
  <c r="AK1308" i="1"/>
  <c r="AK1299" i="1" s="1"/>
  <c r="Y45" i="8" s="1"/>
  <c r="AK1291" i="1"/>
  <c r="AI1317" i="1"/>
  <c r="M1456" i="1"/>
  <c r="M1436" i="1"/>
  <c r="I1291" i="1"/>
  <c r="AD1456" i="1"/>
  <c r="AD1436" i="1"/>
  <c r="D1375" i="1"/>
  <c r="C1375" i="1"/>
  <c r="E1375" i="1"/>
  <c r="Z1375" i="1"/>
  <c r="X1375" i="1"/>
  <c r="AF1375" i="1"/>
  <c r="AD1375" i="1"/>
  <c r="AB1375" i="1"/>
  <c r="I1375" i="1"/>
  <c r="V1375" i="1"/>
  <c r="S1375" i="1"/>
  <c r="Q1375" i="1"/>
  <c r="O1375" i="1"/>
  <c r="C1341" i="1"/>
  <c r="E1341" i="1"/>
  <c r="D1341" i="1"/>
  <c r="X1341" i="1"/>
  <c r="V1341" i="1"/>
  <c r="AD1341" i="1"/>
  <c r="AB1341" i="1"/>
  <c r="Z1341" i="1"/>
  <c r="O1341" i="1"/>
  <c r="M1341" i="1"/>
  <c r="K1341" i="1"/>
  <c r="I1341" i="1"/>
  <c r="D1300" i="1"/>
  <c r="E1300" i="1"/>
  <c r="C1300" i="1"/>
  <c r="Z1300" i="1"/>
  <c r="X1300" i="1"/>
  <c r="AF1300" i="1"/>
  <c r="AD1300" i="1"/>
  <c r="I1300" i="1"/>
  <c r="AB1300" i="1"/>
  <c r="V1300" i="1"/>
  <c r="S1300" i="1"/>
  <c r="Q1300" i="1"/>
  <c r="O1300" i="1"/>
  <c r="D1254" i="1"/>
  <c r="C1254" i="1"/>
  <c r="E1254" i="1"/>
  <c r="Z1254" i="1"/>
  <c r="X1254" i="1"/>
  <c r="V1254" i="1"/>
  <c r="AF1254" i="1"/>
  <c r="AD1254" i="1"/>
  <c r="AB1254" i="1"/>
  <c r="Q1254" i="1"/>
  <c r="O1254" i="1"/>
  <c r="M1254" i="1"/>
  <c r="K1254" i="1"/>
  <c r="I1254" i="1"/>
  <c r="C1413" i="1"/>
  <c r="D1413" i="1"/>
  <c r="E1413" i="1"/>
  <c r="X1413" i="1"/>
  <c r="AB1413" i="1"/>
  <c r="AF1413" i="1"/>
  <c r="V1413" i="1"/>
  <c r="Z1413" i="1"/>
  <c r="AD1413" i="1"/>
  <c r="I1413" i="1"/>
  <c r="M1413" i="1"/>
  <c r="Q1413" i="1"/>
  <c r="E187" i="1"/>
  <c r="C187" i="1"/>
  <c r="D187" i="1"/>
  <c r="V187" i="1"/>
  <c r="AD187" i="1"/>
  <c r="AB187" i="1"/>
  <c r="X187" i="1"/>
  <c r="Z187" i="1"/>
  <c r="AF187" i="1"/>
  <c r="O187" i="1"/>
  <c r="M187" i="1"/>
  <c r="K187" i="1"/>
  <c r="S187" i="1"/>
  <c r="Q187" i="1"/>
  <c r="AM187" i="1"/>
  <c r="AK187" i="1"/>
  <c r="AI187" i="1"/>
  <c r="AQ187" i="1"/>
  <c r="AQ1478" i="1"/>
  <c r="AM1478" i="1"/>
  <c r="AI1478" i="1"/>
  <c r="AQ1375" i="1"/>
  <c r="AQ1300" i="1"/>
  <c r="AM1308" i="1"/>
  <c r="AM1299" i="1" s="1"/>
  <c r="Z45" i="8" s="1"/>
  <c r="AM1291" i="1"/>
  <c r="AI1254" i="1"/>
  <c r="AS196" i="1"/>
  <c r="AS187" i="1"/>
  <c r="BO1375" i="1"/>
  <c r="BO1300" i="1"/>
  <c r="E1384" i="1"/>
  <c r="C1384" i="1"/>
  <c r="D1384" i="1"/>
  <c r="X1384" i="1"/>
  <c r="V1384" i="1"/>
  <c r="AF1384" i="1"/>
  <c r="AD1384" i="1"/>
  <c r="AB1384" i="1"/>
  <c r="Z1384" i="1"/>
  <c r="S1384" i="1"/>
  <c r="Q1384" i="1"/>
  <c r="O1384" i="1"/>
  <c r="M1384" i="1"/>
  <c r="K1384" i="1"/>
  <c r="C1333" i="1"/>
  <c r="E1333" i="1"/>
  <c r="D1333" i="1"/>
  <c r="X1333" i="1"/>
  <c r="V1333" i="1"/>
  <c r="AD1333" i="1"/>
  <c r="AB1333" i="1"/>
  <c r="Z1333" i="1"/>
  <c r="O1333" i="1"/>
  <c r="M1333" i="1"/>
  <c r="K1333" i="1"/>
  <c r="I1333" i="1"/>
  <c r="D1317" i="1"/>
  <c r="C1317" i="1"/>
  <c r="C1316" i="1" s="1"/>
  <c r="C46" i="8" s="1"/>
  <c r="D46" i="8" s="1"/>
  <c r="E1317" i="1"/>
  <c r="Z1317" i="1"/>
  <c r="X1317" i="1"/>
  <c r="V1317" i="1"/>
  <c r="AF1317" i="1"/>
  <c r="AD1317" i="1"/>
  <c r="AB1317" i="1"/>
  <c r="S1317" i="1"/>
  <c r="Q1317" i="1"/>
  <c r="O1317" i="1"/>
  <c r="M1317" i="1"/>
  <c r="K1317" i="1"/>
  <c r="I1317" i="1"/>
  <c r="D1308" i="1"/>
  <c r="C1308" i="1"/>
  <c r="E1308" i="1"/>
  <c r="Z1308" i="1"/>
  <c r="X1308" i="1"/>
  <c r="V1308" i="1"/>
  <c r="AF1308" i="1"/>
  <c r="AD1308" i="1"/>
  <c r="AB1308" i="1"/>
  <c r="S1308" i="1"/>
  <c r="Q1308" i="1"/>
  <c r="O1308" i="1"/>
  <c r="M1308" i="1"/>
  <c r="K1308" i="1"/>
  <c r="K1299" i="1" s="1"/>
  <c r="I45" i="8" s="1"/>
  <c r="C1275" i="1"/>
  <c r="E1275" i="1"/>
  <c r="D1275" i="1"/>
  <c r="V1275" i="1"/>
  <c r="AB1275" i="1"/>
  <c r="X1275" i="1"/>
  <c r="Z1275" i="1"/>
  <c r="M1275" i="1"/>
  <c r="K1275" i="1"/>
  <c r="I1275" i="1"/>
  <c r="AD1275" i="1"/>
  <c r="S1275" i="1"/>
  <c r="BS227" i="1"/>
  <c r="C215" i="1"/>
  <c r="E215" i="1"/>
  <c r="D215" i="1"/>
  <c r="Z215" i="1"/>
  <c r="X215" i="1"/>
  <c r="AF215" i="1"/>
  <c r="V215" i="1"/>
  <c r="AD215" i="1"/>
  <c r="AB215" i="1"/>
  <c r="K215" i="1"/>
  <c r="S215" i="1"/>
  <c r="I215" i="1"/>
  <c r="Q215" i="1"/>
  <c r="O215" i="1"/>
  <c r="M215" i="1"/>
  <c r="AI215" i="1"/>
  <c r="AQ215" i="1"/>
  <c r="AO215" i="1"/>
  <c r="AM215" i="1"/>
  <c r="AQ1413" i="1"/>
  <c r="AM1413" i="1"/>
  <c r="AI1413" i="1"/>
  <c r="AS1375" i="1"/>
  <c r="AS1300" i="1"/>
  <c r="AO1384" i="1"/>
  <c r="AO1308" i="1"/>
  <c r="AO1299" i="1" s="1"/>
  <c r="AA45" i="8" s="1"/>
  <c r="AO1291" i="1"/>
  <c r="AM1317" i="1"/>
  <c r="AK1254" i="1"/>
  <c r="AI1341" i="1"/>
  <c r="AI1333" i="1"/>
  <c r="AO196" i="1"/>
  <c r="AO187" i="1"/>
  <c r="AK215" i="1"/>
  <c r="Q1456" i="1"/>
  <c r="Q1436" i="1"/>
  <c r="O1413" i="1"/>
  <c r="M1300" i="1"/>
  <c r="I1384" i="1"/>
  <c r="AZ1413" i="1"/>
  <c r="BI1413" i="1"/>
  <c r="BQ1413" i="1"/>
  <c r="BS1456" i="1"/>
  <c r="C227" i="1"/>
  <c r="D227" i="1"/>
  <c r="E227" i="1"/>
  <c r="X227" i="1"/>
  <c r="AF227" i="1"/>
  <c r="V227" i="1"/>
  <c r="AD227" i="1"/>
  <c r="AB227" i="1"/>
  <c r="Z227" i="1"/>
  <c r="I227" i="1"/>
  <c r="Q227" i="1"/>
  <c r="O227" i="1"/>
  <c r="M227" i="1"/>
  <c r="S227" i="1"/>
  <c r="AO227" i="1"/>
  <c r="AM227" i="1"/>
  <c r="AK227" i="1"/>
  <c r="AS227" i="1"/>
  <c r="AS1456" i="1"/>
  <c r="AS1436" i="1"/>
  <c r="AO1456" i="1"/>
  <c r="AO1436" i="1"/>
  <c r="AK1436" i="1"/>
  <c r="AQ1384" i="1"/>
  <c r="AQ1308" i="1"/>
  <c r="AO1317" i="1"/>
  <c r="AM1254" i="1"/>
  <c r="AK1341" i="1"/>
  <c r="AK1333" i="1"/>
  <c r="AI1360" i="1"/>
  <c r="AI1275" i="1"/>
  <c r="M1375" i="1"/>
  <c r="BD1375" i="1"/>
  <c r="BD1300" i="1"/>
  <c r="BD1299" i="1" s="1"/>
  <c r="AJ45" i="8" s="1"/>
  <c r="BI1254" i="1"/>
  <c r="BK1275" i="1"/>
  <c r="BM1375" i="1"/>
  <c r="BM1300" i="1"/>
  <c r="BM1299" i="1" s="1"/>
  <c r="AP45" i="8" s="1"/>
  <c r="BO1384" i="1"/>
  <c r="BO1383" i="1" s="1"/>
  <c r="AQ48" i="8" s="1"/>
  <c r="BO1308" i="1"/>
  <c r="BQ1254" i="1"/>
  <c r="D1291" i="1"/>
  <c r="E1291" i="1"/>
  <c r="C1291" i="1"/>
  <c r="Z1291" i="1"/>
  <c r="X1291" i="1"/>
  <c r="V1291" i="1"/>
  <c r="AF1291" i="1"/>
  <c r="AD1291" i="1"/>
  <c r="AB1291" i="1"/>
  <c r="S1291" i="1"/>
  <c r="Q1291" i="1"/>
  <c r="O1291" i="1"/>
  <c r="M1291" i="1"/>
  <c r="K1291" i="1"/>
  <c r="BM1436" i="1"/>
  <c r="C1456" i="1"/>
  <c r="D1456" i="1"/>
  <c r="E1456" i="1"/>
  <c r="X1456" i="1"/>
  <c r="AB1456" i="1"/>
  <c r="AF1456" i="1"/>
  <c r="Z1456" i="1"/>
  <c r="K1456" i="1"/>
  <c r="O1456" i="1"/>
  <c r="S1456" i="1"/>
  <c r="V1456" i="1"/>
  <c r="AS1384" i="1"/>
  <c r="AS1383" i="1" s="1"/>
  <c r="AC48" i="8" s="1"/>
  <c r="AS1308" i="1"/>
  <c r="AS1291" i="1"/>
  <c r="AQ1317" i="1"/>
  <c r="AO1254" i="1"/>
  <c r="AO1253" i="1" s="1"/>
  <c r="AM1341" i="1"/>
  <c r="AM1333" i="1"/>
  <c r="AK1360" i="1"/>
  <c r="AK1275" i="1"/>
  <c r="AI227" i="1"/>
  <c r="S1413" i="1"/>
  <c r="S1254" i="1"/>
  <c r="Q1341" i="1"/>
  <c r="Q1333" i="1"/>
  <c r="AD1360" i="1"/>
  <c r="BI1341" i="1"/>
  <c r="BI1333" i="1"/>
  <c r="BO1317" i="1"/>
  <c r="BQ1341" i="1"/>
  <c r="BQ1333" i="1"/>
  <c r="BB1413" i="1"/>
  <c r="BK1413" i="1"/>
  <c r="C1478" i="1"/>
  <c r="E1478" i="1"/>
  <c r="D1478" i="1"/>
  <c r="X1478" i="1"/>
  <c r="AB1478" i="1"/>
  <c r="AF1478" i="1"/>
  <c r="V1478" i="1"/>
  <c r="Z1478" i="1"/>
  <c r="AD1478" i="1"/>
  <c r="K1478" i="1"/>
  <c r="O1478" i="1"/>
  <c r="S1478" i="1"/>
  <c r="I1478" i="1"/>
  <c r="M1478" i="1"/>
  <c r="Q1478" i="1"/>
  <c r="C1436" i="1"/>
  <c r="D1436" i="1"/>
  <c r="E1436" i="1"/>
  <c r="X1436" i="1"/>
  <c r="AB1436" i="1"/>
  <c r="AF1436" i="1"/>
  <c r="Z1436" i="1"/>
  <c r="K1436" i="1"/>
  <c r="O1436" i="1"/>
  <c r="S1436" i="1"/>
  <c r="V1436" i="1"/>
  <c r="AS1478" i="1"/>
  <c r="AO1478" i="1"/>
  <c r="AK1478" i="1"/>
  <c r="AS1317" i="1"/>
  <c r="AS1316" i="1" s="1"/>
  <c r="AC46" i="8" s="1"/>
  <c r="AQ1254" i="1"/>
  <c r="AQ1253" i="1" s="1"/>
  <c r="AO1341" i="1"/>
  <c r="AO1333" i="1"/>
  <c r="AM1360" i="1"/>
  <c r="AM1275" i="1"/>
  <c r="AI1375" i="1"/>
  <c r="AI1300" i="1"/>
  <c r="AI1299" i="1" s="1"/>
  <c r="X45" i="8" s="1"/>
  <c r="S1341" i="1"/>
  <c r="S1333" i="1"/>
  <c r="Q1275" i="1"/>
  <c r="O1360" i="1"/>
  <c r="K227" i="1"/>
  <c r="I196" i="1"/>
  <c r="I187" i="1"/>
  <c r="AF1341" i="1"/>
  <c r="AF1333" i="1"/>
  <c r="AF1275" i="1"/>
  <c r="Q836" i="1"/>
  <c r="L31" i="8" s="1"/>
  <c r="BQ853" i="1"/>
  <c r="K852" i="1"/>
  <c r="I32" i="8" s="1"/>
  <c r="BO836" i="1"/>
  <c r="AQ31" i="8" s="1"/>
  <c r="BM836" i="1"/>
  <c r="AP31" i="8" s="1"/>
  <c r="BK844" i="1"/>
  <c r="AK837" i="1"/>
  <c r="X837" i="1"/>
  <c r="AZ836" i="1"/>
  <c r="AH31" i="8" s="1"/>
  <c r="Z836" i="1"/>
  <c r="R31" i="8" s="1"/>
  <c r="X844" i="1"/>
  <c r="K844" i="1"/>
  <c r="BS804" i="1"/>
  <c r="AS29" i="8" s="1"/>
  <c r="BQ812" i="1"/>
  <c r="BD812" i="1"/>
  <c r="AO812" i="1"/>
  <c r="AO804" i="1" s="1"/>
  <c r="AA29" i="8" s="1"/>
  <c r="AS852" i="1"/>
  <c r="AC32" i="8" s="1"/>
  <c r="BF844" i="1"/>
  <c r="BF837" i="1"/>
  <c r="AM844" i="1"/>
  <c r="V860" i="1"/>
  <c r="AM860" i="1"/>
  <c r="BD860" i="1"/>
  <c r="O860" i="1"/>
  <c r="AF860" i="1"/>
  <c r="AX860" i="1"/>
  <c r="BO860" i="1"/>
  <c r="I860" i="1"/>
  <c r="Z860" i="1"/>
  <c r="AQ860" i="1"/>
  <c r="BI860" i="1"/>
  <c r="S860" i="1"/>
  <c r="S852" i="1" s="1"/>
  <c r="M32" i="8" s="1"/>
  <c r="AK860" i="1"/>
  <c r="AK852" i="1" s="1"/>
  <c r="Y32" i="8" s="1"/>
  <c r="BB860" i="1"/>
  <c r="BB852" i="1" s="1"/>
  <c r="AI32" i="8" s="1"/>
  <c r="BS860" i="1"/>
  <c r="BS852" i="1" s="1"/>
  <c r="AS32" i="8" s="1"/>
  <c r="M860" i="1"/>
  <c r="M852" i="1" s="1"/>
  <c r="J32" i="8" s="1"/>
  <c r="AD860" i="1"/>
  <c r="AD852" i="1" s="1"/>
  <c r="T32" i="8" s="1"/>
  <c r="AV860" i="1"/>
  <c r="AV852" i="1" s="1"/>
  <c r="AF32" i="8" s="1"/>
  <c r="BM860" i="1"/>
  <c r="BM852" i="1" s="1"/>
  <c r="AP32" i="8" s="1"/>
  <c r="F860" i="1"/>
  <c r="F852" i="1" s="1"/>
  <c r="F32" i="8" s="1"/>
  <c r="G32" i="8" s="1"/>
  <c r="X860" i="1"/>
  <c r="X852" i="1" s="1"/>
  <c r="Q32" i="8" s="1"/>
  <c r="AO860" i="1"/>
  <c r="AO852" i="1" s="1"/>
  <c r="AA32" i="8" s="1"/>
  <c r="BF860" i="1"/>
  <c r="BF852" i="1" s="1"/>
  <c r="AK32" i="8" s="1"/>
  <c r="Q860" i="1"/>
  <c r="Q852" i="1" s="1"/>
  <c r="L32" i="8" s="1"/>
  <c r="AI860" i="1"/>
  <c r="AI852" i="1" s="1"/>
  <c r="X32" i="8" s="1"/>
  <c r="AZ860" i="1"/>
  <c r="AZ852" i="1" s="1"/>
  <c r="AH32" i="8" s="1"/>
  <c r="BQ860" i="1"/>
  <c r="AS844" i="1"/>
  <c r="AB836" i="1"/>
  <c r="S31" i="8" s="1"/>
  <c r="S837" i="1"/>
  <c r="S836" i="1" s="1"/>
  <c r="M31" i="8" s="1"/>
  <c r="BB837" i="1"/>
  <c r="AI837" i="1"/>
  <c r="AI836" i="1" s="1"/>
  <c r="X31" i="8" s="1"/>
  <c r="AB852" i="1"/>
  <c r="S32" i="8" s="1"/>
  <c r="AO844" i="1"/>
  <c r="AO837" i="1"/>
  <c r="V844" i="1"/>
  <c r="V836" i="1" s="1"/>
  <c r="P31" i="8" s="1"/>
  <c r="BQ820" i="1"/>
  <c r="AR30" i="8" s="1"/>
  <c r="BO828" i="1"/>
  <c r="AV820" i="1"/>
  <c r="AF30" i="8" s="1"/>
  <c r="AD836" i="1"/>
  <c r="T31" i="8" s="1"/>
  <c r="BK820" i="1"/>
  <c r="AO30" i="8" s="1"/>
  <c r="S821" i="1"/>
  <c r="AK821" i="1"/>
  <c r="AK820" i="1" s="1"/>
  <c r="Y30" i="8" s="1"/>
  <c r="BB821" i="1"/>
  <c r="BS821" i="1"/>
  <c r="BS820" i="1" s="1"/>
  <c r="AS30" i="8" s="1"/>
  <c r="AD821" i="1"/>
  <c r="AD820" i="1" s="1"/>
  <c r="T30" i="8" s="1"/>
  <c r="I821" i="1"/>
  <c r="I820" i="1" s="1"/>
  <c r="H30" i="8" s="1"/>
  <c r="AI821" i="1"/>
  <c r="X821" i="1"/>
  <c r="AX821" i="1"/>
  <c r="AB821" i="1"/>
  <c r="F828" i="1"/>
  <c r="X828" i="1"/>
  <c r="AO828" i="1"/>
  <c r="BF828" i="1"/>
  <c r="M828" i="1"/>
  <c r="M820" i="1" s="1"/>
  <c r="J30" i="8" s="1"/>
  <c r="AB828" i="1"/>
  <c r="Q828" i="1"/>
  <c r="Q820" i="1" s="1"/>
  <c r="L30" i="8" s="1"/>
  <c r="AF828" i="1"/>
  <c r="V805" i="1"/>
  <c r="AM805" i="1"/>
  <c r="AM804" i="1" s="1"/>
  <c r="Z29" i="8" s="1"/>
  <c r="BD805" i="1"/>
  <c r="I805" i="1"/>
  <c r="X805" i="1"/>
  <c r="X804" i="1" s="1"/>
  <c r="Q29" i="8" s="1"/>
  <c r="AX805" i="1"/>
  <c r="AX804" i="1" s="1"/>
  <c r="AG29" i="8" s="1"/>
  <c r="BM805" i="1"/>
  <c r="BM804" i="1" s="1"/>
  <c r="AP29" i="8" s="1"/>
  <c r="M805" i="1"/>
  <c r="AB805" i="1"/>
  <c r="AB804" i="1" s="1"/>
  <c r="S29" i="8" s="1"/>
  <c r="BB805" i="1"/>
  <c r="BB804" i="1" s="1"/>
  <c r="AI29" i="8" s="1"/>
  <c r="BQ805" i="1"/>
  <c r="BQ804" i="1" s="1"/>
  <c r="AR29" i="8" s="1"/>
  <c r="F805" i="1"/>
  <c r="Q805" i="1"/>
  <c r="AQ805" i="1"/>
  <c r="BF805" i="1"/>
  <c r="BS1466" i="1"/>
  <c r="BI853" i="1"/>
  <c r="AQ853" i="1"/>
  <c r="Z853" i="1"/>
  <c r="I853" i="1"/>
  <c r="BM828" i="1"/>
  <c r="BM820" i="1" s="1"/>
  <c r="AP30" i="8" s="1"/>
  <c r="BI821" i="1"/>
  <c r="BB828" i="1"/>
  <c r="AS821" i="1"/>
  <c r="AM828" i="1"/>
  <c r="AM820" i="1" s="1"/>
  <c r="Z30" i="8" s="1"/>
  <c r="AI828" i="1"/>
  <c r="O821" i="1"/>
  <c r="K821" i="1"/>
  <c r="F821" i="1"/>
  <c r="BI805" i="1"/>
  <c r="AS805" i="1"/>
  <c r="AS804" i="1" s="1"/>
  <c r="AC29" i="8" s="1"/>
  <c r="BO853" i="1"/>
  <c r="AX853" i="1"/>
  <c r="AF853" i="1"/>
  <c r="O853" i="1"/>
  <c r="BD821" i="1"/>
  <c r="BD820" i="1" s="1"/>
  <c r="AJ30" i="8" s="1"/>
  <c r="AX828" i="1"/>
  <c r="AO821" i="1"/>
  <c r="AF821" i="1"/>
  <c r="BD853" i="1"/>
  <c r="AM853" i="1"/>
  <c r="BO821" i="1"/>
  <c r="BI828" i="1"/>
  <c r="AZ821" i="1"/>
  <c r="AZ820" i="1" s="1"/>
  <c r="AH30" i="8" s="1"/>
  <c r="AS828" i="1"/>
  <c r="S828" i="1"/>
  <c r="O828" i="1"/>
  <c r="K828" i="1"/>
  <c r="BF821" i="1"/>
  <c r="Z821" i="1"/>
  <c r="Z820" i="1" s="1"/>
  <c r="R30" i="8" s="1"/>
  <c r="AI805" i="1"/>
  <c r="AI804" i="1" s="1"/>
  <c r="X29" i="8" s="1"/>
  <c r="AD805" i="1"/>
  <c r="AD804" i="1" s="1"/>
  <c r="T29" i="8" s="1"/>
  <c r="O805" i="1"/>
  <c r="O804" i="1" s="1"/>
  <c r="K29" i="8" s="1"/>
  <c r="D1466" i="1"/>
  <c r="I812" i="1"/>
  <c r="Z812" i="1"/>
  <c r="Z804" i="1" s="1"/>
  <c r="R29" i="8" s="1"/>
  <c r="AQ812" i="1"/>
  <c r="BI812" i="1"/>
  <c r="E1466" i="1"/>
  <c r="AZ812" i="1"/>
  <c r="AZ804" i="1" s="1"/>
  <c r="AH29" i="8" s="1"/>
  <c r="AK812" i="1"/>
  <c r="AK804" i="1" s="1"/>
  <c r="Y29" i="8" s="1"/>
  <c r="K812" i="1"/>
  <c r="K804" i="1" s="1"/>
  <c r="I29" i="8" s="1"/>
  <c r="C1466" i="1"/>
  <c r="BK812" i="1"/>
  <c r="BK804" i="1" s="1"/>
  <c r="AO29" i="8" s="1"/>
  <c r="AV812" i="1"/>
  <c r="AV804" i="1" s="1"/>
  <c r="AF29" i="8" s="1"/>
  <c r="AF812" i="1"/>
  <c r="AF804" i="1" s="1"/>
  <c r="U29" i="8" s="1"/>
  <c r="V812" i="1"/>
  <c r="F812" i="1"/>
  <c r="BF812" i="1"/>
  <c r="Q812" i="1"/>
  <c r="F1466" i="1"/>
  <c r="K1466" i="1"/>
  <c r="O1466" i="1"/>
  <c r="S1466" i="1"/>
  <c r="X1466" i="1"/>
  <c r="AB1466" i="1"/>
  <c r="AF1466" i="1"/>
  <c r="AK1466" i="1"/>
  <c r="AO1466" i="1"/>
  <c r="AS1466" i="1"/>
  <c r="AX1466" i="1"/>
  <c r="BB1466" i="1"/>
  <c r="BF1466" i="1"/>
  <c r="BK1466" i="1"/>
  <c r="BO1466" i="1"/>
  <c r="AD1316" i="1" l="1"/>
  <c r="T46" i="8" s="1"/>
  <c r="BQ836" i="1"/>
  <c r="AR31" i="8" s="1"/>
  <c r="BD836" i="1"/>
  <c r="AJ31" i="8" s="1"/>
  <c r="AZ235" i="1"/>
  <c r="AH14" i="8" s="1"/>
  <c r="BF554" i="1"/>
  <c r="AK22" i="8" s="1"/>
  <c r="M804" i="1"/>
  <c r="J29" i="8" s="1"/>
  <c r="BS1017" i="1"/>
  <c r="AS36" i="8" s="1"/>
  <c r="BS765" i="1"/>
  <c r="AS27" i="8" s="1"/>
  <c r="AS836" i="1"/>
  <c r="AC31" i="8" s="1"/>
  <c r="BK735" i="1"/>
  <c r="AO26" i="8" s="1"/>
  <c r="BD1186" i="1"/>
  <c r="AJ40" i="8" s="1"/>
  <c r="BO354" i="1"/>
  <c r="AQ19" i="8" s="1"/>
  <c r="BQ1253" i="1"/>
  <c r="AR43" i="8" s="1"/>
  <c r="AK836" i="1"/>
  <c r="Y31" i="8" s="1"/>
  <c r="BO1222" i="1"/>
  <c r="AQ41" i="8" s="1"/>
  <c r="BB1222" i="1"/>
  <c r="AI41" i="8" s="1"/>
  <c r="BK836" i="1"/>
  <c r="AO31" i="8" s="1"/>
  <c r="AZ1316" i="1"/>
  <c r="AH46" i="8" s="1"/>
  <c r="AZ1094" i="1"/>
  <c r="AH37" i="8" s="1"/>
  <c r="BK1094" i="1"/>
  <c r="AO37" i="8" s="1"/>
  <c r="X781" i="1"/>
  <c r="Q28" i="8" s="1"/>
  <c r="V852" i="1"/>
  <c r="P32" i="8" s="1"/>
  <c r="BI1126" i="1"/>
  <c r="BB998" i="1"/>
  <c r="AI35" i="8" s="1"/>
  <c r="BM538" i="1"/>
  <c r="AP21" i="8" s="1"/>
  <c r="BD765" i="1"/>
  <c r="AJ27" i="8" s="1"/>
  <c r="AX765" i="1"/>
  <c r="AG27" i="8" s="1"/>
  <c r="BI1283" i="1"/>
  <c r="AN44" i="8" s="1"/>
  <c r="BF1253" i="1"/>
  <c r="AK43" i="8" s="1"/>
  <c r="BM266" i="1"/>
  <c r="AX982" i="1"/>
  <c r="AG34" i="8" s="1"/>
  <c r="BQ538" i="1"/>
  <c r="AR21" i="8" s="1"/>
  <c r="BO538" i="1"/>
  <c r="AQ21" i="8" s="1"/>
  <c r="BM235" i="1"/>
  <c r="AP14" i="8" s="1"/>
  <c r="AV601" i="1"/>
  <c r="AF23" i="8" s="1"/>
  <c r="BO314" i="1"/>
  <c r="AQ18" i="8" s="1"/>
  <c r="BI1017" i="1"/>
  <c r="AN36" i="8" s="1"/>
  <c r="BD314" i="1"/>
  <c r="AJ18" i="8" s="1"/>
  <c r="BO1017" i="1"/>
  <c r="AQ36" i="8" s="1"/>
  <c r="BM735" i="1"/>
  <c r="AP26" i="8" s="1"/>
  <c r="BS1222" i="1"/>
  <c r="AS41" i="8" s="1"/>
  <c r="BB836" i="1"/>
  <c r="AI31" i="8" s="1"/>
  <c r="BS781" i="1"/>
  <c r="AS28" i="8" s="1"/>
  <c r="BD293" i="1"/>
  <c r="AJ17" i="8" s="1"/>
  <c r="AM836" i="1"/>
  <c r="Z31" i="8" s="1"/>
  <c r="K836" i="1"/>
  <c r="I31" i="8" s="1"/>
  <c r="O1253" i="1"/>
  <c r="I1299" i="1"/>
  <c r="H45" i="8" s="1"/>
  <c r="BM1186" i="1"/>
  <c r="AP40" i="8" s="1"/>
  <c r="AV1253" i="1"/>
  <c r="BF1126" i="1"/>
  <c r="BD1094" i="1"/>
  <c r="AJ37" i="8" s="1"/>
  <c r="BK998" i="1"/>
  <c r="AO35" i="8" s="1"/>
  <c r="AT35" i="8" s="1"/>
  <c r="BQ235" i="1"/>
  <c r="AR14" i="8" s="1"/>
  <c r="BS1126" i="1"/>
  <c r="BK1332" i="1"/>
  <c r="AO47" i="8" s="1"/>
  <c r="BB982" i="1"/>
  <c r="AI34" i="8" s="1"/>
  <c r="AV1094" i="1"/>
  <c r="AF37" i="8" s="1"/>
  <c r="AV781" i="1"/>
  <c r="AF28" i="8" s="1"/>
  <c r="BB1126" i="1"/>
  <c r="AV293" i="1"/>
  <c r="AF17" i="8" s="1"/>
  <c r="BI719" i="1"/>
  <c r="AN25" i="8" s="1"/>
  <c r="BM982" i="1"/>
  <c r="AP34" i="8" s="1"/>
  <c r="AZ293" i="1"/>
  <c r="AH17" i="8" s="1"/>
  <c r="AV765" i="1"/>
  <c r="AF27" i="8" s="1"/>
  <c r="BF1222" i="1"/>
  <c r="AK41" i="8" s="1"/>
  <c r="BI868" i="1"/>
  <c r="AN33" i="8" s="1"/>
  <c r="BF1094" i="1"/>
  <c r="AK37" i="8" s="1"/>
  <c r="BF354" i="1"/>
  <c r="AK19" i="8" s="1"/>
  <c r="AV1383" i="1"/>
  <c r="AF48" i="8" s="1"/>
  <c r="BM1017" i="1"/>
  <c r="AP36" i="8" s="1"/>
  <c r="BI1094" i="1"/>
  <c r="AN37" i="8" s="1"/>
  <c r="BS836" i="1"/>
  <c r="AS31" i="8" s="1"/>
  <c r="BO266" i="1"/>
  <c r="AQ16" i="8" s="1"/>
  <c r="BS314" i="1"/>
  <c r="AS18" i="8" s="1"/>
  <c r="AD601" i="1"/>
  <c r="T23" i="8" s="1"/>
  <c r="Z1017" i="1"/>
  <c r="R36" i="8" s="1"/>
  <c r="BK1222" i="1"/>
  <c r="AO41" i="8" s="1"/>
  <c r="BS982" i="1"/>
  <c r="AS34" i="8" s="1"/>
  <c r="AK601" i="1"/>
  <c r="Y23" i="8" s="1"/>
  <c r="D601" i="1"/>
  <c r="Q781" i="1"/>
  <c r="L28" i="8" s="1"/>
  <c r="I982" i="1"/>
  <c r="H34" i="8" s="1"/>
  <c r="BO982" i="1"/>
  <c r="AQ34" i="8" s="1"/>
  <c r="S1316" i="1"/>
  <c r="M46" i="8" s="1"/>
  <c r="S982" i="1"/>
  <c r="M34" i="8" s="1"/>
  <c r="AF982" i="1"/>
  <c r="U34" i="8" s="1"/>
  <c r="AZ354" i="1"/>
  <c r="AH19" i="8" s="1"/>
  <c r="I1017" i="1"/>
  <c r="H36" i="8" s="1"/>
  <c r="AF1017" i="1"/>
  <c r="U36" i="8" s="1"/>
  <c r="AI982" i="1"/>
  <c r="X34" i="8" s="1"/>
  <c r="Z982" i="1"/>
  <c r="R34" i="8" s="1"/>
  <c r="Q601" i="1"/>
  <c r="L23" i="8" s="1"/>
  <c r="AD1017" i="1"/>
  <c r="T36" i="8" s="1"/>
  <c r="AM781" i="1"/>
  <c r="Z28" i="8" s="1"/>
  <c r="BK982" i="1"/>
  <c r="AO34" i="8" s="1"/>
  <c r="BD354" i="1"/>
  <c r="AJ19" i="8" s="1"/>
  <c r="AI1316" i="1"/>
  <c r="X46" i="8" s="1"/>
  <c r="AD781" i="1"/>
  <c r="T28" i="8" s="1"/>
  <c r="C601" i="1"/>
  <c r="C23" i="8" s="1"/>
  <c r="Q1017" i="1"/>
  <c r="L36" i="8" s="1"/>
  <c r="AM601" i="1"/>
  <c r="Z23" i="8" s="1"/>
  <c r="AO1017" i="1"/>
  <c r="AA36" i="8" s="1"/>
  <c r="O781" i="1"/>
  <c r="K28" i="8" s="1"/>
  <c r="AQ1316" i="1"/>
  <c r="AB46" i="8" s="1"/>
  <c r="K601" i="1"/>
  <c r="I23" i="8" s="1"/>
  <c r="X601" i="1"/>
  <c r="Q23" i="8" s="1"/>
  <c r="M982" i="1"/>
  <c r="J34" i="8" s="1"/>
  <c r="I601" i="1"/>
  <c r="H23" i="8" s="1"/>
  <c r="AB781" i="1"/>
  <c r="S28" i="8" s="1"/>
  <c r="X1017" i="1"/>
  <c r="Q36" i="8" s="1"/>
  <c r="E1017" i="1"/>
  <c r="E36" i="8" s="1"/>
  <c r="W36" i="8" s="1"/>
  <c r="Q982" i="1"/>
  <c r="L34" i="8" s="1"/>
  <c r="AO982" i="1"/>
  <c r="AA34" i="8" s="1"/>
  <c r="BI1253" i="1"/>
  <c r="AN43" i="8" s="1"/>
  <c r="AK1383" i="1"/>
  <c r="Y48" i="8" s="1"/>
  <c r="AS1017" i="1"/>
  <c r="AC36" i="8" s="1"/>
  <c r="V601" i="1"/>
  <c r="P23" i="8" s="1"/>
  <c r="AQ781" i="1"/>
  <c r="AB28" i="8" s="1"/>
  <c r="BQ1400" i="1"/>
  <c r="BQ1399" i="1" s="1"/>
  <c r="AR49" i="8" s="1"/>
  <c r="K1383" i="1"/>
  <c r="I48" i="8" s="1"/>
  <c r="BO186" i="1"/>
  <c r="AQ13" i="8" s="1"/>
  <c r="AF781" i="1"/>
  <c r="U28" i="8" s="1"/>
  <c r="V1383" i="1"/>
  <c r="P48" i="8" s="1"/>
  <c r="O601" i="1"/>
  <c r="K23" i="8" s="1"/>
  <c r="M601" i="1"/>
  <c r="J23" i="8" s="1"/>
  <c r="Z1316" i="1"/>
  <c r="R46" i="8" s="1"/>
  <c r="AS781" i="1"/>
  <c r="AC28" i="8" s="1"/>
  <c r="AQ1017" i="1"/>
  <c r="AB36" i="8" s="1"/>
  <c r="AO601" i="1"/>
  <c r="AA23" i="8" s="1"/>
  <c r="E601" i="1"/>
  <c r="E23" i="8" s="1"/>
  <c r="AU23" i="8" s="1"/>
  <c r="Q1383" i="1"/>
  <c r="L48" i="8" s="1"/>
  <c r="D1383" i="1"/>
  <c r="M1017" i="1"/>
  <c r="J36" i="8" s="1"/>
  <c r="D1017" i="1"/>
  <c r="BK354" i="1"/>
  <c r="AO19" i="8" s="1"/>
  <c r="AV1332" i="1"/>
  <c r="AF47" i="8" s="1"/>
  <c r="BB1017" i="1"/>
  <c r="AI36" i="8" s="1"/>
  <c r="AM852" i="1"/>
  <c r="Z32" i="8" s="1"/>
  <c r="D1316" i="1"/>
  <c r="S781" i="1"/>
  <c r="M28" i="8" s="1"/>
  <c r="BK868" i="1"/>
  <c r="AO33" i="8" s="1"/>
  <c r="AB1017" i="1"/>
  <c r="S36" i="8" s="1"/>
  <c r="BD235" i="1"/>
  <c r="AJ14" i="8" s="1"/>
  <c r="AL14" i="8" s="1"/>
  <c r="BD868" i="1"/>
  <c r="AJ33" i="8" s="1"/>
  <c r="AK982" i="1"/>
  <c r="Y34" i="8" s="1"/>
  <c r="AZ868" i="1"/>
  <c r="AH33" i="8" s="1"/>
  <c r="BS407" i="1"/>
  <c r="AS20" i="8" s="1"/>
  <c r="BB407" i="1"/>
  <c r="AI20" i="8" s="1"/>
  <c r="BB12" i="1"/>
  <c r="I781" i="1"/>
  <c r="H28" i="8" s="1"/>
  <c r="AI1017" i="1"/>
  <c r="X36" i="8" s="1"/>
  <c r="AQ852" i="1"/>
  <c r="AB32" i="8" s="1"/>
  <c r="M1316" i="1"/>
  <c r="J46" i="8" s="1"/>
  <c r="AO1383" i="1"/>
  <c r="AA48" i="8" s="1"/>
  <c r="E1316" i="1"/>
  <c r="E46" i="8" s="1"/>
  <c r="AM46" i="8" s="1"/>
  <c r="BM868" i="1"/>
  <c r="AP33" i="8" s="1"/>
  <c r="BK554" i="1"/>
  <c r="AO22" i="8" s="1"/>
  <c r="AQ601" i="1"/>
  <c r="AB23" i="8" s="1"/>
  <c r="AI781" i="1"/>
  <c r="X28" i="8" s="1"/>
  <c r="F1125" i="1"/>
  <c r="F38" i="8" s="1"/>
  <c r="Z601" i="1"/>
  <c r="R23" i="8" s="1"/>
  <c r="BK407" i="1"/>
  <c r="AO20" i="8" s="1"/>
  <c r="M781" i="1"/>
  <c r="J28" i="8" s="1"/>
  <c r="AM1316" i="1"/>
  <c r="Z46" i="8" s="1"/>
  <c r="K1316" i="1"/>
  <c r="I46" i="8" s="1"/>
  <c r="AB1383" i="1"/>
  <c r="S48" i="8" s="1"/>
  <c r="BD186" i="1"/>
  <c r="AJ13" i="8" s="1"/>
  <c r="D781" i="1"/>
  <c r="S1017" i="1"/>
  <c r="M36" i="8" s="1"/>
  <c r="BI852" i="1"/>
  <c r="AN32" i="8" s="1"/>
  <c r="BD852" i="1"/>
  <c r="AJ32" i="8" s="1"/>
  <c r="Q1316" i="1"/>
  <c r="L46" i="8" s="1"/>
  <c r="BQ354" i="1"/>
  <c r="AR19" i="8" s="1"/>
  <c r="BM407" i="1"/>
  <c r="AP20" i="8" s="1"/>
  <c r="AV554" i="1"/>
  <c r="AF22" i="8" s="1"/>
  <c r="BO1126" i="1"/>
  <c r="AQ39" i="8" s="1"/>
  <c r="E998" i="1"/>
  <c r="E35" i="8" s="1"/>
  <c r="AU35" i="8" s="1"/>
  <c r="AO1186" i="1"/>
  <c r="AA40" i="8" s="1"/>
  <c r="AS1186" i="1"/>
  <c r="AC40" i="8" s="1"/>
  <c r="S1222" i="1"/>
  <c r="M41" i="8" s="1"/>
  <c r="X1222" i="1"/>
  <c r="Q41" i="8" s="1"/>
  <c r="AO266" i="1"/>
  <c r="AA16" i="8" s="1"/>
  <c r="X266" i="1"/>
  <c r="Q16" i="8" s="1"/>
  <c r="C266" i="1"/>
  <c r="C16" i="8" s="1"/>
  <c r="S554" i="1"/>
  <c r="M22" i="8" s="1"/>
  <c r="AD554" i="1"/>
  <c r="T22" i="8" s="1"/>
  <c r="S719" i="1"/>
  <c r="M25" i="8" s="1"/>
  <c r="Z719" i="1"/>
  <c r="R25" i="8" s="1"/>
  <c r="AZ1383" i="1"/>
  <c r="AH48" i="8" s="1"/>
  <c r="AL48" i="8" s="1"/>
  <c r="AI1400" i="1"/>
  <c r="AI1399" i="1" s="1"/>
  <c r="X49" i="8" s="1"/>
  <c r="X1332" i="1"/>
  <c r="Q47" i="8" s="1"/>
  <c r="S1383" i="1"/>
  <c r="M48" i="8" s="1"/>
  <c r="C1383" i="1"/>
  <c r="C48" i="8" s="1"/>
  <c r="I852" i="1"/>
  <c r="H32" i="8" s="1"/>
  <c r="Z1383" i="1"/>
  <c r="R48" i="8" s="1"/>
  <c r="BM1253" i="1"/>
  <c r="AP43" i="8" s="1"/>
  <c r="BI1332" i="1"/>
  <c r="AN47" i="8" s="1"/>
  <c r="I1383" i="1"/>
  <c r="H48" i="8" s="1"/>
  <c r="AB1316" i="1"/>
  <c r="S46" i="8" s="1"/>
  <c r="BF1332" i="1"/>
  <c r="AK47" i="8" s="1"/>
  <c r="BB625" i="1"/>
  <c r="AI24" i="8" s="1"/>
  <c r="AF538" i="1"/>
  <c r="U21" i="8" s="1"/>
  <c r="BM625" i="1"/>
  <c r="AP24" i="8" s="1"/>
  <c r="BF868" i="1"/>
  <c r="AK33" i="8" s="1"/>
  <c r="AF852" i="1"/>
  <c r="U32" i="8" s="1"/>
  <c r="BS1332" i="1"/>
  <c r="AS47" i="8" s="1"/>
  <c r="BK186" i="1"/>
  <c r="AO13" i="8" s="1"/>
  <c r="BQ868" i="1"/>
  <c r="AR33" i="8" s="1"/>
  <c r="AX852" i="1"/>
  <c r="AG32" i="8" s="1"/>
  <c r="V804" i="1"/>
  <c r="P29" i="8" s="1"/>
  <c r="V29" i="8" s="1"/>
  <c r="BQ625" i="1"/>
  <c r="AR24" i="8" s="1"/>
  <c r="BO407" i="1"/>
  <c r="AQ20" i="8" s="1"/>
  <c r="BO1094" i="1"/>
  <c r="AQ37" i="8" s="1"/>
  <c r="BI354" i="1"/>
  <c r="AN19" i="8" s="1"/>
  <c r="BK12" i="1"/>
  <c r="AO12" i="8" s="1"/>
  <c r="AF1316" i="1"/>
  <c r="U46" i="8" s="1"/>
  <c r="AS820" i="1"/>
  <c r="AC30" i="8" s="1"/>
  <c r="AB820" i="1"/>
  <c r="S30" i="8" s="1"/>
  <c r="AF1383" i="1"/>
  <c r="U48" i="8" s="1"/>
  <c r="BB1283" i="1"/>
  <c r="AI44" i="8" s="1"/>
  <c r="AL44" i="8" s="1"/>
  <c r="BS868" i="1"/>
  <c r="AS33" i="8" s="1"/>
  <c r="V1299" i="1"/>
  <c r="P45" i="8" s="1"/>
  <c r="AX186" i="1"/>
  <c r="AG13" i="8" s="1"/>
  <c r="AV1126" i="1"/>
  <c r="AF39" i="8" s="1"/>
  <c r="AO820" i="1"/>
  <c r="AA30" i="8" s="1"/>
  <c r="BI804" i="1"/>
  <c r="AN29" i="8" s="1"/>
  <c r="AT29" i="8" s="1"/>
  <c r="BI820" i="1"/>
  <c r="AN30" i="8" s="1"/>
  <c r="AZ1400" i="1"/>
  <c r="AZ1399" i="1" s="1"/>
  <c r="AH49" i="8" s="1"/>
  <c r="AZ407" i="1"/>
  <c r="AH20" i="8" s="1"/>
  <c r="BQ12" i="1"/>
  <c r="AR12" i="8" s="1"/>
  <c r="O998" i="1"/>
  <c r="K35" i="8" s="1"/>
  <c r="AO186" i="1"/>
  <c r="AA13" i="8" s="1"/>
  <c r="D186" i="1"/>
  <c r="AZ186" i="1"/>
  <c r="AH13" i="8" s="1"/>
  <c r="Z781" i="1"/>
  <c r="R28" i="8" s="1"/>
  <c r="M354" i="1"/>
  <c r="J19" i="8" s="1"/>
  <c r="AD354" i="1"/>
  <c r="T19" i="8" s="1"/>
  <c r="D354" i="1"/>
  <c r="AM538" i="1"/>
  <c r="Z21" i="8" s="1"/>
  <c r="BI407" i="1"/>
  <c r="AN20" i="8" s="1"/>
  <c r="AX407" i="1"/>
  <c r="AG20" i="8" s="1"/>
  <c r="AQ293" i="1"/>
  <c r="AB17" i="8" s="1"/>
  <c r="X293" i="1"/>
  <c r="Q17" i="8" s="1"/>
  <c r="M1383" i="1"/>
  <c r="J48" i="8" s="1"/>
  <c r="O1383" i="1"/>
  <c r="K48" i="8" s="1"/>
  <c r="X1383" i="1"/>
  <c r="Q48" i="8" s="1"/>
  <c r="AI1253" i="1"/>
  <c r="X43" i="8" s="1"/>
  <c r="BM186" i="1"/>
  <c r="AP13" i="8" s="1"/>
  <c r="AB601" i="1"/>
  <c r="S23" i="8" s="1"/>
  <c r="AK781" i="1"/>
  <c r="Y28" i="8" s="1"/>
  <c r="AQ12" i="1"/>
  <c r="AB12" i="8" s="1"/>
  <c r="M12" i="1"/>
  <c r="BD12" i="1"/>
  <c r="AJ12" i="8" s="1"/>
  <c r="AT31" i="8"/>
  <c r="AF820" i="1"/>
  <c r="U30" i="8" s="1"/>
  <c r="BF804" i="1"/>
  <c r="AK29" i="8" s="1"/>
  <c r="AX820" i="1"/>
  <c r="AG30" i="8" s="1"/>
  <c r="S820" i="1"/>
  <c r="M30" i="8" s="1"/>
  <c r="X836" i="1"/>
  <c r="Q31" i="8" s="1"/>
  <c r="AI1332" i="1"/>
  <c r="X47" i="8" s="1"/>
  <c r="V1332" i="1"/>
  <c r="P47" i="8" s="1"/>
  <c r="AI186" i="1"/>
  <c r="X13" i="8" s="1"/>
  <c r="AF186" i="1"/>
  <c r="U13" i="8" s="1"/>
  <c r="E186" i="1"/>
  <c r="E13" i="8" s="1"/>
  <c r="AM13" i="8" s="1"/>
  <c r="C781" i="1"/>
  <c r="C28" i="8" s="1"/>
  <c r="K982" i="1"/>
  <c r="I34" i="8" s="1"/>
  <c r="BS625" i="1"/>
  <c r="AS24" i="8" s="1"/>
  <c r="AV266" i="1"/>
  <c r="AF16" i="8" s="1"/>
  <c r="AX625" i="1"/>
  <c r="AG24" i="8" s="1"/>
  <c r="BD407" i="1"/>
  <c r="AJ20" i="8" s="1"/>
  <c r="BS12" i="1"/>
  <c r="AS12" i="8" s="1"/>
  <c r="X820" i="1"/>
  <c r="Q30" i="8" s="1"/>
  <c r="M1299" i="1"/>
  <c r="J45" i="8" s="1"/>
  <c r="I1332" i="1"/>
  <c r="H47" i="8" s="1"/>
  <c r="AD1299" i="1"/>
  <c r="T45" i="8" s="1"/>
  <c r="AZ1332" i="1"/>
  <c r="AH47" i="8" s="1"/>
  <c r="AS1126" i="1"/>
  <c r="AC39" i="8" s="1"/>
  <c r="AS982" i="1"/>
  <c r="AC34" i="8" s="1"/>
  <c r="X982" i="1"/>
  <c r="Q34" i="8" s="1"/>
  <c r="AV1400" i="1"/>
  <c r="AV1399" i="1" s="1"/>
  <c r="AF49" i="8" s="1"/>
  <c r="AT26" i="8"/>
  <c r="BO625" i="1"/>
  <c r="AQ24" i="8" s="1"/>
  <c r="AT25" i="8"/>
  <c r="AB1186" i="1"/>
  <c r="S40" i="8" s="1"/>
  <c r="E1383" i="1"/>
  <c r="E48" i="8" s="1"/>
  <c r="AU48" i="8" s="1"/>
  <c r="M1400" i="1"/>
  <c r="M1399" i="1" s="1"/>
  <c r="J49" i="8" s="1"/>
  <c r="S601" i="1"/>
  <c r="M23" i="8" s="1"/>
  <c r="AX354" i="1"/>
  <c r="AG19" i="8" s="1"/>
  <c r="K820" i="1"/>
  <c r="I30" i="8" s="1"/>
  <c r="I804" i="1"/>
  <c r="H29" i="8" s="1"/>
  <c r="V31" i="8"/>
  <c r="Q1332" i="1"/>
  <c r="L47" i="8" s="1"/>
  <c r="V1316" i="1"/>
  <c r="P46" i="8" s="1"/>
  <c r="M1332" i="1"/>
  <c r="J47" i="8" s="1"/>
  <c r="E1332" i="1"/>
  <c r="E47" i="8" s="1"/>
  <c r="AE47" i="8" s="1"/>
  <c r="BO1299" i="1"/>
  <c r="AQ45" i="8" s="1"/>
  <c r="Q186" i="1"/>
  <c r="L13" i="8" s="1"/>
  <c r="AB186" i="1"/>
  <c r="S13" i="8" s="1"/>
  <c r="AD1253" i="1"/>
  <c r="T43" i="8" s="1"/>
  <c r="O1299" i="1"/>
  <c r="K45" i="8" s="1"/>
  <c r="X1299" i="1"/>
  <c r="Q45" i="8" s="1"/>
  <c r="AS1332" i="1"/>
  <c r="AC47" i="8" s="1"/>
  <c r="AB1126" i="1"/>
  <c r="S39" i="8" s="1"/>
  <c r="BO1400" i="1"/>
  <c r="BO1399" i="1" s="1"/>
  <c r="AQ49" i="8" s="1"/>
  <c r="AF1400" i="1"/>
  <c r="U50" i="8" s="1"/>
  <c r="AX1332" i="1"/>
  <c r="AG47" i="8" s="1"/>
  <c r="AI407" i="1"/>
  <c r="X20" i="8" s="1"/>
  <c r="AK765" i="1"/>
  <c r="Y27" i="8" s="1"/>
  <c r="Z765" i="1"/>
  <c r="R27" i="8" s="1"/>
  <c r="D765" i="1"/>
  <c r="AM625" i="1"/>
  <c r="Z24" i="8" s="1"/>
  <c r="K625" i="1"/>
  <c r="I24" i="8" s="1"/>
  <c r="AI735" i="1"/>
  <c r="X26" i="8" s="1"/>
  <c r="Z735" i="1"/>
  <c r="R26" i="8" s="1"/>
  <c r="AQ314" i="1"/>
  <c r="AB18" i="8" s="1"/>
  <c r="BD625" i="1"/>
  <c r="AJ24" i="8" s="1"/>
  <c r="BS354" i="1"/>
  <c r="AS19" i="8" s="1"/>
  <c r="BK1017" i="1"/>
  <c r="AO36" i="8" s="1"/>
  <c r="AV407" i="1"/>
  <c r="AF20" i="8" s="1"/>
  <c r="Q235" i="1"/>
  <c r="L14" i="8" s="1"/>
  <c r="AF235" i="1"/>
  <c r="U14" i="8" s="1"/>
  <c r="BB354" i="1"/>
  <c r="AI19" i="8" s="1"/>
  <c r="AO836" i="1"/>
  <c r="AA31" i="8" s="1"/>
  <c r="I314" i="1"/>
  <c r="H18" i="8" s="1"/>
  <c r="AF314" i="1"/>
  <c r="U18" i="8" s="1"/>
  <c r="AO1094" i="1"/>
  <c r="AA37" i="8" s="1"/>
  <c r="Q1094" i="1"/>
  <c r="L37" i="8" s="1"/>
  <c r="C1094" i="1"/>
  <c r="C37" i="8" s="1"/>
  <c r="AT23" i="8"/>
  <c r="AX12" i="1"/>
  <c r="F804" i="1"/>
  <c r="F29" i="8" s="1"/>
  <c r="G29" i="8" s="1"/>
  <c r="AO17" i="8"/>
  <c r="BF820" i="1"/>
  <c r="AK30" i="8" s="1"/>
  <c r="O852" i="1"/>
  <c r="K32" i="8" s="1"/>
  <c r="O820" i="1"/>
  <c r="K30" i="8" s="1"/>
  <c r="Z852" i="1"/>
  <c r="R32" i="8" s="1"/>
  <c r="BD804" i="1"/>
  <c r="AJ29" i="8" s="1"/>
  <c r="N31" i="8"/>
  <c r="S1332" i="1"/>
  <c r="M47" i="8" s="1"/>
  <c r="AB43" i="8"/>
  <c r="AA43" i="8"/>
  <c r="AQ1383" i="1"/>
  <c r="AB48" i="8" s="1"/>
  <c r="X1316" i="1"/>
  <c r="Q46" i="8" s="1"/>
  <c r="O1332" i="1"/>
  <c r="K47" i="8" s="1"/>
  <c r="C1332" i="1"/>
  <c r="C47" i="8" s="1"/>
  <c r="AD1383" i="1"/>
  <c r="T48" i="8" s="1"/>
  <c r="S186" i="1"/>
  <c r="M13" i="8" s="1"/>
  <c r="AD186" i="1"/>
  <c r="T13" i="8" s="1"/>
  <c r="AE28" i="8"/>
  <c r="W28" i="8"/>
  <c r="G28" i="8"/>
  <c r="AU28" i="8"/>
  <c r="O28" i="8"/>
  <c r="AM28" i="8"/>
  <c r="BO868" i="1"/>
  <c r="AQ33" i="8" s="1"/>
  <c r="BM781" i="1"/>
  <c r="AP28" i="8" s="1"/>
  <c r="AR39" i="8"/>
  <c r="AM1126" i="1"/>
  <c r="Q1400" i="1"/>
  <c r="BM1332" i="1"/>
  <c r="AP47" i="8" s="1"/>
  <c r="BO820" i="1"/>
  <c r="AQ30" i="8" s="1"/>
  <c r="BQ852" i="1"/>
  <c r="AR32" i="8" s="1"/>
  <c r="AF1332" i="1"/>
  <c r="U47" i="8" s="1"/>
  <c r="BQ1332" i="1"/>
  <c r="AR47" i="8" s="1"/>
  <c r="S1253" i="1"/>
  <c r="O1316" i="1"/>
  <c r="K46" i="8" s="1"/>
  <c r="Z1332" i="1"/>
  <c r="R47" i="8" s="1"/>
  <c r="AS186" i="1"/>
  <c r="AC13" i="8" s="1"/>
  <c r="K186" i="1"/>
  <c r="I13" i="8" s="1"/>
  <c r="V186" i="1"/>
  <c r="P13" i="8" s="1"/>
  <c r="I1253" i="1"/>
  <c r="V1253" i="1"/>
  <c r="AQ1332" i="1"/>
  <c r="AB47" i="8" s="1"/>
  <c r="AQ1400" i="1"/>
  <c r="BF186" i="1"/>
  <c r="AK13" i="8" s="1"/>
  <c r="AB1332" i="1"/>
  <c r="S47" i="8" s="1"/>
  <c r="M186" i="1"/>
  <c r="J13" i="8" s="1"/>
  <c r="K1253" i="1"/>
  <c r="X1253" i="1"/>
  <c r="E1299" i="1"/>
  <c r="E45" i="8" s="1"/>
  <c r="AO1126" i="1"/>
  <c r="Q1126" i="1"/>
  <c r="E1126" i="1"/>
  <c r="AS1400" i="1"/>
  <c r="Z1400" i="1"/>
  <c r="E1400" i="1"/>
  <c r="BI1400" i="1"/>
  <c r="F47" i="8"/>
  <c r="F1252" i="1"/>
  <c r="F42" i="8" s="1"/>
  <c r="BI1125" i="1"/>
  <c r="AN38" i="8" s="1"/>
  <c r="AN39" i="8"/>
  <c r="K407" i="1"/>
  <c r="I20" i="8" s="1"/>
  <c r="D407" i="1"/>
  <c r="D625" i="1"/>
  <c r="AL34" i="8"/>
  <c r="BB820" i="1"/>
  <c r="AI30" i="8" s="1"/>
  <c r="BO852" i="1"/>
  <c r="AQ32" i="8" s="1"/>
  <c r="I186" i="1"/>
  <c r="H13" i="8" s="1"/>
  <c r="BO1316" i="1"/>
  <c r="AQ46" i="8" s="1"/>
  <c r="AK1332" i="1"/>
  <c r="Y47" i="8" s="1"/>
  <c r="AS1299" i="1"/>
  <c r="AC45" i="8" s="1"/>
  <c r="AD1332" i="1"/>
  <c r="T47" i="8" s="1"/>
  <c r="AQ186" i="1"/>
  <c r="AB13" i="8" s="1"/>
  <c r="O186" i="1"/>
  <c r="K13" i="8" s="1"/>
  <c r="C186" i="1"/>
  <c r="C13" i="8" s="1"/>
  <c r="AS39" i="8"/>
  <c r="AQ868" i="1"/>
  <c r="AB33" i="8" s="1"/>
  <c r="AD868" i="1"/>
  <c r="T33" i="8" s="1"/>
  <c r="C868" i="1"/>
  <c r="C33" i="8" s="1"/>
  <c r="AM1253" i="1"/>
  <c r="AK186" i="1"/>
  <c r="Y13" i="8" s="1"/>
  <c r="Z186" i="1"/>
  <c r="R13" i="8" s="1"/>
  <c r="Q1253" i="1"/>
  <c r="C1253" i="1"/>
  <c r="BS186" i="1"/>
  <c r="AS13" i="8" s="1"/>
  <c r="AQ1126" i="1"/>
  <c r="AF1126" i="1"/>
  <c r="V1400" i="1"/>
  <c r="BB1400" i="1"/>
  <c r="AX1400" i="1"/>
  <c r="K1400" i="1"/>
  <c r="BB186" i="1"/>
  <c r="AI13" i="8" s="1"/>
  <c r="BO1332" i="1"/>
  <c r="AQ47" i="8" s="1"/>
  <c r="AL46" i="8"/>
  <c r="M1283" i="1"/>
  <c r="J44" i="8" s="1"/>
  <c r="O1283" i="1"/>
  <c r="K44" i="8" s="1"/>
  <c r="X1283" i="1"/>
  <c r="Q44" i="8" s="1"/>
  <c r="AP16" i="8"/>
  <c r="O1222" i="1"/>
  <c r="K41" i="8" s="1"/>
  <c r="AQ804" i="1"/>
  <c r="AB29" i="8" s="1"/>
  <c r="AD29" i="8" s="1"/>
  <c r="F820" i="1"/>
  <c r="F30" i="8" s="1"/>
  <c r="G30" i="8" s="1"/>
  <c r="Q804" i="1"/>
  <c r="L29" i="8" s="1"/>
  <c r="AI820" i="1"/>
  <c r="X30" i="8" s="1"/>
  <c r="BF836" i="1"/>
  <c r="AK31" i="8" s="1"/>
  <c r="AL31" i="8" s="1"/>
  <c r="AO1332" i="1"/>
  <c r="AA47" i="8" s="1"/>
  <c r="AM1332" i="1"/>
  <c r="Z47" i="8" s="1"/>
  <c r="AO1316" i="1"/>
  <c r="AA46" i="8" s="1"/>
  <c r="AK1253" i="1"/>
  <c r="I1316" i="1"/>
  <c r="H46" i="8" s="1"/>
  <c r="K1332" i="1"/>
  <c r="I47" i="8" s="1"/>
  <c r="D1332" i="1"/>
  <c r="AQ1299" i="1"/>
  <c r="AB45" i="8" s="1"/>
  <c r="AM186" i="1"/>
  <c r="Z13" i="8" s="1"/>
  <c r="X186" i="1"/>
  <c r="Q13" i="8" s="1"/>
  <c r="AC43" i="8"/>
  <c r="AQ43" i="8"/>
  <c r="BD1332" i="1"/>
  <c r="AJ47" i="8" s="1"/>
  <c r="BS266" i="1"/>
  <c r="AN16" i="8"/>
  <c r="M1253" i="1"/>
  <c r="Z1253" i="1"/>
  <c r="AB1299" i="1"/>
  <c r="S45" i="8" s="1"/>
  <c r="D1299" i="1"/>
  <c r="S1126" i="1"/>
  <c r="M1126" i="1"/>
  <c r="C1126" i="1"/>
  <c r="AV186" i="1"/>
  <c r="AF13" i="8" s="1"/>
  <c r="AO1400" i="1"/>
  <c r="S1400" i="1"/>
  <c r="D1400" i="1"/>
  <c r="D1399" i="1" s="1"/>
  <c r="AF601" i="1"/>
  <c r="U23" i="8" s="1"/>
  <c r="K781" i="1"/>
  <c r="I28" i="8" s="1"/>
  <c r="C1017" i="1"/>
  <c r="C36" i="8" s="1"/>
  <c r="AQ354" i="1"/>
  <c r="AB19" i="8" s="1"/>
  <c r="I354" i="1"/>
  <c r="H19" i="8" s="1"/>
  <c r="AB354" i="1"/>
  <c r="S19" i="8" s="1"/>
  <c r="AO538" i="1"/>
  <c r="AA21" i="8" s="1"/>
  <c r="M538" i="1"/>
  <c r="J21" i="8" s="1"/>
  <c r="X538" i="1"/>
  <c r="Q21" i="8" s="1"/>
  <c r="BB1332" i="1"/>
  <c r="AI47" i="8" s="1"/>
  <c r="AK998" i="1"/>
  <c r="Y35" i="8" s="1"/>
  <c r="I998" i="1"/>
  <c r="H35" i="8" s="1"/>
  <c r="C998" i="1"/>
  <c r="C35" i="8" s="1"/>
  <c r="AK1186" i="1"/>
  <c r="Y40" i="8" s="1"/>
  <c r="M1186" i="1"/>
  <c r="J40" i="8" s="1"/>
  <c r="E1186" i="1"/>
  <c r="E40" i="8" s="1"/>
  <c r="AK1222" i="1"/>
  <c r="Y41" i="8" s="1"/>
  <c r="Z1222" i="1"/>
  <c r="R41" i="8" s="1"/>
  <c r="C1222" i="1"/>
  <c r="C41" i="8" s="1"/>
  <c r="S266" i="1"/>
  <c r="I266" i="1"/>
  <c r="Z266" i="1"/>
  <c r="AQ554" i="1"/>
  <c r="AB22" i="8" s="1"/>
  <c r="I554" i="1"/>
  <c r="H22" i="8" s="1"/>
  <c r="D554" i="1"/>
  <c r="AS719" i="1"/>
  <c r="AC25" i="8" s="1"/>
  <c r="K719" i="1"/>
  <c r="I25" i="8" s="1"/>
  <c r="D719" i="1"/>
  <c r="M407" i="1"/>
  <c r="J20" i="8" s="1"/>
  <c r="AD407" i="1"/>
  <c r="T20" i="8" s="1"/>
  <c r="AI765" i="1"/>
  <c r="X27" i="8" s="1"/>
  <c r="K765" i="1"/>
  <c r="I27" i="8" s="1"/>
  <c r="C765" i="1"/>
  <c r="C27" i="8" s="1"/>
  <c r="S625" i="1"/>
  <c r="M24" i="8" s="1"/>
  <c r="V625" i="1"/>
  <c r="P24" i="8" s="1"/>
  <c r="AM735" i="1"/>
  <c r="Z26" i="8" s="1"/>
  <c r="O735" i="1"/>
  <c r="K26" i="8" s="1"/>
  <c r="E735" i="1"/>
  <c r="E26" i="8" s="1"/>
  <c r="AO314" i="1"/>
  <c r="AA18" i="8" s="1"/>
  <c r="AB314" i="1"/>
  <c r="S18" i="8" s="1"/>
  <c r="C314" i="1"/>
  <c r="C18" i="8" s="1"/>
  <c r="AM868" i="1"/>
  <c r="Z33" i="8" s="1"/>
  <c r="O868" i="1"/>
  <c r="K33" i="8" s="1"/>
  <c r="D868" i="1"/>
  <c r="AI1094" i="1"/>
  <c r="X37" i="8" s="1"/>
  <c r="AF1094" i="1"/>
  <c r="U37" i="8" s="1"/>
  <c r="AS1283" i="1"/>
  <c r="AC44" i="8" s="1"/>
  <c r="I1283" i="1"/>
  <c r="H44" i="8" s="1"/>
  <c r="D1283" i="1"/>
  <c r="AZ625" i="1"/>
  <c r="AH24" i="8" s="1"/>
  <c r="BM1126" i="1"/>
  <c r="AS293" i="1"/>
  <c r="AC17" i="8" s="1"/>
  <c r="Q293" i="1"/>
  <c r="L17" i="8" s="1"/>
  <c r="V293" i="1"/>
  <c r="P17" i="8" s="1"/>
  <c r="AQ235" i="1"/>
  <c r="AB14" i="8" s="1"/>
  <c r="M235" i="1"/>
  <c r="J14" i="8" s="1"/>
  <c r="C235" i="1"/>
  <c r="C14" i="8" s="1"/>
  <c r="AK12" i="1"/>
  <c r="AB12" i="1"/>
  <c r="D12" i="1"/>
  <c r="K43" i="8"/>
  <c r="E1253" i="1"/>
  <c r="BQ1299" i="1"/>
  <c r="AR45" i="8" s="1"/>
  <c r="AM1400" i="1"/>
  <c r="AK1126" i="1"/>
  <c r="Z1126" i="1"/>
  <c r="D1126" i="1"/>
  <c r="AK1400" i="1"/>
  <c r="O1400" i="1"/>
  <c r="C1400" i="1"/>
  <c r="AK1316" i="1"/>
  <c r="Y46" i="8" s="1"/>
  <c r="F186" i="1"/>
  <c r="F13" i="8" s="1"/>
  <c r="AI601" i="1"/>
  <c r="X23" i="8" s="1"/>
  <c r="AD982" i="1"/>
  <c r="T34" i="8" s="1"/>
  <c r="V1017" i="1"/>
  <c r="P36" i="8" s="1"/>
  <c r="AM354" i="1"/>
  <c r="Z19" i="8" s="1"/>
  <c r="O354" i="1"/>
  <c r="K19" i="8" s="1"/>
  <c r="V354" i="1"/>
  <c r="P19" i="8" s="1"/>
  <c r="AK538" i="1"/>
  <c r="Y21" i="8" s="1"/>
  <c r="S538" i="1"/>
  <c r="M21" i="8" s="1"/>
  <c r="C538" i="1"/>
  <c r="C21" i="8" s="1"/>
  <c r="AQ998" i="1"/>
  <c r="AB35" i="8" s="1"/>
  <c r="Z998" i="1"/>
  <c r="R35" i="8" s="1"/>
  <c r="D998" i="1"/>
  <c r="AQ1186" i="1"/>
  <c r="AB40" i="8" s="1"/>
  <c r="S1186" i="1"/>
  <c r="M40" i="8" s="1"/>
  <c r="C1186" i="1"/>
  <c r="C40" i="8" s="1"/>
  <c r="AQ1222" i="1"/>
  <c r="AB41" i="8" s="1"/>
  <c r="AF1222" i="1"/>
  <c r="U41" i="8" s="1"/>
  <c r="AQ266" i="1"/>
  <c r="O266" i="1"/>
  <c r="V266" i="1"/>
  <c r="AI554" i="1"/>
  <c r="X22" i="8" s="1"/>
  <c r="Z554" i="1"/>
  <c r="R22" i="8" s="1"/>
  <c r="C554" i="1"/>
  <c r="C22" i="8" s="1"/>
  <c r="AO719" i="1"/>
  <c r="AA25" i="8" s="1"/>
  <c r="AB719" i="1"/>
  <c r="S25" i="8" s="1"/>
  <c r="E719" i="1"/>
  <c r="E25" i="8" s="1"/>
  <c r="S407" i="1"/>
  <c r="M20" i="8" s="1"/>
  <c r="Z407" i="1"/>
  <c r="R20" i="8" s="1"/>
  <c r="S765" i="1"/>
  <c r="M27" i="8" s="1"/>
  <c r="Q765" i="1"/>
  <c r="L27" i="8" s="1"/>
  <c r="V765" i="1"/>
  <c r="P27" i="8" s="1"/>
  <c r="M625" i="1"/>
  <c r="J24" i="8" s="1"/>
  <c r="Z625" i="1"/>
  <c r="R24" i="8" s="1"/>
  <c r="AS735" i="1"/>
  <c r="AC26" i="8" s="1"/>
  <c r="K735" i="1"/>
  <c r="I26" i="8" s="1"/>
  <c r="C735" i="1"/>
  <c r="C26" i="8" s="1"/>
  <c r="M314" i="1"/>
  <c r="J18" i="8" s="1"/>
  <c r="AD314" i="1"/>
  <c r="T18" i="8" s="1"/>
  <c r="AS868" i="1"/>
  <c r="AC33" i="8" s="1"/>
  <c r="K868" i="1"/>
  <c r="I33" i="8" s="1"/>
  <c r="V868" i="1"/>
  <c r="P33" i="8" s="1"/>
  <c r="AQ1094" i="1"/>
  <c r="AB37" i="8" s="1"/>
  <c r="X1094" i="1"/>
  <c r="Q37" i="8" s="1"/>
  <c r="BQ554" i="1"/>
  <c r="AR22" i="8" s="1"/>
  <c r="AD1283" i="1"/>
  <c r="T44" i="8" s="1"/>
  <c r="AZ554" i="1"/>
  <c r="AH22" i="8" s="1"/>
  <c r="AX998" i="1"/>
  <c r="AG35" i="8" s="1"/>
  <c r="AL35" i="8" s="1"/>
  <c r="AZ1017" i="1"/>
  <c r="AH36" i="8" s="1"/>
  <c r="AZ1126" i="1"/>
  <c r="AM293" i="1"/>
  <c r="Z17" i="8" s="1"/>
  <c r="M293" i="1"/>
  <c r="J17" i="8" s="1"/>
  <c r="D293" i="1"/>
  <c r="BK781" i="1"/>
  <c r="AO28" i="8" s="1"/>
  <c r="BF407" i="1"/>
  <c r="AI235" i="1"/>
  <c r="X14" i="8" s="1"/>
  <c r="AD235" i="1"/>
  <c r="T14" i="8" s="1"/>
  <c r="E235" i="1"/>
  <c r="E14" i="8" s="1"/>
  <c r="BF765" i="1"/>
  <c r="AK27" i="8" s="1"/>
  <c r="AL27" i="8" s="1"/>
  <c r="BB554" i="1"/>
  <c r="AI22" i="8" s="1"/>
  <c r="AX1094" i="1"/>
  <c r="AG37" i="8" s="1"/>
  <c r="AM12" i="1"/>
  <c r="Z12" i="1"/>
  <c r="BI12" i="1"/>
  <c r="BI235" i="1"/>
  <c r="AN14" i="8" s="1"/>
  <c r="AT14" i="8" s="1"/>
  <c r="AS354" i="1"/>
  <c r="AC19" i="8" s="1"/>
  <c r="K354" i="1"/>
  <c r="I19" i="8" s="1"/>
  <c r="C354" i="1"/>
  <c r="C19" i="8" s="1"/>
  <c r="AQ538" i="1"/>
  <c r="AB21" i="8" s="1"/>
  <c r="I538" i="1"/>
  <c r="H21" i="8" s="1"/>
  <c r="E538" i="1"/>
  <c r="E21" i="8" s="1"/>
  <c r="S998" i="1"/>
  <c r="M35" i="8" s="1"/>
  <c r="AF998" i="1"/>
  <c r="U35" i="8" s="1"/>
  <c r="BK1186" i="1"/>
  <c r="AO40" i="8" s="1"/>
  <c r="O1186" i="1"/>
  <c r="K40" i="8" s="1"/>
  <c r="Z1186" i="1"/>
  <c r="R40" i="8" s="1"/>
  <c r="I1222" i="1"/>
  <c r="H41" i="8" s="1"/>
  <c r="V1222" i="1"/>
  <c r="P41" i="8" s="1"/>
  <c r="AM266" i="1"/>
  <c r="K266" i="1"/>
  <c r="E266" i="1"/>
  <c r="AM554" i="1"/>
  <c r="Z22" i="8" s="1"/>
  <c r="AF554" i="1"/>
  <c r="U22" i="8" s="1"/>
  <c r="Q719" i="1"/>
  <c r="L25" i="8" s="1"/>
  <c r="AD719" i="1"/>
  <c r="T25" i="8" s="1"/>
  <c r="AK407" i="1"/>
  <c r="Y20" i="8" s="1"/>
  <c r="I407" i="1"/>
  <c r="H20" i="8" s="1"/>
  <c r="AF407" i="1"/>
  <c r="U20" i="8" s="1"/>
  <c r="AS765" i="1"/>
  <c r="AC27" i="8" s="1"/>
  <c r="M765" i="1"/>
  <c r="J27" i="8" s="1"/>
  <c r="X765" i="1"/>
  <c r="Q27" i="8" s="1"/>
  <c r="AK625" i="1"/>
  <c r="Y24" i="8" s="1"/>
  <c r="I625" i="1"/>
  <c r="H24" i="8" s="1"/>
  <c r="AF625" i="1"/>
  <c r="U24" i="8" s="1"/>
  <c r="AO735" i="1"/>
  <c r="AA26" i="8" s="1"/>
  <c r="AB735" i="1"/>
  <c r="S26" i="8" s="1"/>
  <c r="D735" i="1"/>
  <c r="AK314" i="1"/>
  <c r="Y18" i="8" s="1"/>
  <c r="X314" i="1"/>
  <c r="Q18" i="8" s="1"/>
  <c r="AO868" i="1"/>
  <c r="AA33" i="8" s="1"/>
  <c r="Q868" i="1"/>
  <c r="L33" i="8" s="1"/>
  <c r="X868" i="1"/>
  <c r="Q33" i="8" s="1"/>
  <c r="AS1094" i="1"/>
  <c r="AC37" i="8" s="1"/>
  <c r="I1094" i="1"/>
  <c r="H37" i="8" s="1"/>
  <c r="AB1094" i="1"/>
  <c r="S37" i="8" s="1"/>
  <c r="AK39" i="8"/>
  <c r="BQ1283" i="1"/>
  <c r="AR44" i="8" s="1"/>
  <c r="AT44" i="8" s="1"/>
  <c r="AF1283" i="1"/>
  <c r="U44" i="8" s="1"/>
  <c r="BF625" i="1"/>
  <c r="AK24" i="8" s="1"/>
  <c r="AX1125" i="1"/>
  <c r="AG38" i="8" s="1"/>
  <c r="AG39" i="8"/>
  <c r="AK293" i="1"/>
  <c r="Y17" i="8" s="1"/>
  <c r="S293" i="1"/>
  <c r="M17" i="8" s="1"/>
  <c r="E293" i="1"/>
  <c r="E17" i="8" s="1"/>
  <c r="BQ781" i="1"/>
  <c r="AR28" i="8" s="1"/>
  <c r="BD1017" i="1"/>
  <c r="AJ36" i="8" s="1"/>
  <c r="AS235" i="1"/>
  <c r="AC14" i="8" s="1"/>
  <c r="X235" i="1"/>
  <c r="Q14" i="8" s="1"/>
  <c r="AL41" i="8"/>
  <c r="AV314" i="1"/>
  <c r="AF18" i="8" s="1"/>
  <c r="AL18" i="8" s="1"/>
  <c r="AO12" i="1"/>
  <c r="AD12" i="1"/>
  <c r="F16" i="8"/>
  <c r="BM554" i="1"/>
  <c r="AP22" i="8" s="1"/>
  <c r="F12" i="8"/>
  <c r="AB1253" i="1"/>
  <c r="D1253" i="1"/>
  <c r="AF1299" i="1"/>
  <c r="U45" i="8" s="1"/>
  <c r="I1126" i="1"/>
  <c r="V1126" i="1"/>
  <c r="BK1400" i="1"/>
  <c r="BF1400" i="1"/>
  <c r="AD1400" i="1"/>
  <c r="BQ186" i="1"/>
  <c r="AR13" i="8" s="1"/>
  <c r="AO354" i="1"/>
  <c r="AA19" i="8" s="1"/>
  <c r="Q354" i="1"/>
  <c r="L19" i="8" s="1"/>
  <c r="E354" i="1"/>
  <c r="E19" i="8" s="1"/>
  <c r="AI538" i="1"/>
  <c r="X21" i="8" s="1"/>
  <c r="Z538" i="1"/>
  <c r="R21" i="8" s="1"/>
  <c r="D538" i="1"/>
  <c r="AM998" i="1"/>
  <c r="Z35" i="8" s="1"/>
  <c r="AB998" i="1"/>
  <c r="S35" i="8" s="1"/>
  <c r="BO1186" i="1"/>
  <c r="AQ40" i="8" s="1"/>
  <c r="AM1186" i="1"/>
  <c r="Z40" i="8" s="1"/>
  <c r="V1186" i="1"/>
  <c r="P40" i="8" s="1"/>
  <c r="AM1222" i="1"/>
  <c r="Z41" i="8" s="1"/>
  <c r="AB1222" i="1"/>
  <c r="S41" i="8" s="1"/>
  <c r="AS266" i="1"/>
  <c r="Q266" i="1"/>
  <c r="D266" i="1"/>
  <c r="O554" i="1"/>
  <c r="K22" i="8" s="1"/>
  <c r="AB554" i="1"/>
  <c r="S22" i="8" s="1"/>
  <c r="AI719" i="1"/>
  <c r="X25" i="8" s="1"/>
  <c r="C719" i="1"/>
  <c r="C25" i="8" s="1"/>
  <c r="D25" i="8" s="1"/>
  <c r="AQ407" i="1"/>
  <c r="AB20" i="8" s="1"/>
  <c r="O407" i="1"/>
  <c r="K20" i="8" s="1"/>
  <c r="V407" i="1"/>
  <c r="P20" i="8" s="1"/>
  <c r="AO765" i="1"/>
  <c r="AA27" i="8" s="1"/>
  <c r="I765" i="1"/>
  <c r="H27" i="8" s="1"/>
  <c r="E765" i="1"/>
  <c r="E27" i="8" s="1"/>
  <c r="AQ625" i="1"/>
  <c r="AB24" i="8" s="1"/>
  <c r="O625" i="1"/>
  <c r="K24" i="8" s="1"/>
  <c r="X625" i="1"/>
  <c r="Q24" i="8" s="1"/>
  <c r="Q735" i="1"/>
  <c r="L26" i="8" s="1"/>
  <c r="AD735" i="1"/>
  <c r="T26" i="8" s="1"/>
  <c r="S314" i="1"/>
  <c r="M18" i="8" s="1"/>
  <c r="V314" i="1"/>
  <c r="P18" i="8" s="1"/>
  <c r="AK868" i="1"/>
  <c r="Y33" i="8" s="1"/>
  <c r="M868" i="1"/>
  <c r="J33" i="8" s="1"/>
  <c r="E868" i="1"/>
  <c r="E33" i="8" s="1"/>
  <c r="AM1094" i="1"/>
  <c r="Z37" i="8" s="1"/>
  <c r="K1094" i="1"/>
  <c r="I37" i="8" s="1"/>
  <c r="V1094" i="1"/>
  <c r="P37" i="8" s="1"/>
  <c r="BI781" i="1"/>
  <c r="AN28" i="8" s="1"/>
  <c r="AM1283" i="1"/>
  <c r="Z44" i="8" s="1"/>
  <c r="AO1283" i="1"/>
  <c r="AA44" i="8" s="1"/>
  <c r="V1283" i="1"/>
  <c r="P44" i="8" s="1"/>
  <c r="BF781" i="1"/>
  <c r="AK28" i="8" s="1"/>
  <c r="AO293" i="1"/>
  <c r="AA17" i="8" s="1"/>
  <c r="AD293" i="1"/>
  <c r="T17" i="8" s="1"/>
  <c r="C293" i="1"/>
  <c r="C17" i="8" s="1"/>
  <c r="AK235" i="1"/>
  <c r="Y14" i="8" s="1"/>
  <c r="V235" i="1"/>
  <c r="P14" i="8" s="1"/>
  <c r="BQ1017" i="1"/>
  <c r="AR36" i="8" s="1"/>
  <c r="BI554" i="1"/>
  <c r="AN22" i="8" s="1"/>
  <c r="AJ16" i="8"/>
  <c r="BB868" i="1"/>
  <c r="AI33" i="8" s="1"/>
  <c r="S12" i="1"/>
  <c r="V12" i="1"/>
  <c r="BI625" i="1"/>
  <c r="AN24" i="8" s="1"/>
  <c r="AF12" i="1"/>
  <c r="AI12" i="8"/>
  <c r="AV868" i="1"/>
  <c r="AF33" i="8" s="1"/>
  <c r="BO12" i="1"/>
  <c r="AF1253" i="1"/>
  <c r="Q1299" i="1"/>
  <c r="L45" i="8" s="1"/>
  <c r="Z1299" i="1"/>
  <c r="R45" i="8" s="1"/>
  <c r="O1126" i="1"/>
  <c r="X1126" i="1"/>
  <c r="BD1400" i="1"/>
  <c r="BS1400" i="1"/>
  <c r="AB1400" i="1"/>
  <c r="AI1126" i="1"/>
  <c r="BI186" i="1"/>
  <c r="AN13" i="8" s="1"/>
  <c r="BS1253" i="1"/>
  <c r="F1400" i="1"/>
  <c r="AK1017" i="1"/>
  <c r="Y36" i="8" s="1"/>
  <c r="O1017" i="1"/>
  <c r="K36" i="8" s="1"/>
  <c r="AI354" i="1"/>
  <c r="X19" i="8" s="1"/>
  <c r="Z354" i="1"/>
  <c r="R19" i="8" s="1"/>
  <c r="O538" i="1"/>
  <c r="K21" i="8" s="1"/>
  <c r="AB538" i="1"/>
  <c r="S21" i="8" s="1"/>
  <c r="AS998" i="1"/>
  <c r="AC35" i="8" s="1"/>
  <c r="K998" i="1"/>
  <c r="I35" i="8" s="1"/>
  <c r="AD998" i="1"/>
  <c r="T35" i="8" s="1"/>
  <c r="I1186" i="1"/>
  <c r="H40" i="8" s="1"/>
  <c r="K1186" i="1"/>
  <c r="I40" i="8" s="1"/>
  <c r="X1186" i="1"/>
  <c r="Q40" i="8" s="1"/>
  <c r="AI1222" i="1"/>
  <c r="X41" i="8" s="1"/>
  <c r="K1222" i="1"/>
  <c r="I41" i="8" s="1"/>
  <c r="AD1222" i="1"/>
  <c r="T41" i="8" s="1"/>
  <c r="AI266" i="1"/>
  <c r="AD266" i="1"/>
  <c r="AS554" i="1"/>
  <c r="AC22" i="8" s="1"/>
  <c r="K554" i="1"/>
  <c r="I22" i="8" s="1"/>
  <c r="V554" i="1"/>
  <c r="P22" i="8" s="1"/>
  <c r="AK719" i="1"/>
  <c r="Y25" i="8" s="1"/>
  <c r="M719" i="1"/>
  <c r="J25" i="8" s="1"/>
  <c r="AF719" i="1"/>
  <c r="U25" i="8" s="1"/>
  <c r="AM407" i="1"/>
  <c r="Z20" i="8" s="1"/>
  <c r="Q407" i="1"/>
  <c r="L20" i="8" s="1"/>
  <c r="C407" i="1"/>
  <c r="C20" i="8" s="1"/>
  <c r="AQ765" i="1"/>
  <c r="AB27" i="8" s="1"/>
  <c r="AF765" i="1"/>
  <c r="U27" i="8" s="1"/>
  <c r="AS625" i="1"/>
  <c r="AC24" i="8" s="1"/>
  <c r="Q625" i="1"/>
  <c r="L24" i="8" s="1"/>
  <c r="C625" i="1"/>
  <c r="C24" i="8" s="1"/>
  <c r="S735" i="1"/>
  <c r="M26" i="8" s="1"/>
  <c r="AF735" i="1"/>
  <c r="U26" i="8" s="1"/>
  <c r="AG43" i="8"/>
  <c r="AM314" i="1"/>
  <c r="Z18" i="8" s="1"/>
  <c r="O314" i="1"/>
  <c r="K18" i="8" s="1"/>
  <c r="Z314" i="1"/>
  <c r="R18" i="8" s="1"/>
  <c r="AI868" i="1"/>
  <c r="X33" i="8" s="1"/>
  <c r="Z868" i="1"/>
  <c r="R33" i="8" s="1"/>
  <c r="S1094" i="1"/>
  <c r="M37" i="8" s="1"/>
  <c r="M1094" i="1"/>
  <c r="J37" i="8" s="1"/>
  <c r="E1094" i="1"/>
  <c r="E37" i="8" s="1"/>
  <c r="K1283" i="1"/>
  <c r="I44" i="8" s="1"/>
  <c r="AQ1283" i="1"/>
  <c r="AB44" i="8" s="1"/>
  <c r="Q1283" i="1"/>
  <c r="L44" i="8" s="1"/>
  <c r="Z1283" i="1"/>
  <c r="R44" i="8" s="1"/>
  <c r="BQ407" i="1"/>
  <c r="AR20" i="8" s="1"/>
  <c r="BD781" i="1"/>
  <c r="AJ28" i="8" s="1"/>
  <c r="O293" i="1"/>
  <c r="K17" i="8" s="1"/>
  <c r="AF293" i="1"/>
  <c r="U17" i="8" s="1"/>
  <c r="BF1017" i="1"/>
  <c r="AK36" i="8" s="1"/>
  <c r="O235" i="1"/>
  <c r="K14" i="8" s="1"/>
  <c r="I235" i="1"/>
  <c r="H14" i="8" s="1"/>
  <c r="Z235" i="1"/>
  <c r="R14" i="8" s="1"/>
  <c r="BD1126" i="1"/>
  <c r="BD554" i="1"/>
  <c r="AJ22" i="8" s="1"/>
  <c r="AI12" i="1"/>
  <c r="O12" i="1"/>
  <c r="X12" i="1"/>
  <c r="AL26" i="8"/>
  <c r="BF12" i="1"/>
  <c r="AV12" i="1"/>
  <c r="AX868" i="1"/>
  <c r="AG33" i="8" s="1"/>
  <c r="AZ12" i="1"/>
  <c r="AX601" i="1"/>
  <c r="AG23" i="8" s="1"/>
  <c r="AL23" i="8" s="1"/>
  <c r="S1299" i="1"/>
  <c r="M45" i="8" s="1"/>
  <c r="C1299" i="1"/>
  <c r="C45" i="8" s="1"/>
  <c r="BK1383" i="1"/>
  <c r="AO48" i="8" s="1"/>
  <c r="AT48" i="8" s="1"/>
  <c r="K1126" i="1"/>
  <c r="AD1126" i="1"/>
  <c r="BM1400" i="1"/>
  <c r="I1400" i="1"/>
  <c r="X1400" i="1"/>
  <c r="BK1253" i="1"/>
  <c r="BK1126" i="1"/>
  <c r="BS1316" i="1"/>
  <c r="AS46" i="8" s="1"/>
  <c r="AH43" i="8"/>
  <c r="AM1017" i="1"/>
  <c r="Z36" i="8" s="1"/>
  <c r="K1017" i="1"/>
  <c r="I36" i="8" s="1"/>
  <c r="AL45" i="8"/>
  <c r="AK354" i="1"/>
  <c r="Y19" i="8" s="1"/>
  <c r="AF354" i="1"/>
  <c r="U19" i="8" s="1"/>
  <c r="K538" i="1"/>
  <c r="I21" i="8" s="1"/>
  <c r="AD538" i="1"/>
  <c r="T21" i="8" s="1"/>
  <c r="AO998" i="1"/>
  <c r="AA35" i="8" s="1"/>
  <c r="Q998" i="1"/>
  <c r="L35" i="8" s="1"/>
  <c r="V998" i="1"/>
  <c r="P35" i="8" s="1"/>
  <c r="BS1186" i="1"/>
  <c r="AS40" i="8" s="1"/>
  <c r="AF1186" i="1"/>
  <c r="U40" i="8" s="1"/>
  <c r="AD1186" i="1"/>
  <c r="T40" i="8" s="1"/>
  <c r="AS1222" i="1"/>
  <c r="AC41" i="8" s="1"/>
  <c r="Q1222" i="1"/>
  <c r="L41" i="8" s="1"/>
  <c r="E1222" i="1"/>
  <c r="E41" i="8" s="1"/>
  <c r="M266" i="1"/>
  <c r="AF266" i="1"/>
  <c r="AO554" i="1"/>
  <c r="AA22" i="8" s="1"/>
  <c r="Q554" i="1"/>
  <c r="L22" i="8" s="1"/>
  <c r="X554" i="1"/>
  <c r="Q22" i="8" s="1"/>
  <c r="AQ719" i="1"/>
  <c r="AB25" i="8" s="1"/>
  <c r="I719" i="1"/>
  <c r="H25" i="8" s="1"/>
  <c r="X719" i="1"/>
  <c r="Q25" i="8" s="1"/>
  <c r="AS407" i="1"/>
  <c r="AC20" i="8" s="1"/>
  <c r="AB407" i="1"/>
  <c r="S20" i="8" s="1"/>
  <c r="E407" i="1"/>
  <c r="E20" i="8" s="1"/>
  <c r="AM765" i="1"/>
  <c r="Z27" i="8" s="1"/>
  <c r="AB765" i="1"/>
  <c r="S27" i="8" s="1"/>
  <c r="AO625" i="1"/>
  <c r="AA24" i="8" s="1"/>
  <c r="AB625" i="1"/>
  <c r="S24" i="8" s="1"/>
  <c r="E625" i="1"/>
  <c r="E24" i="8" s="1"/>
  <c r="M735" i="1"/>
  <c r="J26" i="8" s="1"/>
  <c r="X735" i="1"/>
  <c r="Q26" i="8" s="1"/>
  <c r="AF43" i="8"/>
  <c r="AS314" i="1"/>
  <c r="AC18" i="8" s="1"/>
  <c r="K314" i="1"/>
  <c r="I18" i="8" s="1"/>
  <c r="E314" i="1"/>
  <c r="E18" i="8" s="1"/>
  <c r="S868" i="1"/>
  <c r="M33" i="8" s="1"/>
  <c r="AF868" i="1"/>
  <c r="U33" i="8" s="1"/>
  <c r="O1094" i="1"/>
  <c r="K37" i="8" s="1"/>
  <c r="AD1094" i="1"/>
  <c r="T37" i="8" s="1"/>
  <c r="D1094" i="1"/>
  <c r="AL40" i="8"/>
  <c r="S1283" i="1"/>
  <c r="M44" i="8" s="1"/>
  <c r="E1283" i="1"/>
  <c r="E44" i="8" s="1"/>
  <c r="BQ314" i="1"/>
  <c r="AR18" i="8" s="1"/>
  <c r="AV354" i="1"/>
  <c r="AF19" i="8" s="1"/>
  <c r="BS554" i="1"/>
  <c r="AS22" i="8" s="1"/>
  <c r="I293" i="1"/>
  <c r="H17" i="8" s="1"/>
  <c r="AB293" i="1"/>
  <c r="S17" i="8" s="1"/>
  <c r="BO554" i="1"/>
  <c r="BK625" i="1"/>
  <c r="AO24" i="8" s="1"/>
  <c r="AM235" i="1"/>
  <c r="Z14" i="8" s="1"/>
  <c r="S235" i="1"/>
  <c r="M14" i="8" s="1"/>
  <c r="AB235" i="1"/>
  <c r="S14" i="8" s="1"/>
  <c r="BK538" i="1"/>
  <c r="AO21" i="8" s="1"/>
  <c r="AT21" i="8" s="1"/>
  <c r="AX538" i="1"/>
  <c r="AG21" i="8" s="1"/>
  <c r="AL21" i="8" s="1"/>
  <c r="K12" i="1"/>
  <c r="Q12" i="1"/>
  <c r="E12" i="1"/>
  <c r="AV625" i="1"/>
  <c r="AF24" i="8" s="1"/>
  <c r="V781" i="1"/>
  <c r="P28" i="8" s="1"/>
  <c r="AQ982" i="1"/>
  <c r="AB34" i="8" s="1"/>
  <c r="AK735" i="1"/>
  <c r="Y26" i="8" s="1"/>
  <c r="S354" i="1"/>
  <c r="M19" i="8" s="1"/>
  <c r="X354" i="1"/>
  <c r="Q19" i="8" s="1"/>
  <c r="AS538" i="1"/>
  <c r="AC21" i="8" s="1"/>
  <c r="Q538" i="1"/>
  <c r="L21" i="8" s="1"/>
  <c r="V538" i="1"/>
  <c r="P21" i="8" s="1"/>
  <c r="AJ43" i="8"/>
  <c r="AI998" i="1"/>
  <c r="X35" i="8" s="1"/>
  <c r="M998" i="1"/>
  <c r="J35" i="8" s="1"/>
  <c r="X998" i="1"/>
  <c r="Q35" i="8" s="1"/>
  <c r="AI1186" i="1"/>
  <c r="X40" i="8" s="1"/>
  <c r="Q1186" i="1"/>
  <c r="L40" i="8" s="1"/>
  <c r="D1186" i="1"/>
  <c r="AO1222" i="1"/>
  <c r="AA41" i="8" s="1"/>
  <c r="M1222" i="1"/>
  <c r="J41" i="8" s="1"/>
  <c r="D1222" i="1"/>
  <c r="AK266" i="1"/>
  <c r="AB266" i="1"/>
  <c r="AK554" i="1"/>
  <c r="Y22" i="8" s="1"/>
  <c r="M554" i="1"/>
  <c r="J22" i="8" s="1"/>
  <c r="E554" i="1"/>
  <c r="E22" i="8" s="1"/>
  <c r="AM719" i="1"/>
  <c r="Z25" i="8" s="1"/>
  <c r="O719" i="1"/>
  <c r="K25" i="8" s="1"/>
  <c r="V719" i="1"/>
  <c r="P25" i="8" s="1"/>
  <c r="BQ1222" i="1"/>
  <c r="AR41" i="8" s="1"/>
  <c r="AT41" i="8" s="1"/>
  <c r="AO407" i="1"/>
  <c r="AA20" i="8" s="1"/>
  <c r="X407" i="1"/>
  <c r="Q20" i="8" s="1"/>
  <c r="O765" i="1"/>
  <c r="K27" i="8" s="1"/>
  <c r="AD765" i="1"/>
  <c r="T27" i="8" s="1"/>
  <c r="AI625" i="1"/>
  <c r="X24" i="8" s="1"/>
  <c r="AD625" i="1"/>
  <c r="T24" i="8" s="1"/>
  <c r="AQ735" i="1"/>
  <c r="AB26" i="8" s="1"/>
  <c r="I735" i="1"/>
  <c r="H26" i="8" s="1"/>
  <c r="V735" i="1"/>
  <c r="P26" i="8" s="1"/>
  <c r="AI314" i="1"/>
  <c r="X18" i="8" s="1"/>
  <c r="Q314" i="1"/>
  <c r="L18" i="8" s="1"/>
  <c r="D314" i="1"/>
  <c r="I868" i="1"/>
  <c r="H33" i="8" s="1"/>
  <c r="AB868" i="1"/>
  <c r="S33" i="8" s="1"/>
  <c r="AK1094" i="1"/>
  <c r="Y37" i="8" s="1"/>
  <c r="Z1094" i="1"/>
  <c r="R37" i="8" s="1"/>
  <c r="AK1283" i="1"/>
  <c r="Y44" i="8" s="1"/>
  <c r="AB1283" i="1"/>
  <c r="S44" i="8" s="1"/>
  <c r="C1283" i="1"/>
  <c r="C44" i="8" s="1"/>
  <c r="D44" i="8" s="1"/>
  <c r="AH16" i="8"/>
  <c r="BM293" i="1"/>
  <c r="AP17" i="8" s="1"/>
  <c r="AI293" i="1"/>
  <c r="X17" i="8" s="1"/>
  <c r="K293" i="1"/>
  <c r="I17" i="8" s="1"/>
  <c r="Z293" i="1"/>
  <c r="R17" i="8" s="1"/>
  <c r="AO235" i="1"/>
  <c r="AA14" i="8" s="1"/>
  <c r="K235" i="1"/>
  <c r="I14" i="8" s="1"/>
  <c r="D235" i="1"/>
  <c r="BB1125" i="1"/>
  <c r="AI38" i="8" s="1"/>
  <c r="AI39" i="8"/>
  <c r="BM354" i="1"/>
  <c r="AP19" i="8" s="1"/>
  <c r="AS12" i="1"/>
  <c r="I12" i="1"/>
  <c r="C12" i="1"/>
  <c r="AT27" i="8"/>
  <c r="AL25" i="8"/>
  <c r="BM12" i="1"/>
  <c r="AV1017" i="1"/>
  <c r="AF36" i="8" s="1"/>
  <c r="AL17" i="8" l="1"/>
  <c r="BF1125" i="1"/>
  <c r="AK38" i="8" s="1"/>
  <c r="AD31" i="8"/>
  <c r="AT17" i="8"/>
  <c r="D24" i="8"/>
  <c r="AT37" i="8"/>
  <c r="AT18" i="8"/>
  <c r="AL37" i="8"/>
  <c r="AT34" i="8"/>
  <c r="O23" i="8"/>
  <c r="D23" i="8"/>
  <c r="D36" i="8"/>
  <c r="AE36" i="8"/>
  <c r="BK11" i="1"/>
  <c r="AO11" i="8" s="1"/>
  <c r="G36" i="8"/>
  <c r="G47" i="8"/>
  <c r="O36" i="8"/>
  <c r="AU36" i="8"/>
  <c r="AM47" i="8"/>
  <c r="AM36" i="8"/>
  <c r="V34" i="8"/>
  <c r="AU47" i="8"/>
  <c r="O47" i="8"/>
  <c r="W47" i="8"/>
  <c r="N23" i="8"/>
  <c r="AD32" i="8"/>
  <c r="AT46" i="8"/>
  <c r="D37" i="8"/>
  <c r="AM35" i="8"/>
  <c r="AV1252" i="1"/>
  <c r="AF42" i="8" s="1"/>
  <c r="AI1252" i="1"/>
  <c r="X42" i="8" s="1"/>
  <c r="AX11" i="1"/>
  <c r="AG11" i="8" s="1"/>
  <c r="N34" i="8"/>
  <c r="W23" i="8"/>
  <c r="BD1252" i="1"/>
  <c r="AJ42" i="8" s="1"/>
  <c r="AE23" i="8"/>
  <c r="AM23" i="8"/>
  <c r="AX1252" i="1"/>
  <c r="AG42" i="8" s="1"/>
  <c r="F11" i="1"/>
  <c r="F11" i="8" s="1"/>
  <c r="AD48" i="8"/>
  <c r="G23" i="8"/>
  <c r="O46" i="8"/>
  <c r="N29" i="8"/>
  <c r="W46" i="8"/>
  <c r="V30" i="8"/>
  <c r="G46" i="8"/>
  <c r="N32" i="8"/>
  <c r="AG12" i="8"/>
  <c r="AU46" i="8"/>
  <c r="AE46" i="8"/>
  <c r="AR50" i="8"/>
  <c r="AT36" i="8"/>
  <c r="J50" i="8"/>
  <c r="AV1125" i="1"/>
  <c r="AF38" i="8" s="1"/>
  <c r="AT30" i="8"/>
  <c r="N36" i="8"/>
  <c r="D45" i="8"/>
  <c r="AD46" i="8"/>
  <c r="AT32" i="8"/>
  <c r="BB11" i="1"/>
  <c r="AI11" i="8" s="1"/>
  <c r="AL32" i="8"/>
  <c r="D48" i="8"/>
  <c r="N33" i="8"/>
  <c r="V28" i="8"/>
  <c r="V21" i="8"/>
  <c r="AD23" i="8"/>
  <c r="N46" i="8"/>
  <c r="N28" i="8"/>
  <c r="AZ1252" i="1"/>
  <c r="AH42" i="8" s="1"/>
  <c r="BI1252" i="1"/>
  <c r="AN42" i="8" s="1"/>
  <c r="V32" i="8"/>
  <c r="V36" i="8"/>
  <c r="AD28" i="8"/>
  <c r="AD45" i="8"/>
  <c r="BD11" i="1"/>
  <c r="AJ11" i="8" s="1"/>
  <c r="V48" i="8"/>
  <c r="X50" i="8"/>
  <c r="AD34" i="8"/>
  <c r="D27" i="8"/>
  <c r="N30" i="8"/>
  <c r="G13" i="8"/>
  <c r="AT45" i="8"/>
  <c r="AU13" i="8"/>
  <c r="N47" i="8"/>
  <c r="O13" i="8"/>
  <c r="AQ50" i="8"/>
  <c r="AT33" i="8"/>
  <c r="AL19" i="8"/>
  <c r="BF1252" i="1"/>
  <c r="AK42" i="8" s="1"/>
  <c r="W13" i="8"/>
  <c r="AF50" i="8"/>
  <c r="N48" i="8"/>
  <c r="BO1252" i="1"/>
  <c r="AQ42" i="8" s="1"/>
  <c r="AE13" i="8"/>
  <c r="AL29" i="8"/>
  <c r="D28" i="8"/>
  <c r="AL28" i="8"/>
  <c r="AT28" i="8"/>
  <c r="AL30" i="8"/>
  <c r="AD36" i="8"/>
  <c r="AD30" i="8"/>
  <c r="W35" i="8"/>
  <c r="AE35" i="8"/>
  <c r="AF1399" i="1"/>
  <c r="U49" i="8" s="1"/>
  <c r="V23" i="8"/>
  <c r="G35" i="8"/>
  <c r="D13" i="8"/>
  <c r="M11" i="1"/>
  <c r="J11" i="8" s="1"/>
  <c r="O35" i="8"/>
  <c r="AV265" i="1"/>
  <c r="AF15" i="8" s="1"/>
  <c r="AD20" i="8"/>
  <c r="AL22" i="8"/>
  <c r="J12" i="8"/>
  <c r="AL47" i="8"/>
  <c r="N45" i="8"/>
  <c r="AH50" i="8"/>
  <c r="AT20" i="8"/>
  <c r="AT47" i="8"/>
  <c r="AD47" i="8"/>
  <c r="AD44" i="8"/>
  <c r="V45" i="8"/>
  <c r="AD37" i="8"/>
  <c r="D35" i="8"/>
  <c r="AT19" i="8"/>
  <c r="AD26" i="8"/>
  <c r="V19" i="8"/>
  <c r="G48" i="8"/>
  <c r="AT24" i="8"/>
  <c r="D19" i="8"/>
  <c r="AE48" i="8"/>
  <c r="AD13" i="8"/>
  <c r="V47" i="8"/>
  <c r="V46" i="8"/>
  <c r="AD24" i="8"/>
  <c r="AM48" i="8"/>
  <c r="BO1125" i="1"/>
  <c r="AQ38" i="8" s="1"/>
  <c r="AZ265" i="1"/>
  <c r="AH15" i="8" s="1"/>
  <c r="AL24" i="8"/>
  <c r="AT40" i="8"/>
  <c r="O48" i="8"/>
  <c r="W48" i="8"/>
  <c r="AD33" i="8"/>
  <c r="N18" i="8"/>
  <c r="D265" i="1"/>
  <c r="N25" i="8"/>
  <c r="BM265" i="1"/>
  <c r="AP15" i="8" s="1"/>
  <c r="AP12" i="8"/>
  <c r="BM11" i="1"/>
  <c r="AP11" i="8" s="1"/>
  <c r="AD19" i="8"/>
  <c r="BM1125" i="1"/>
  <c r="AP38" i="8" s="1"/>
  <c r="AP39" i="8"/>
  <c r="Z265" i="1"/>
  <c r="R15" i="8" s="1"/>
  <c r="R16" i="8"/>
  <c r="AF12" i="8"/>
  <c r="AV11" i="1"/>
  <c r="AF11" i="8" s="1"/>
  <c r="I265" i="1"/>
  <c r="H15" i="8" s="1"/>
  <c r="H16" i="8"/>
  <c r="AD1252" i="1"/>
  <c r="T42" i="8" s="1"/>
  <c r="AF265" i="1"/>
  <c r="U15" i="8" s="1"/>
  <c r="U16" i="8"/>
  <c r="V35" i="8"/>
  <c r="K1125" i="1"/>
  <c r="I38" i="8" s="1"/>
  <c r="I39" i="8"/>
  <c r="BF11" i="1"/>
  <c r="AK11" i="8" s="1"/>
  <c r="AK12" i="8"/>
  <c r="AD265" i="1"/>
  <c r="T15" i="8" s="1"/>
  <c r="T16" i="8"/>
  <c r="BS1399" i="1"/>
  <c r="AS49" i="8" s="1"/>
  <c r="AS50" i="8"/>
  <c r="BQ265" i="1"/>
  <c r="AR15" i="8" s="1"/>
  <c r="V14" i="8"/>
  <c r="BB265" i="1"/>
  <c r="AI15" i="8" s="1"/>
  <c r="AS265" i="1"/>
  <c r="AC15" i="8" s="1"/>
  <c r="AC16" i="8"/>
  <c r="BF1399" i="1"/>
  <c r="AK49" i="8" s="1"/>
  <c r="AK50" i="8"/>
  <c r="N37" i="8"/>
  <c r="K265" i="1"/>
  <c r="I15" i="8" s="1"/>
  <c r="I16" i="8"/>
  <c r="D26" i="8"/>
  <c r="V265" i="1"/>
  <c r="P15" i="8" s="1"/>
  <c r="P16" i="8"/>
  <c r="AK1399" i="1"/>
  <c r="Y49" i="8" s="1"/>
  <c r="Y50" i="8"/>
  <c r="S265" i="1"/>
  <c r="M15" i="8" s="1"/>
  <c r="M16" i="8"/>
  <c r="N35" i="8"/>
  <c r="C39" i="8"/>
  <c r="D39" i="8" s="1"/>
  <c r="C1125" i="1"/>
  <c r="C38" i="8" s="1"/>
  <c r="BI265" i="1"/>
  <c r="AN15" i="8" s="1"/>
  <c r="AQ1125" i="1"/>
  <c r="AB38" i="8" s="1"/>
  <c r="AB39" i="8"/>
  <c r="X265" i="1"/>
  <c r="Q15" i="8" s="1"/>
  <c r="BS1125" i="1"/>
  <c r="AS38" i="8" s="1"/>
  <c r="AS1399" i="1"/>
  <c r="AC49" i="8" s="1"/>
  <c r="AC50" i="8"/>
  <c r="X1252" i="1"/>
  <c r="Q42" i="8" s="1"/>
  <c r="Q43" i="8"/>
  <c r="BM1399" i="1"/>
  <c r="AP49" i="8" s="1"/>
  <c r="AP50" i="8"/>
  <c r="AM11" i="1"/>
  <c r="Z11" i="8" s="1"/>
  <c r="Z12" i="8"/>
  <c r="AK11" i="1"/>
  <c r="Y11" i="8" s="1"/>
  <c r="Y12" i="8"/>
  <c r="BD1125" i="1"/>
  <c r="AJ38" i="8" s="1"/>
  <c r="AJ39" i="8"/>
  <c r="N40" i="8"/>
  <c r="BO11" i="1"/>
  <c r="AQ11" i="8" s="1"/>
  <c r="AQ12" i="8"/>
  <c r="AD1399" i="1"/>
  <c r="T49" i="8" s="1"/>
  <c r="T50" i="8"/>
  <c r="E265" i="1"/>
  <c r="E15" i="8" s="1"/>
  <c r="E16" i="8"/>
  <c r="D14" i="8"/>
  <c r="C12" i="8"/>
  <c r="D12" i="8" s="1"/>
  <c r="C11" i="1"/>
  <c r="C11" i="8" s="1"/>
  <c r="AD18" i="8"/>
  <c r="AD40" i="8"/>
  <c r="AU24" i="8"/>
  <c r="AE24" i="8"/>
  <c r="W24" i="8"/>
  <c r="O24" i="8"/>
  <c r="G24" i="8"/>
  <c r="AM24" i="8"/>
  <c r="M265" i="1"/>
  <c r="J15" i="8" s="1"/>
  <c r="J16" i="8"/>
  <c r="N14" i="8"/>
  <c r="AI265" i="1"/>
  <c r="X15" i="8" s="1"/>
  <c r="X16" i="8"/>
  <c r="BD1399" i="1"/>
  <c r="AJ49" i="8" s="1"/>
  <c r="AJ50" i="8"/>
  <c r="AL33" i="8"/>
  <c r="V11" i="1"/>
  <c r="P11" i="8" s="1"/>
  <c r="P12" i="8"/>
  <c r="BK1399" i="1"/>
  <c r="AO49" i="8" s="1"/>
  <c r="AO50" i="8"/>
  <c r="N20" i="8"/>
  <c r="AM265" i="1"/>
  <c r="Z15" i="8" s="1"/>
  <c r="Z16" i="8"/>
  <c r="AE21" i="8"/>
  <c r="W21" i="8"/>
  <c r="O21" i="8"/>
  <c r="G21" i="8"/>
  <c r="AU21" i="8"/>
  <c r="AM21" i="8"/>
  <c r="O265" i="1"/>
  <c r="K15" i="8" s="1"/>
  <c r="K16" i="8"/>
  <c r="D1125" i="1"/>
  <c r="O1252" i="1"/>
  <c r="K42" i="8" s="1"/>
  <c r="V24" i="8"/>
  <c r="D41" i="8"/>
  <c r="M1125" i="1"/>
  <c r="J38" i="8" s="1"/>
  <c r="J39" i="8"/>
  <c r="BS265" i="1"/>
  <c r="AS15" i="8" s="1"/>
  <c r="AS16" i="8"/>
  <c r="AT16" i="8" s="1"/>
  <c r="BS11" i="1"/>
  <c r="AS11" i="8" s="1"/>
  <c r="E1125" i="1"/>
  <c r="E38" i="8" s="1"/>
  <c r="E39" i="8"/>
  <c r="K1252" i="1"/>
  <c r="I42" i="8" s="1"/>
  <c r="I43" i="8"/>
  <c r="AB1125" i="1"/>
  <c r="S38" i="8" s="1"/>
  <c r="V1252" i="1"/>
  <c r="P42" i="8" s="1"/>
  <c r="P43" i="8"/>
  <c r="AO1252" i="1"/>
  <c r="AA42" i="8" s="1"/>
  <c r="M1252" i="1"/>
  <c r="J42" i="8" s="1"/>
  <c r="J43" i="8"/>
  <c r="V37" i="8"/>
  <c r="Q265" i="1"/>
  <c r="L15" i="8" s="1"/>
  <c r="L16" i="8"/>
  <c r="O1399" i="1"/>
  <c r="K49" i="8" s="1"/>
  <c r="K50" i="8"/>
  <c r="AF1125" i="1"/>
  <c r="U38" i="8" s="1"/>
  <c r="U39" i="8"/>
  <c r="E11" i="1"/>
  <c r="E11" i="8" s="1"/>
  <c r="E12" i="8"/>
  <c r="X11" i="1"/>
  <c r="Q11" i="8" s="1"/>
  <c r="Q12" i="8"/>
  <c r="X1125" i="1"/>
  <c r="Q38" i="8" s="1"/>
  <c r="Q39" i="8"/>
  <c r="S11" i="1"/>
  <c r="M11" i="8" s="1"/>
  <c r="M12" i="8"/>
  <c r="D17" i="8"/>
  <c r="V44" i="8"/>
  <c r="AM33" i="8"/>
  <c r="O33" i="8"/>
  <c r="AU33" i="8"/>
  <c r="G33" i="8"/>
  <c r="AE33" i="8"/>
  <c r="W33" i="8"/>
  <c r="AD21" i="8"/>
  <c r="V1125" i="1"/>
  <c r="P38" i="8" s="1"/>
  <c r="P39" i="8"/>
  <c r="V41" i="8"/>
  <c r="N21" i="8"/>
  <c r="AU14" i="8"/>
  <c r="G14" i="8"/>
  <c r="AE14" i="8"/>
  <c r="W14" i="8"/>
  <c r="O14" i="8"/>
  <c r="AM14" i="8"/>
  <c r="AZ1125" i="1"/>
  <c r="AH38" i="8" s="1"/>
  <c r="AH39" i="8"/>
  <c r="AL39" i="8" s="1"/>
  <c r="AU25" i="8"/>
  <c r="AE25" i="8"/>
  <c r="W25" i="8"/>
  <c r="O25" i="8"/>
  <c r="AM25" i="8"/>
  <c r="G25" i="8"/>
  <c r="AQ265" i="1"/>
  <c r="AB15" i="8" s="1"/>
  <c r="AB16" i="8"/>
  <c r="Z1125" i="1"/>
  <c r="R38" i="8" s="1"/>
  <c r="R39" i="8"/>
  <c r="S1125" i="1"/>
  <c r="M38" i="8" s="1"/>
  <c r="M39" i="8"/>
  <c r="AS1252" i="1"/>
  <c r="AC42" i="8" s="1"/>
  <c r="C1252" i="1"/>
  <c r="C42" i="8" s="1"/>
  <c r="C43" i="8"/>
  <c r="D43" i="8" s="1"/>
  <c r="AM1252" i="1"/>
  <c r="Z42" i="8" s="1"/>
  <c r="Z43" i="8"/>
  <c r="AO265" i="1"/>
  <c r="AA15" i="8" s="1"/>
  <c r="Q1125" i="1"/>
  <c r="L38" i="8" s="1"/>
  <c r="L39" i="8"/>
  <c r="I1252" i="1"/>
  <c r="H42" i="8" s="1"/>
  <c r="H43" i="8"/>
  <c r="S1252" i="1"/>
  <c r="M42" i="8" s="1"/>
  <c r="M43" i="8"/>
  <c r="Q1399" i="1"/>
  <c r="L49" i="8" s="1"/>
  <c r="L50" i="8"/>
  <c r="BQ1125" i="1"/>
  <c r="AR38" i="8" s="1"/>
  <c r="AU20" i="8"/>
  <c r="AM20" i="8"/>
  <c r="AE20" i="8"/>
  <c r="W20" i="8"/>
  <c r="O20" i="8"/>
  <c r="G20" i="8"/>
  <c r="C50" i="8"/>
  <c r="D50" i="8" s="1"/>
  <c r="C1399" i="1"/>
  <c r="C49" i="8" s="1"/>
  <c r="D49" i="8" s="1"/>
  <c r="AU26" i="8"/>
  <c r="AE26" i="8"/>
  <c r="W26" i="8"/>
  <c r="AM26" i="8"/>
  <c r="O26" i="8"/>
  <c r="G26" i="8"/>
  <c r="AO1399" i="1"/>
  <c r="AA49" i="8" s="1"/>
  <c r="AA50" i="8"/>
  <c r="AU22" i="8"/>
  <c r="AE22" i="8"/>
  <c r="W22" i="8"/>
  <c r="O22" i="8"/>
  <c r="AM22" i="8"/>
  <c r="G22" i="8"/>
  <c r="D20" i="8"/>
  <c r="V20" i="8"/>
  <c r="AD22" i="8"/>
  <c r="E1252" i="1"/>
  <c r="E42" i="8" s="1"/>
  <c r="E43" i="8"/>
  <c r="N19" i="8"/>
  <c r="Z1399" i="1"/>
  <c r="R49" i="8" s="1"/>
  <c r="R50" i="8"/>
  <c r="I11" i="1"/>
  <c r="H11" i="8" s="1"/>
  <c r="H12" i="8"/>
  <c r="AM44" i="8"/>
  <c r="AU44" i="8"/>
  <c r="O44" i="8"/>
  <c r="AE44" i="8"/>
  <c r="W44" i="8"/>
  <c r="G44" i="8"/>
  <c r="AM41" i="8"/>
  <c r="O41" i="8"/>
  <c r="G41" i="8"/>
  <c r="AU41" i="8"/>
  <c r="AE41" i="8"/>
  <c r="W41" i="8"/>
  <c r="BK1125" i="1"/>
  <c r="AO38" i="8" s="1"/>
  <c r="AO39" i="8"/>
  <c r="AT39" i="8" s="1"/>
  <c r="N26" i="8"/>
  <c r="O11" i="1"/>
  <c r="K11" i="8" s="1"/>
  <c r="K12" i="8"/>
  <c r="F1399" i="1"/>
  <c r="F49" i="8" s="1"/>
  <c r="F50" i="8"/>
  <c r="AD25" i="8"/>
  <c r="V40" i="8"/>
  <c r="AU19" i="8"/>
  <c r="G19" i="8"/>
  <c r="AM19" i="8"/>
  <c r="AE19" i="8"/>
  <c r="W19" i="8"/>
  <c r="O19" i="8"/>
  <c r="I1125" i="1"/>
  <c r="H38" i="8" s="1"/>
  <c r="H39" i="8"/>
  <c r="F265" i="1"/>
  <c r="F15" i="8" s="1"/>
  <c r="N24" i="8"/>
  <c r="N41" i="8"/>
  <c r="AN12" i="8"/>
  <c r="BI11" i="1"/>
  <c r="AN11" i="8" s="1"/>
  <c r="V33" i="8"/>
  <c r="D21" i="8"/>
  <c r="AK1125" i="1"/>
  <c r="Y38" i="8" s="1"/>
  <c r="Y39" i="8"/>
  <c r="V17" i="8"/>
  <c r="D18" i="8"/>
  <c r="D16" i="8"/>
  <c r="K1399" i="1"/>
  <c r="I49" i="8" s="1"/>
  <c r="I50" i="8"/>
  <c r="Q1252" i="1"/>
  <c r="L42" i="8" s="1"/>
  <c r="L43" i="8"/>
  <c r="D33" i="8"/>
  <c r="AO1125" i="1"/>
  <c r="AA38" i="8" s="1"/>
  <c r="AA39" i="8"/>
  <c r="AQ11" i="1"/>
  <c r="AB11" i="8" s="1"/>
  <c r="V13" i="8"/>
  <c r="AM1125" i="1"/>
  <c r="Z38" i="8" s="1"/>
  <c r="Z39" i="8"/>
  <c r="AQ1252" i="1"/>
  <c r="AB42" i="8" s="1"/>
  <c r="V1399" i="1"/>
  <c r="P49" i="8" s="1"/>
  <c r="P50" i="8"/>
  <c r="AM45" i="8"/>
  <c r="AU45" i="8"/>
  <c r="G45" i="8"/>
  <c r="O45" i="8"/>
  <c r="AE45" i="8"/>
  <c r="W45" i="8"/>
  <c r="AB1399" i="1"/>
  <c r="S49" i="8" s="1"/>
  <c r="S50" i="8"/>
  <c r="AL16" i="8"/>
  <c r="AL13" i="8"/>
  <c r="AK1252" i="1"/>
  <c r="Y42" i="8" s="1"/>
  <c r="Y43" i="8"/>
  <c r="V26" i="8"/>
  <c r="AU18" i="8"/>
  <c r="AE18" i="8"/>
  <c r="W18" i="8"/>
  <c r="O18" i="8"/>
  <c r="AM18" i="8"/>
  <c r="G18" i="8"/>
  <c r="AS11" i="1"/>
  <c r="AC11" i="8" s="1"/>
  <c r="AC12" i="8"/>
  <c r="AK265" i="1"/>
  <c r="Y15" i="8" s="1"/>
  <c r="Y16" i="8"/>
  <c r="Q11" i="1"/>
  <c r="L11" i="8" s="1"/>
  <c r="L12" i="8"/>
  <c r="O1125" i="1"/>
  <c r="K38" i="8" s="1"/>
  <c r="K39" i="8"/>
  <c r="X1399" i="1"/>
  <c r="Q49" i="8" s="1"/>
  <c r="Q50" i="8"/>
  <c r="AI11" i="1"/>
  <c r="X11" i="8" s="1"/>
  <c r="X12" i="8"/>
  <c r="AD41" i="8"/>
  <c r="BS1252" i="1"/>
  <c r="AS42" i="8" s="1"/>
  <c r="AS43" i="8"/>
  <c r="AF11" i="1"/>
  <c r="U11" i="8" s="1"/>
  <c r="U12" i="8"/>
  <c r="AU27" i="8"/>
  <c r="G27" i="8"/>
  <c r="AM27" i="8"/>
  <c r="AE27" i="8"/>
  <c r="W27" i="8"/>
  <c r="O27" i="8"/>
  <c r="AD11" i="1"/>
  <c r="T11" i="8" s="1"/>
  <c r="T12" i="8"/>
  <c r="AU17" i="8"/>
  <c r="AM17" i="8"/>
  <c r="AE17" i="8"/>
  <c r="W17" i="8"/>
  <c r="O17" i="8"/>
  <c r="G17" i="8"/>
  <c r="AX265" i="1"/>
  <c r="AG15" i="8" s="1"/>
  <c r="AD14" i="8"/>
  <c r="AM1399" i="1"/>
  <c r="Z49" i="8" s="1"/>
  <c r="Z50" i="8"/>
  <c r="D11" i="1"/>
  <c r="N44" i="8"/>
  <c r="N22" i="8"/>
  <c r="AM40" i="8"/>
  <c r="AU40" i="8"/>
  <c r="O40" i="8"/>
  <c r="G40" i="8"/>
  <c r="AE40" i="8"/>
  <c r="W40" i="8"/>
  <c r="C265" i="1"/>
  <c r="C15" i="8" s="1"/>
  <c r="D15" i="8" s="1"/>
  <c r="AX1399" i="1"/>
  <c r="AG49" i="8" s="1"/>
  <c r="AG50" i="8"/>
  <c r="N13" i="8"/>
  <c r="BQ1252" i="1"/>
  <c r="AR42" i="8" s="1"/>
  <c r="D47" i="8"/>
  <c r="BK265" i="1"/>
  <c r="AO15" i="8" s="1"/>
  <c r="AU37" i="8"/>
  <c r="AM37" i="8"/>
  <c r="O37" i="8"/>
  <c r="AE37" i="8"/>
  <c r="W37" i="8"/>
  <c r="G37" i="8"/>
  <c r="AI1125" i="1"/>
  <c r="X38" i="8" s="1"/>
  <c r="X39" i="8"/>
  <c r="AF1252" i="1"/>
  <c r="U42" i="8" s="1"/>
  <c r="U43" i="8"/>
  <c r="AB1252" i="1"/>
  <c r="S42" i="8" s="1"/>
  <c r="S43" i="8"/>
  <c r="E1399" i="1"/>
  <c r="E49" i="8" s="1"/>
  <c r="E50" i="8"/>
  <c r="AD1125" i="1"/>
  <c r="T38" i="8" s="1"/>
  <c r="T39" i="8"/>
  <c r="AB265" i="1"/>
  <c r="S15" i="8" s="1"/>
  <c r="S16" i="8"/>
  <c r="AQ22" i="8"/>
  <c r="AT22" i="8" s="1"/>
  <c r="BO265" i="1"/>
  <c r="AQ15" i="8" s="1"/>
  <c r="BK1252" i="1"/>
  <c r="AO42" i="8" s="1"/>
  <c r="AO43" i="8"/>
  <c r="AD17" i="8"/>
  <c r="V25" i="8"/>
  <c r="AD35" i="8"/>
  <c r="K11" i="1"/>
  <c r="I11" i="8" s="1"/>
  <c r="I12" i="8"/>
  <c r="AL36" i="8"/>
  <c r="N17" i="8"/>
  <c r="AL43" i="8"/>
  <c r="I1399" i="1"/>
  <c r="H49" i="8" s="1"/>
  <c r="H50" i="8"/>
  <c r="AH12" i="8"/>
  <c r="AZ11" i="1"/>
  <c r="AH11" i="8" s="1"/>
  <c r="V22" i="8"/>
  <c r="AT13" i="8"/>
  <c r="BD265" i="1"/>
  <c r="AJ15" i="8" s="1"/>
  <c r="V18" i="8"/>
  <c r="N27" i="8"/>
  <c r="D1252" i="1"/>
  <c r="AO11" i="1"/>
  <c r="AA11" i="8" s="1"/>
  <c r="AA12" i="8"/>
  <c r="Z11" i="1"/>
  <c r="R11" i="8" s="1"/>
  <c r="R12" i="8"/>
  <c r="AK20" i="8"/>
  <c r="AL20" i="8" s="1"/>
  <c r="BF265" i="1"/>
  <c r="AK15" i="8" s="1"/>
  <c r="V27" i="8"/>
  <c r="D22" i="8"/>
  <c r="D40" i="8"/>
  <c r="AB11" i="1"/>
  <c r="S11" i="8" s="1"/>
  <c r="S12" i="8"/>
  <c r="AD27" i="8"/>
  <c r="S1399" i="1"/>
  <c r="M49" i="8" s="1"/>
  <c r="M50" i="8"/>
  <c r="Z1252" i="1"/>
  <c r="R42" i="8" s="1"/>
  <c r="R43" i="8"/>
  <c r="BQ11" i="1"/>
  <c r="AR11" i="8" s="1"/>
  <c r="BB1252" i="1"/>
  <c r="AI42" i="8" s="1"/>
  <c r="BB1399" i="1"/>
  <c r="AI49" i="8" s="1"/>
  <c r="AI50" i="8"/>
  <c r="BI1399" i="1"/>
  <c r="AN49" i="8" s="1"/>
  <c r="AN50" i="8"/>
  <c r="AS1125" i="1"/>
  <c r="AC38" i="8" s="1"/>
  <c r="AQ1399" i="1"/>
  <c r="AB49" i="8" s="1"/>
  <c r="AB50" i="8"/>
  <c r="BM1252" i="1"/>
  <c r="AP42" i="8" s="1"/>
  <c r="AL42" i="8" l="1"/>
  <c r="AD42" i="8"/>
  <c r="F10" i="8"/>
  <c r="AT43" i="8"/>
  <c r="AO10" i="8"/>
  <c r="AT49" i="8"/>
  <c r="AH10" i="8"/>
  <c r="AL49" i="8"/>
  <c r="N50" i="8"/>
  <c r="AT50" i="8"/>
  <c r="N49" i="8"/>
  <c r="AD50" i="8"/>
  <c r="M10" i="8"/>
  <c r="AL12" i="8"/>
  <c r="AD43" i="8"/>
  <c r="N39" i="8"/>
  <c r="AT38" i="8"/>
  <c r="AD49" i="8"/>
  <c r="AD16" i="8"/>
  <c r="AL38" i="8"/>
  <c r="J10" i="8"/>
  <c r="AT42" i="8"/>
  <c r="AG10" i="8"/>
  <c r="AL50" i="8"/>
  <c r="AT12" i="8"/>
  <c r="AU16" i="8"/>
  <c r="AE16" i="8"/>
  <c r="W16" i="8"/>
  <c r="O16" i="8"/>
  <c r="G16" i="8"/>
  <c r="AM16" i="8"/>
  <c r="N38" i="8"/>
  <c r="AU39" i="8"/>
  <c r="AM39" i="8"/>
  <c r="O39" i="8"/>
  <c r="AE39" i="8"/>
  <c r="W39" i="8"/>
  <c r="G39" i="8"/>
  <c r="AD15" i="8"/>
  <c r="W15" i="8"/>
  <c r="AU15" i="8"/>
  <c r="G15" i="8"/>
  <c r="AE15" i="8"/>
  <c r="O15" i="8"/>
  <c r="AM15" i="8"/>
  <c r="AJ10" i="8"/>
  <c r="AD39" i="8"/>
  <c r="L10" i="8"/>
  <c r="V50" i="8"/>
  <c r="AB10" i="8"/>
  <c r="AM43" i="8"/>
  <c r="AU43" i="8"/>
  <c r="O43" i="8"/>
  <c r="AE43" i="8"/>
  <c r="W43" i="8"/>
  <c r="G43" i="8"/>
  <c r="W38" i="8"/>
  <c r="AU38" i="8"/>
  <c r="G38" i="8"/>
  <c r="AE38" i="8"/>
  <c r="O38" i="8"/>
  <c r="AM38" i="8"/>
  <c r="Y10" i="8"/>
  <c r="AI10" i="8"/>
  <c r="AD38" i="8"/>
  <c r="AD12" i="8"/>
  <c r="V49" i="8"/>
  <c r="AN10" i="8"/>
  <c r="AT11" i="8"/>
  <c r="AU11" i="8" s="1"/>
  <c r="AM42" i="8"/>
  <c r="W42" i="8"/>
  <c r="AU42" i="8"/>
  <c r="G42" i="8"/>
  <c r="AE42" i="8"/>
  <c r="O42" i="8"/>
  <c r="N43" i="8"/>
  <c r="V12" i="8"/>
  <c r="W12" i="8" s="1"/>
  <c r="AT15" i="8"/>
  <c r="V16" i="8"/>
  <c r="R10" i="8"/>
  <c r="AU50" i="8"/>
  <c r="G50" i="8"/>
  <c r="AM50" i="8"/>
  <c r="W50" i="8"/>
  <c r="O50" i="8"/>
  <c r="AE50" i="8"/>
  <c r="AD11" i="8"/>
  <c r="AE11" i="8" s="1"/>
  <c r="X10" i="8"/>
  <c r="N42" i="8"/>
  <c r="D42" i="8"/>
  <c r="V39" i="8"/>
  <c r="Q10" i="8"/>
  <c r="V43" i="8"/>
  <c r="AS10" i="8"/>
  <c r="V11" i="8"/>
  <c r="W11" i="8" s="1"/>
  <c r="P10" i="8"/>
  <c r="Z10" i="8"/>
  <c r="D38" i="8"/>
  <c r="V15" i="8"/>
  <c r="S10" i="8"/>
  <c r="O49" i="8"/>
  <c r="AM49" i="8"/>
  <c r="W49" i="8"/>
  <c r="AU49" i="8"/>
  <c r="G49" i="8"/>
  <c r="AE49" i="8"/>
  <c r="K10" i="8"/>
  <c r="N12" i="8"/>
  <c r="O12" i="8" s="1"/>
  <c r="V38" i="8"/>
  <c r="AU12" i="8"/>
  <c r="AM12" i="8"/>
  <c r="AE12" i="8"/>
  <c r="G12" i="8"/>
  <c r="V42" i="8"/>
  <c r="C10" i="8"/>
  <c r="D11" i="8"/>
  <c r="AQ10" i="8"/>
  <c r="AL15" i="8"/>
  <c r="N16" i="8"/>
  <c r="AR10" i="8"/>
  <c r="AA10" i="8"/>
  <c r="AC10" i="8"/>
  <c r="N11" i="8"/>
  <c r="O11" i="8" s="1"/>
  <c r="H10" i="8"/>
  <c r="E10" i="8"/>
  <c r="G11" i="8"/>
  <c r="AK10" i="8"/>
  <c r="N15" i="8"/>
  <c r="AP10" i="8"/>
  <c r="I10" i="8"/>
  <c r="T10" i="8"/>
  <c r="U10" i="8"/>
  <c r="AL11" i="8"/>
  <c r="AM11" i="8" s="1"/>
  <c r="AF10" i="8"/>
  <c r="D10" i="8" l="1"/>
  <c r="G10" i="8"/>
  <c r="V10" i="8"/>
  <c r="W10" i="8" s="1"/>
  <c r="AD10" i="8"/>
  <c r="AE10" i="8" s="1"/>
  <c r="N10" i="8"/>
  <c r="O10" i="8" s="1"/>
  <c r="AT10" i="8"/>
  <c r="AU10" i="8" s="1"/>
  <c r="AL10" i="8"/>
  <c r="AM10"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Andreas Lindenthal</author>
  </authors>
  <commentList>
    <comment ref="C13" authorId="0" shapeId="0" xr:uid="{00000000-0006-0000-0300-000001000000}">
      <text>
        <r>
          <rPr>
            <b/>
            <sz val="9"/>
            <color indexed="81"/>
            <rFont val="Verdana"/>
            <family val="2"/>
          </rPr>
          <t>Andreas Lindenthal:</t>
        </r>
        <r>
          <rPr>
            <sz val="9"/>
            <color indexed="81"/>
            <rFont val="Verdana"/>
            <family val="2"/>
          </rPr>
          <t xml:space="preserve">
Average Score</t>
        </r>
      </text>
    </comment>
    <comment ref="D13" authorId="0" shapeId="0" xr:uid="{00000000-0006-0000-0300-000002000000}">
      <text>
        <r>
          <rPr>
            <b/>
            <sz val="9"/>
            <color indexed="81"/>
            <rFont val="Verdana"/>
            <family val="2"/>
          </rPr>
          <t>Andreas Lindenthal:</t>
        </r>
        <r>
          <rPr>
            <sz val="9"/>
            <color indexed="81"/>
            <rFont val="Verdana"/>
            <family val="2"/>
          </rPr>
          <t xml:space="preserve">
Average Score</t>
        </r>
      </text>
    </comment>
    <comment ref="E13" authorId="0" shapeId="0" xr:uid="{00000000-0006-0000-0300-000003000000}">
      <text>
        <r>
          <rPr>
            <b/>
            <sz val="9"/>
            <color indexed="81"/>
            <rFont val="Verdana"/>
            <family val="2"/>
          </rPr>
          <t>Andreas Lindenthal:</t>
        </r>
        <r>
          <rPr>
            <sz val="9"/>
            <color indexed="81"/>
            <rFont val="Verdana"/>
            <family val="2"/>
          </rPr>
          <t xml:space="preserve">
Maximum Score</t>
        </r>
      </text>
    </comment>
    <comment ref="F13" authorId="0" shapeId="0" xr:uid="{00000000-0006-0000-0300-000004000000}">
      <text>
        <r>
          <rPr>
            <b/>
            <sz val="9"/>
            <color indexed="81"/>
            <rFont val="Verdana"/>
            <family val="2"/>
          </rPr>
          <t>Andreas Lindenthal:</t>
        </r>
        <r>
          <rPr>
            <sz val="9"/>
            <color indexed="81"/>
            <rFont val="Verdana"/>
            <family val="2"/>
          </rPr>
          <t xml:space="preserve">
Maximum Score</t>
        </r>
      </text>
    </comment>
    <comment ref="C23" authorId="0" shapeId="0" xr:uid="{00000000-0006-0000-0300-000005000000}">
      <text>
        <r>
          <rPr>
            <b/>
            <sz val="9"/>
            <color indexed="81"/>
            <rFont val="Verdana"/>
            <family val="2"/>
          </rPr>
          <t>Andreas Lindenthal:</t>
        </r>
        <r>
          <rPr>
            <sz val="9"/>
            <color indexed="81"/>
            <rFont val="Verdana"/>
            <family val="2"/>
          </rPr>
          <t xml:space="preserve">
Average Score</t>
        </r>
      </text>
    </comment>
    <comment ref="D23" authorId="0" shapeId="0" xr:uid="{00000000-0006-0000-0300-000006000000}">
      <text>
        <r>
          <rPr>
            <b/>
            <sz val="9"/>
            <color indexed="81"/>
            <rFont val="Verdana"/>
            <family val="2"/>
          </rPr>
          <t>Andreas Lindenthal:</t>
        </r>
        <r>
          <rPr>
            <sz val="9"/>
            <color indexed="81"/>
            <rFont val="Verdana"/>
            <family val="2"/>
          </rPr>
          <t xml:space="preserve">
Average Score</t>
        </r>
      </text>
    </comment>
    <comment ref="E23" authorId="0" shapeId="0" xr:uid="{00000000-0006-0000-0300-000007000000}">
      <text>
        <r>
          <rPr>
            <b/>
            <sz val="9"/>
            <color indexed="81"/>
            <rFont val="Verdana"/>
            <family val="2"/>
          </rPr>
          <t>Andreas Lindenthal:</t>
        </r>
        <r>
          <rPr>
            <sz val="9"/>
            <color indexed="81"/>
            <rFont val="Verdana"/>
            <family val="2"/>
          </rPr>
          <t xml:space="preserve">
Maximum Score</t>
        </r>
      </text>
    </comment>
    <comment ref="F23" authorId="0" shapeId="0" xr:uid="{00000000-0006-0000-0300-000008000000}">
      <text>
        <r>
          <rPr>
            <b/>
            <sz val="9"/>
            <color indexed="81"/>
            <rFont val="Verdana"/>
            <family val="2"/>
          </rPr>
          <t>Andreas Lindenthal:</t>
        </r>
        <r>
          <rPr>
            <sz val="9"/>
            <color indexed="81"/>
            <rFont val="Verdana"/>
            <family val="2"/>
          </rPr>
          <t xml:space="preserve">
Maximum Score</t>
        </r>
      </text>
    </comment>
    <comment ref="C33" authorId="0" shapeId="0" xr:uid="{00000000-0006-0000-0300-000009000000}">
      <text>
        <r>
          <rPr>
            <b/>
            <sz val="9"/>
            <color indexed="81"/>
            <rFont val="Verdana"/>
            <family val="2"/>
          </rPr>
          <t>Andreas Lindenthal:</t>
        </r>
        <r>
          <rPr>
            <sz val="9"/>
            <color indexed="81"/>
            <rFont val="Verdana"/>
            <family val="2"/>
          </rPr>
          <t xml:space="preserve">
Maximum Score</t>
        </r>
      </text>
    </comment>
    <comment ref="D33" authorId="0" shapeId="0" xr:uid="{00000000-0006-0000-0300-00000A000000}">
      <text>
        <r>
          <rPr>
            <b/>
            <sz val="9"/>
            <color indexed="81"/>
            <rFont val="Verdana"/>
            <family val="2"/>
          </rPr>
          <t>Andreas Lindenthal:</t>
        </r>
        <r>
          <rPr>
            <sz val="9"/>
            <color indexed="81"/>
            <rFont val="Verdana"/>
            <family val="2"/>
          </rPr>
          <t xml:space="preserve">
Maximum Score</t>
        </r>
      </text>
    </comment>
    <comment ref="E33" authorId="0" shapeId="0" xr:uid="{00000000-0006-0000-0300-00000B000000}">
      <text>
        <r>
          <rPr>
            <b/>
            <sz val="9"/>
            <color indexed="81"/>
            <rFont val="Verdana"/>
            <family val="2"/>
          </rPr>
          <t>Andreas Lindenthal:</t>
        </r>
        <r>
          <rPr>
            <sz val="9"/>
            <color indexed="81"/>
            <rFont val="Verdana"/>
            <family val="2"/>
          </rPr>
          <t xml:space="preserve">
Maximum Score</t>
        </r>
      </text>
    </comment>
    <comment ref="F33" authorId="0" shapeId="0" xr:uid="{00000000-0006-0000-0300-00000C000000}">
      <text>
        <r>
          <rPr>
            <b/>
            <sz val="9"/>
            <color indexed="81"/>
            <rFont val="Verdana"/>
            <family val="2"/>
          </rPr>
          <t>Andreas Lindenthal:</t>
        </r>
        <r>
          <rPr>
            <sz val="9"/>
            <color indexed="81"/>
            <rFont val="Verdana"/>
            <family val="2"/>
          </rPr>
          <t xml:space="preserve">
Maximum Score</t>
        </r>
      </text>
    </comment>
    <comment ref="C42" authorId="0" shapeId="0" xr:uid="{00000000-0006-0000-0300-00000D000000}">
      <text>
        <r>
          <rPr>
            <b/>
            <sz val="9"/>
            <color indexed="81"/>
            <rFont val="Verdana"/>
            <family val="2"/>
          </rPr>
          <t>Andreas Lindenthal:</t>
        </r>
        <r>
          <rPr>
            <sz val="9"/>
            <color indexed="81"/>
            <rFont val="Verdana"/>
            <family val="2"/>
          </rPr>
          <t xml:space="preserve">
Maximum Score</t>
        </r>
      </text>
    </comment>
    <comment ref="D42" authorId="0" shapeId="0" xr:uid="{00000000-0006-0000-0300-00000E000000}">
      <text>
        <r>
          <rPr>
            <b/>
            <sz val="9"/>
            <color indexed="81"/>
            <rFont val="Verdana"/>
            <family val="2"/>
          </rPr>
          <t>Andreas Lindenthal:</t>
        </r>
        <r>
          <rPr>
            <sz val="9"/>
            <color indexed="81"/>
            <rFont val="Verdana"/>
            <family val="2"/>
          </rPr>
          <t xml:space="preserve">
Maximum Score</t>
        </r>
      </text>
    </comment>
    <comment ref="E42" authorId="0" shapeId="0" xr:uid="{00000000-0006-0000-0300-00000F000000}">
      <text>
        <r>
          <rPr>
            <b/>
            <sz val="9"/>
            <color indexed="81"/>
            <rFont val="Verdana"/>
            <family val="2"/>
          </rPr>
          <t>Andreas Lindenthal:</t>
        </r>
        <r>
          <rPr>
            <sz val="9"/>
            <color indexed="81"/>
            <rFont val="Verdana"/>
            <family val="2"/>
          </rPr>
          <t xml:space="preserve">
Maximum Score</t>
        </r>
      </text>
    </comment>
    <comment ref="F42" authorId="0" shapeId="0" xr:uid="{00000000-0006-0000-0300-000010000000}">
      <text>
        <r>
          <rPr>
            <b/>
            <sz val="9"/>
            <color indexed="81"/>
            <rFont val="Verdana"/>
            <family val="2"/>
          </rPr>
          <t>Andreas Lindenthal:</t>
        </r>
        <r>
          <rPr>
            <sz val="9"/>
            <color indexed="81"/>
            <rFont val="Verdana"/>
            <family val="2"/>
          </rPr>
          <t xml:space="preserve">
Maximum Score</t>
        </r>
      </text>
    </comment>
    <comment ref="C77" authorId="0" shapeId="0" xr:uid="{00000000-0006-0000-0300-000011000000}">
      <text>
        <r>
          <rPr>
            <b/>
            <sz val="9"/>
            <color indexed="81"/>
            <rFont val="Verdana"/>
            <family val="2"/>
          </rPr>
          <t>Andreas Lindenthal:</t>
        </r>
        <r>
          <rPr>
            <sz val="9"/>
            <color indexed="81"/>
            <rFont val="Verdana"/>
            <family val="2"/>
          </rPr>
          <t xml:space="preserve">
Maximum Score</t>
        </r>
      </text>
    </comment>
    <comment ref="D77" authorId="0" shapeId="0" xr:uid="{00000000-0006-0000-0300-000012000000}">
      <text>
        <r>
          <rPr>
            <b/>
            <sz val="9"/>
            <color indexed="81"/>
            <rFont val="Verdana"/>
            <family val="2"/>
          </rPr>
          <t>Andreas Lindenthal:</t>
        </r>
        <r>
          <rPr>
            <sz val="9"/>
            <color indexed="81"/>
            <rFont val="Verdana"/>
            <family val="2"/>
          </rPr>
          <t xml:space="preserve">
Maximum Score</t>
        </r>
      </text>
    </comment>
    <comment ref="E77" authorId="0" shapeId="0" xr:uid="{00000000-0006-0000-0300-000013000000}">
      <text>
        <r>
          <rPr>
            <b/>
            <sz val="9"/>
            <color indexed="81"/>
            <rFont val="Verdana"/>
            <family val="2"/>
          </rPr>
          <t>Andreas Lindenthal:</t>
        </r>
        <r>
          <rPr>
            <sz val="9"/>
            <color indexed="81"/>
            <rFont val="Verdana"/>
            <family val="2"/>
          </rPr>
          <t xml:space="preserve">
Maximum Score</t>
        </r>
      </text>
    </comment>
    <comment ref="F77" authorId="0" shapeId="0" xr:uid="{00000000-0006-0000-0300-000014000000}">
      <text>
        <r>
          <rPr>
            <b/>
            <sz val="9"/>
            <color indexed="81"/>
            <rFont val="Verdana"/>
            <family val="2"/>
          </rPr>
          <t>Andreas Lindenthal:</t>
        </r>
        <r>
          <rPr>
            <sz val="9"/>
            <color indexed="81"/>
            <rFont val="Verdana"/>
            <family val="2"/>
          </rPr>
          <t xml:space="preserve">
Maximum Score</t>
        </r>
      </text>
    </comment>
    <comment ref="C178" authorId="0" shapeId="0" xr:uid="{00000000-0006-0000-0300-000015000000}">
      <text>
        <r>
          <rPr>
            <b/>
            <sz val="9"/>
            <color indexed="81"/>
            <rFont val="Verdana"/>
            <family val="2"/>
          </rPr>
          <t>Andreas Lindenthal:</t>
        </r>
        <r>
          <rPr>
            <sz val="9"/>
            <color indexed="81"/>
            <rFont val="Verdana"/>
            <family val="2"/>
          </rPr>
          <t xml:space="preserve">
Maximum Score</t>
        </r>
      </text>
    </comment>
    <comment ref="D178" authorId="0" shapeId="0" xr:uid="{00000000-0006-0000-0300-000016000000}">
      <text>
        <r>
          <rPr>
            <b/>
            <sz val="9"/>
            <color indexed="81"/>
            <rFont val="Verdana"/>
            <family val="2"/>
          </rPr>
          <t>Andreas Lindenthal:</t>
        </r>
        <r>
          <rPr>
            <sz val="9"/>
            <color indexed="81"/>
            <rFont val="Verdana"/>
            <family val="2"/>
          </rPr>
          <t xml:space="preserve">
Maximum Score</t>
        </r>
      </text>
    </comment>
    <comment ref="E178" authorId="0" shapeId="0" xr:uid="{00000000-0006-0000-0300-000017000000}">
      <text>
        <r>
          <rPr>
            <b/>
            <sz val="9"/>
            <color indexed="81"/>
            <rFont val="Verdana"/>
            <family val="2"/>
          </rPr>
          <t>Andreas Lindenthal:</t>
        </r>
        <r>
          <rPr>
            <sz val="9"/>
            <color indexed="81"/>
            <rFont val="Verdana"/>
            <family val="2"/>
          </rPr>
          <t xml:space="preserve">
Maximum Score</t>
        </r>
      </text>
    </comment>
    <comment ref="F178" authorId="0" shapeId="0" xr:uid="{00000000-0006-0000-0300-000018000000}">
      <text>
        <r>
          <rPr>
            <b/>
            <sz val="9"/>
            <color indexed="81"/>
            <rFont val="Verdana"/>
            <family val="2"/>
          </rPr>
          <t>Andreas Lindenthal:</t>
        </r>
        <r>
          <rPr>
            <sz val="9"/>
            <color indexed="81"/>
            <rFont val="Verdana"/>
            <family val="2"/>
          </rPr>
          <t xml:space="preserve">
Maximum Score</t>
        </r>
      </text>
    </comment>
    <comment ref="C187" authorId="0" shapeId="0" xr:uid="{00000000-0006-0000-0300-000019000000}">
      <text>
        <r>
          <rPr>
            <b/>
            <sz val="9"/>
            <color indexed="81"/>
            <rFont val="Verdana"/>
            <family val="2"/>
          </rPr>
          <t>Andreas Lindenthal:</t>
        </r>
        <r>
          <rPr>
            <sz val="9"/>
            <color indexed="81"/>
            <rFont val="Verdana"/>
            <family val="2"/>
          </rPr>
          <t xml:space="preserve">
Maximum Score</t>
        </r>
      </text>
    </comment>
    <comment ref="D187" authorId="0" shapeId="0" xr:uid="{00000000-0006-0000-0300-00001A000000}">
      <text>
        <r>
          <rPr>
            <b/>
            <sz val="9"/>
            <color indexed="81"/>
            <rFont val="Verdana"/>
            <family val="2"/>
          </rPr>
          <t>Andreas Lindenthal:</t>
        </r>
        <r>
          <rPr>
            <sz val="9"/>
            <color indexed="81"/>
            <rFont val="Verdana"/>
            <family val="2"/>
          </rPr>
          <t xml:space="preserve">
Maximum Score</t>
        </r>
      </text>
    </comment>
    <comment ref="E187" authorId="0" shapeId="0" xr:uid="{00000000-0006-0000-0300-00001B000000}">
      <text>
        <r>
          <rPr>
            <b/>
            <sz val="9"/>
            <color indexed="81"/>
            <rFont val="Verdana"/>
            <family val="2"/>
          </rPr>
          <t>Andreas Lindenthal:</t>
        </r>
        <r>
          <rPr>
            <sz val="9"/>
            <color indexed="81"/>
            <rFont val="Verdana"/>
            <family val="2"/>
          </rPr>
          <t xml:space="preserve">
Maximum Score</t>
        </r>
      </text>
    </comment>
    <comment ref="F187" authorId="0" shapeId="0" xr:uid="{00000000-0006-0000-0300-00001C000000}">
      <text>
        <r>
          <rPr>
            <b/>
            <sz val="9"/>
            <color indexed="81"/>
            <rFont val="Verdana"/>
            <family val="2"/>
          </rPr>
          <t>Andreas Lindenthal:</t>
        </r>
        <r>
          <rPr>
            <sz val="9"/>
            <color indexed="81"/>
            <rFont val="Verdana"/>
            <family val="2"/>
          </rPr>
          <t xml:space="preserve">
Maximum Score</t>
        </r>
      </text>
    </comment>
    <comment ref="C196" authorId="0" shapeId="0" xr:uid="{00000000-0006-0000-0300-00001D000000}">
      <text>
        <r>
          <rPr>
            <b/>
            <sz val="9"/>
            <color indexed="81"/>
            <rFont val="Verdana"/>
            <family val="2"/>
          </rPr>
          <t>Andreas Lindenthal:</t>
        </r>
        <r>
          <rPr>
            <sz val="9"/>
            <color indexed="81"/>
            <rFont val="Verdana"/>
            <family val="2"/>
          </rPr>
          <t xml:space="preserve">
Maximum Score</t>
        </r>
      </text>
    </comment>
    <comment ref="D196" authorId="0" shapeId="0" xr:uid="{00000000-0006-0000-0300-00001E000000}">
      <text>
        <r>
          <rPr>
            <b/>
            <sz val="9"/>
            <color indexed="81"/>
            <rFont val="Verdana"/>
            <family val="2"/>
          </rPr>
          <t>Andreas Lindenthal:</t>
        </r>
        <r>
          <rPr>
            <sz val="9"/>
            <color indexed="81"/>
            <rFont val="Verdana"/>
            <family val="2"/>
          </rPr>
          <t xml:space="preserve">
Maximum Score</t>
        </r>
      </text>
    </comment>
    <comment ref="E196" authorId="0" shapeId="0" xr:uid="{00000000-0006-0000-0300-00001F000000}">
      <text>
        <r>
          <rPr>
            <b/>
            <sz val="9"/>
            <color indexed="81"/>
            <rFont val="Verdana"/>
            <family val="2"/>
          </rPr>
          <t>Andreas Lindenthal:</t>
        </r>
        <r>
          <rPr>
            <sz val="9"/>
            <color indexed="81"/>
            <rFont val="Verdana"/>
            <family val="2"/>
          </rPr>
          <t xml:space="preserve">
Maximum Score</t>
        </r>
      </text>
    </comment>
    <comment ref="F196" authorId="0" shapeId="0" xr:uid="{00000000-0006-0000-0300-000020000000}">
      <text>
        <r>
          <rPr>
            <b/>
            <sz val="9"/>
            <color indexed="81"/>
            <rFont val="Verdana"/>
            <family val="2"/>
          </rPr>
          <t>Andreas Lindenthal:</t>
        </r>
        <r>
          <rPr>
            <sz val="9"/>
            <color indexed="81"/>
            <rFont val="Verdana"/>
            <family val="2"/>
          </rPr>
          <t xml:space="preserve">
Maximum Score</t>
        </r>
      </text>
    </comment>
    <comment ref="C205" authorId="0" shapeId="0" xr:uid="{00000000-0006-0000-0300-000021000000}">
      <text>
        <r>
          <rPr>
            <b/>
            <sz val="9"/>
            <color indexed="81"/>
            <rFont val="Verdana"/>
            <family val="2"/>
          </rPr>
          <t>Andreas Lindenthal:</t>
        </r>
        <r>
          <rPr>
            <sz val="9"/>
            <color indexed="81"/>
            <rFont val="Verdana"/>
            <family val="2"/>
          </rPr>
          <t xml:space="preserve">
Maximum Score</t>
        </r>
      </text>
    </comment>
    <comment ref="D205" authorId="0" shapeId="0" xr:uid="{00000000-0006-0000-0300-000022000000}">
      <text>
        <r>
          <rPr>
            <b/>
            <sz val="9"/>
            <color indexed="81"/>
            <rFont val="Verdana"/>
            <family val="2"/>
          </rPr>
          <t>Andreas Lindenthal:</t>
        </r>
        <r>
          <rPr>
            <sz val="9"/>
            <color indexed="81"/>
            <rFont val="Verdana"/>
            <family val="2"/>
          </rPr>
          <t xml:space="preserve">
Maximum Score</t>
        </r>
      </text>
    </comment>
    <comment ref="E205" authorId="0" shapeId="0" xr:uid="{00000000-0006-0000-0300-000023000000}">
      <text>
        <r>
          <rPr>
            <b/>
            <sz val="9"/>
            <color indexed="81"/>
            <rFont val="Verdana"/>
            <family val="2"/>
          </rPr>
          <t>Andreas Lindenthal:</t>
        </r>
        <r>
          <rPr>
            <sz val="9"/>
            <color indexed="81"/>
            <rFont val="Verdana"/>
            <family val="2"/>
          </rPr>
          <t xml:space="preserve">
Maximum Score</t>
        </r>
      </text>
    </comment>
    <comment ref="F205" authorId="0" shapeId="0" xr:uid="{00000000-0006-0000-0300-000024000000}">
      <text>
        <r>
          <rPr>
            <b/>
            <sz val="9"/>
            <color indexed="81"/>
            <rFont val="Verdana"/>
            <family val="2"/>
          </rPr>
          <t>Andreas Lindenthal:</t>
        </r>
        <r>
          <rPr>
            <sz val="9"/>
            <color indexed="81"/>
            <rFont val="Verdana"/>
            <family val="2"/>
          </rPr>
          <t xml:space="preserve">
Maximum Score</t>
        </r>
      </text>
    </comment>
    <comment ref="C215" authorId="0" shapeId="0" xr:uid="{00000000-0006-0000-0300-000025000000}">
      <text>
        <r>
          <rPr>
            <b/>
            <sz val="9"/>
            <color indexed="81"/>
            <rFont val="Verdana"/>
            <family val="2"/>
          </rPr>
          <t>Andreas Lindenthal:</t>
        </r>
        <r>
          <rPr>
            <sz val="9"/>
            <color indexed="81"/>
            <rFont val="Verdana"/>
            <family val="2"/>
          </rPr>
          <t xml:space="preserve">
Maximum Score</t>
        </r>
      </text>
    </comment>
    <comment ref="D215" authorId="0" shapeId="0" xr:uid="{00000000-0006-0000-0300-000026000000}">
      <text>
        <r>
          <rPr>
            <b/>
            <sz val="9"/>
            <color indexed="81"/>
            <rFont val="Verdana"/>
            <family val="2"/>
          </rPr>
          <t>Andreas Lindenthal:</t>
        </r>
        <r>
          <rPr>
            <sz val="9"/>
            <color indexed="81"/>
            <rFont val="Verdana"/>
            <family val="2"/>
          </rPr>
          <t xml:space="preserve">
Maximum Score</t>
        </r>
      </text>
    </comment>
    <comment ref="E215" authorId="0" shapeId="0" xr:uid="{00000000-0006-0000-0300-000027000000}">
      <text>
        <r>
          <rPr>
            <b/>
            <sz val="9"/>
            <color indexed="81"/>
            <rFont val="Verdana"/>
            <family val="2"/>
          </rPr>
          <t>Andreas Lindenthal:</t>
        </r>
        <r>
          <rPr>
            <sz val="9"/>
            <color indexed="81"/>
            <rFont val="Verdana"/>
            <family val="2"/>
          </rPr>
          <t xml:space="preserve">
Maximum Score</t>
        </r>
      </text>
    </comment>
    <comment ref="F215" authorId="0" shapeId="0" xr:uid="{00000000-0006-0000-0300-000028000000}">
      <text>
        <r>
          <rPr>
            <b/>
            <sz val="9"/>
            <color indexed="81"/>
            <rFont val="Verdana"/>
            <family val="2"/>
          </rPr>
          <t>Andreas Lindenthal:</t>
        </r>
        <r>
          <rPr>
            <sz val="9"/>
            <color indexed="81"/>
            <rFont val="Verdana"/>
            <family val="2"/>
          </rPr>
          <t xml:space="preserve">
Maximum Score</t>
        </r>
      </text>
    </comment>
    <comment ref="C227" authorId="0" shapeId="0" xr:uid="{00000000-0006-0000-0300-000029000000}">
      <text>
        <r>
          <rPr>
            <b/>
            <sz val="9"/>
            <color indexed="81"/>
            <rFont val="Verdana"/>
            <family val="2"/>
          </rPr>
          <t>Andreas Lindenthal:</t>
        </r>
        <r>
          <rPr>
            <sz val="9"/>
            <color indexed="81"/>
            <rFont val="Verdana"/>
            <family val="2"/>
          </rPr>
          <t xml:space="preserve">
Maximum Score</t>
        </r>
      </text>
    </comment>
    <comment ref="D227" authorId="0" shapeId="0" xr:uid="{00000000-0006-0000-0300-00002A000000}">
      <text>
        <r>
          <rPr>
            <b/>
            <sz val="9"/>
            <color indexed="81"/>
            <rFont val="Verdana"/>
            <family val="2"/>
          </rPr>
          <t>Andreas Lindenthal:</t>
        </r>
        <r>
          <rPr>
            <sz val="9"/>
            <color indexed="81"/>
            <rFont val="Verdana"/>
            <family val="2"/>
          </rPr>
          <t xml:space="preserve">
Maximum Score</t>
        </r>
      </text>
    </comment>
    <comment ref="E227" authorId="0" shapeId="0" xr:uid="{00000000-0006-0000-0300-00002B000000}">
      <text>
        <r>
          <rPr>
            <b/>
            <sz val="9"/>
            <color indexed="81"/>
            <rFont val="Verdana"/>
            <family val="2"/>
          </rPr>
          <t>Andreas Lindenthal:</t>
        </r>
        <r>
          <rPr>
            <sz val="9"/>
            <color indexed="81"/>
            <rFont val="Verdana"/>
            <family val="2"/>
          </rPr>
          <t xml:space="preserve">
Maximum Score</t>
        </r>
      </text>
    </comment>
    <comment ref="F227" authorId="0" shapeId="0" xr:uid="{00000000-0006-0000-0300-00002C000000}">
      <text>
        <r>
          <rPr>
            <b/>
            <sz val="9"/>
            <color indexed="81"/>
            <rFont val="Verdana"/>
            <family val="2"/>
          </rPr>
          <t>Andreas Lindenthal:</t>
        </r>
        <r>
          <rPr>
            <sz val="9"/>
            <color indexed="81"/>
            <rFont val="Verdana"/>
            <family val="2"/>
          </rPr>
          <t xml:space="preserve">
Maximum Score</t>
        </r>
      </text>
    </comment>
    <comment ref="C236" authorId="0" shapeId="0" xr:uid="{00000000-0006-0000-0300-00002D000000}">
      <text>
        <r>
          <rPr>
            <b/>
            <sz val="9"/>
            <color indexed="81"/>
            <rFont val="Verdana"/>
            <family val="2"/>
          </rPr>
          <t>Andreas Lindenthal:</t>
        </r>
        <r>
          <rPr>
            <sz val="9"/>
            <color indexed="81"/>
            <rFont val="Verdana"/>
            <family val="2"/>
          </rPr>
          <t xml:space="preserve">
Maximum Score</t>
        </r>
      </text>
    </comment>
    <comment ref="D236" authorId="0" shapeId="0" xr:uid="{00000000-0006-0000-0300-00002E000000}">
      <text>
        <r>
          <rPr>
            <b/>
            <sz val="9"/>
            <color indexed="81"/>
            <rFont val="Verdana"/>
            <family val="2"/>
          </rPr>
          <t>Andreas Lindenthal:</t>
        </r>
        <r>
          <rPr>
            <sz val="9"/>
            <color indexed="81"/>
            <rFont val="Verdana"/>
            <family val="2"/>
          </rPr>
          <t xml:space="preserve">
Maximum Score</t>
        </r>
      </text>
    </comment>
    <comment ref="E236" authorId="0" shapeId="0" xr:uid="{00000000-0006-0000-0300-00002F000000}">
      <text>
        <r>
          <rPr>
            <b/>
            <sz val="9"/>
            <color indexed="81"/>
            <rFont val="Verdana"/>
            <family val="2"/>
          </rPr>
          <t>Andreas Lindenthal:</t>
        </r>
        <r>
          <rPr>
            <sz val="9"/>
            <color indexed="81"/>
            <rFont val="Verdana"/>
            <family val="2"/>
          </rPr>
          <t xml:space="preserve">
Maximum Score</t>
        </r>
      </text>
    </comment>
    <comment ref="F236" authorId="0" shapeId="0" xr:uid="{00000000-0006-0000-0300-000030000000}">
      <text>
        <r>
          <rPr>
            <b/>
            <sz val="9"/>
            <color indexed="81"/>
            <rFont val="Verdana"/>
            <family val="2"/>
          </rPr>
          <t>Andreas Lindenthal:</t>
        </r>
        <r>
          <rPr>
            <sz val="9"/>
            <color indexed="81"/>
            <rFont val="Verdana"/>
            <family val="2"/>
          </rPr>
          <t xml:space="preserve">
Maximum Score</t>
        </r>
      </text>
    </comment>
    <comment ref="C256" authorId="0" shapeId="0" xr:uid="{00000000-0006-0000-0300-000031000000}">
      <text>
        <r>
          <rPr>
            <b/>
            <sz val="9"/>
            <color indexed="81"/>
            <rFont val="Verdana"/>
            <family val="2"/>
          </rPr>
          <t>Andreas Lindenthal:</t>
        </r>
        <r>
          <rPr>
            <sz val="9"/>
            <color indexed="81"/>
            <rFont val="Verdana"/>
            <family val="2"/>
          </rPr>
          <t xml:space="preserve">
Maximum Score</t>
        </r>
      </text>
    </comment>
    <comment ref="D256" authorId="0" shapeId="0" xr:uid="{00000000-0006-0000-0300-000032000000}">
      <text>
        <r>
          <rPr>
            <b/>
            <sz val="9"/>
            <color indexed="81"/>
            <rFont val="Verdana"/>
            <family val="2"/>
          </rPr>
          <t>Andreas Lindenthal:</t>
        </r>
        <r>
          <rPr>
            <sz val="9"/>
            <color indexed="81"/>
            <rFont val="Verdana"/>
            <family val="2"/>
          </rPr>
          <t xml:space="preserve">
Maximum Score</t>
        </r>
      </text>
    </comment>
    <comment ref="E256" authorId="0" shapeId="0" xr:uid="{00000000-0006-0000-0300-000033000000}">
      <text>
        <r>
          <rPr>
            <b/>
            <sz val="9"/>
            <color indexed="81"/>
            <rFont val="Verdana"/>
            <family val="2"/>
          </rPr>
          <t>Andreas Lindenthal:</t>
        </r>
        <r>
          <rPr>
            <sz val="9"/>
            <color indexed="81"/>
            <rFont val="Verdana"/>
            <family val="2"/>
          </rPr>
          <t xml:space="preserve">
Maximum Score</t>
        </r>
      </text>
    </comment>
    <comment ref="F256" authorId="0" shapeId="0" xr:uid="{00000000-0006-0000-0300-000034000000}">
      <text>
        <r>
          <rPr>
            <b/>
            <sz val="9"/>
            <color indexed="81"/>
            <rFont val="Verdana"/>
            <family val="2"/>
          </rPr>
          <t>Andreas Lindenthal:</t>
        </r>
        <r>
          <rPr>
            <sz val="9"/>
            <color indexed="81"/>
            <rFont val="Verdana"/>
            <family val="2"/>
          </rPr>
          <t xml:space="preserve">
Maximum Score</t>
        </r>
      </text>
    </comment>
    <comment ref="C267" authorId="0" shapeId="0" xr:uid="{00000000-0006-0000-0300-000035000000}">
      <text>
        <r>
          <rPr>
            <b/>
            <sz val="9"/>
            <color indexed="81"/>
            <rFont val="Verdana"/>
            <family val="2"/>
          </rPr>
          <t>Andreas Lindenthal:</t>
        </r>
        <r>
          <rPr>
            <sz val="9"/>
            <color indexed="81"/>
            <rFont val="Verdana"/>
            <family val="2"/>
          </rPr>
          <t xml:space="preserve">
Average Score</t>
        </r>
      </text>
    </comment>
    <comment ref="D267" authorId="0" shapeId="0" xr:uid="{00000000-0006-0000-0300-000036000000}">
      <text>
        <r>
          <rPr>
            <b/>
            <sz val="9"/>
            <color indexed="81"/>
            <rFont val="Verdana"/>
            <family val="2"/>
          </rPr>
          <t>Andreas Lindenthal:</t>
        </r>
        <r>
          <rPr>
            <sz val="9"/>
            <color indexed="81"/>
            <rFont val="Verdana"/>
            <family val="2"/>
          </rPr>
          <t xml:space="preserve">
Average Score</t>
        </r>
      </text>
    </comment>
    <comment ref="E267" authorId="0" shapeId="0" xr:uid="{00000000-0006-0000-0300-000037000000}">
      <text>
        <r>
          <rPr>
            <b/>
            <sz val="9"/>
            <color indexed="81"/>
            <rFont val="Verdana"/>
            <family val="2"/>
          </rPr>
          <t>Andreas Lindenthal:</t>
        </r>
        <r>
          <rPr>
            <sz val="9"/>
            <color indexed="81"/>
            <rFont val="Verdana"/>
            <family val="2"/>
          </rPr>
          <t xml:space="preserve">
Maximum Score</t>
        </r>
      </text>
    </comment>
    <comment ref="F267" authorId="0" shapeId="0" xr:uid="{00000000-0006-0000-0300-000038000000}">
      <text>
        <r>
          <rPr>
            <b/>
            <sz val="9"/>
            <color indexed="81"/>
            <rFont val="Verdana"/>
            <family val="2"/>
          </rPr>
          <t>Andreas Lindenthal:</t>
        </r>
        <r>
          <rPr>
            <sz val="9"/>
            <color indexed="81"/>
            <rFont val="Verdana"/>
            <family val="2"/>
          </rPr>
          <t xml:space="preserve">
Maximum Score</t>
        </r>
      </text>
    </comment>
    <comment ref="C285" authorId="0" shapeId="0" xr:uid="{00000000-0006-0000-0300-000039000000}">
      <text>
        <r>
          <rPr>
            <b/>
            <sz val="9"/>
            <color indexed="81"/>
            <rFont val="Verdana"/>
            <family val="2"/>
          </rPr>
          <t>Andreas Lindenthal:</t>
        </r>
        <r>
          <rPr>
            <sz val="9"/>
            <color indexed="81"/>
            <rFont val="Verdana"/>
            <family val="2"/>
          </rPr>
          <t xml:space="preserve">
Average Score</t>
        </r>
      </text>
    </comment>
    <comment ref="D285" authorId="0" shapeId="0" xr:uid="{00000000-0006-0000-0300-00003A000000}">
      <text>
        <r>
          <rPr>
            <b/>
            <sz val="9"/>
            <color indexed="81"/>
            <rFont val="Verdana"/>
            <family val="2"/>
          </rPr>
          <t>Andreas Lindenthal:</t>
        </r>
        <r>
          <rPr>
            <sz val="9"/>
            <color indexed="81"/>
            <rFont val="Verdana"/>
            <family val="2"/>
          </rPr>
          <t xml:space="preserve">
Average Score</t>
        </r>
      </text>
    </comment>
    <comment ref="E285" authorId="0" shapeId="0" xr:uid="{00000000-0006-0000-0300-00003B000000}">
      <text>
        <r>
          <rPr>
            <b/>
            <sz val="9"/>
            <color indexed="81"/>
            <rFont val="Verdana"/>
            <family val="2"/>
          </rPr>
          <t>Andreas Lindenthal:</t>
        </r>
        <r>
          <rPr>
            <sz val="9"/>
            <color indexed="81"/>
            <rFont val="Verdana"/>
            <family val="2"/>
          </rPr>
          <t xml:space="preserve">
Maximum Score</t>
        </r>
      </text>
    </comment>
    <comment ref="F285" authorId="0" shapeId="0" xr:uid="{00000000-0006-0000-0300-00003C000000}">
      <text>
        <r>
          <rPr>
            <b/>
            <sz val="9"/>
            <color indexed="81"/>
            <rFont val="Verdana"/>
            <family val="2"/>
          </rPr>
          <t>Andreas Lindenthal:</t>
        </r>
        <r>
          <rPr>
            <sz val="9"/>
            <color indexed="81"/>
            <rFont val="Verdana"/>
            <family val="2"/>
          </rPr>
          <t xml:space="preserve">
Maximum Score</t>
        </r>
      </text>
    </comment>
    <comment ref="C294" authorId="0" shapeId="0" xr:uid="{00000000-0006-0000-0300-00003D000000}">
      <text>
        <r>
          <rPr>
            <b/>
            <sz val="9"/>
            <color indexed="81"/>
            <rFont val="Verdana"/>
            <family val="2"/>
          </rPr>
          <t>Andreas Lindenthal:</t>
        </r>
        <r>
          <rPr>
            <sz val="9"/>
            <color indexed="81"/>
            <rFont val="Verdana"/>
            <family val="2"/>
          </rPr>
          <t xml:space="preserve">
Average Score</t>
        </r>
      </text>
    </comment>
    <comment ref="D294" authorId="0" shapeId="0" xr:uid="{00000000-0006-0000-0300-00003E000000}">
      <text>
        <r>
          <rPr>
            <b/>
            <sz val="9"/>
            <color indexed="81"/>
            <rFont val="Verdana"/>
            <family val="2"/>
          </rPr>
          <t>Andreas Lindenthal:</t>
        </r>
        <r>
          <rPr>
            <sz val="9"/>
            <color indexed="81"/>
            <rFont val="Verdana"/>
            <family val="2"/>
          </rPr>
          <t xml:space="preserve">
Average Score</t>
        </r>
      </text>
    </comment>
    <comment ref="E294" authorId="0" shapeId="0" xr:uid="{00000000-0006-0000-0300-00003F000000}">
      <text>
        <r>
          <rPr>
            <b/>
            <sz val="9"/>
            <color indexed="81"/>
            <rFont val="Verdana"/>
            <family val="2"/>
          </rPr>
          <t>Andreas Lindenthal:</t>
        </r>
        <r>
          <rPr>
            <sz val="9"/>
            <color indexed="81"/>
            <rFont val="Verdana"/>
            <family val="2"/>
          </rPr>
          <t xml:space="preserve">
Maximum Score</t>
        </r>
      </text>
    </comment>
    <comment ref="F294" authorId="0" shapeId="0" xr:uid="{00000000-0006-0000-0300-000040000000}">
      <text>
        <r>
          <rPr>
            <b/>
            <sz val="9"/>
            <color indexed="81"/>
            <rFont val="Verdana"/>
            <family val="2"/>
          </rPr>
          <t>Andreas Lindenthal:</t>
        </r>
        <r>
          <rPr>
            <sz val="9"/>
            <color indexed="81"/>
            <rFont val="Verdana"/>
            <family val="2"/>
          </rPr>
          <t xml:space="preserve">
Maximum Score</t>
        </r>
      </text>
    </comment>
    <comment ref="C306" authorId="0" shapeId="0" xr:uid="{00000000-0006-0000-0300-000041000000}">
      <text>
        <r>
          <rPr>
            <b/>
            <sz val="9"/>
            <color indexed="81"/>
            <rFont val="Verdana"/>
            <family val="2"/>
          </rPr>
          <t>Andreas Lindenthal:</t>
        </r>
        <r>
          <rPr>
            <sz val="9"/>
            <color indexed="81"/>
            <rFont val="Verdana"/>
            <family val="2"/>
          </rPr>
          <t xml:space="preserve">
Average Score</t>
        </r>
      </text>
    </comment>
    <comment ref="D306" authorId="0" shapeId="0" xr:uid="{00000000-0006-0000-0300-000042000000}">
      <text>
        <r>
          <rPr>
            <b/>
            <sz val="9"/>
            <color indexed="81"/>
            <rFont val="Verdana"/>
            <family val="2"/>
          </rPr>
          <t>Andreas Lindenthal:</t>
        </r>
        <r>
          <rPr>
            <sz val="9"/>
            <color indexed="81"/>
            <rFont val="Verdana"/>
            <family val="2"/>
          </rPr>
          <t xml:space="preserve">
Average Score</t>
        </r>
      </text>
    </comment>
    <comment ref="E306" authorId="0" shapeId="0" xr:uid="{00000000-0006-0000-0300-000043000000}">
      <text>
        <r>
          <rPr>
            <b/>
            <sz val="9"/>
            <color indexed="81"/>
            <rFont val="Verdana"/>
            <family val="2"/>
          </rPr>
          <t>Andreas Lindenthal:</t>
        </r>
        <r>
          <rPr>
            <sz val="9"/>
            <color indexed="81"/>
            <rFont val="Verdana"/>
            <family val="2"/>
          </rPr>
          <t xml:space="preserve">
Maximum Score</t>
        </r>
      </text>
    </comment>
    <comment ref="F306" authorId="0" shapeId="0" xr:uid="{00000000-0006-0000-0300-000044000000}">
      <text>
        <r>
          <rPr>
            <b/>
            <sz val="9"/>
            <color indexed="81"/>
            <rFont val="Verdana"/>
            <family val="2"/>
          </rPr>
          <t>Andreas Lindenthal:</t>
        </r>
        <r>
          <rPr>
            <sz val="9"/>
            <color indexed="81"/>
            <rFont val="Verdana"/>
            <family val="2"/>
          </rPr>
          <t xml:space="preserve">
Maximum Score</t>
        </r>
      </text>
    </comment>
    <comment ref="C315" authorId="0" shapeId="0" xr:uid="{00000000-0006-0000-0300-000045000000}">
      <text>
        <r>
          <rPr>
            <b/>
            <sz val="9"/>
            <color indexed="81"/>
            <rFont val="Verdana"/>
            <family val="2"/>
          </rPr>
          <t>Andreas Lindenthal:</t>
        </r>
        <r>
          <rPr>
            <sz val="9"/>
            <color indexed="81"/>
            <rFont val="Verdana"/>
            <family val="2"/>
          </rPr>
          <t xml:space="preserve">
Average Score</t>
        </r>
      </text>
    </comment>
    <comment ref="D315" authorId="0" shapeId="0" xr:uid="{00000000-0006-0000-0300-000046000000}">
      <text>
        <r>
          <rPr>
            <b/>
            <sz val="9"/>
            <color indexed="81"/>
            <rFont val="Verdana"/>
            <family val="2"/>
          </rPr>
          <t>Andreas Lindenthal:</t>
        </r>
        <r>
          <rPr>
            <sz val="9"/>
            <color indexed="81"/>
            <rFont val="Verdana"/>
            <family val="2"/>
          </rPr>
          <t xml:space="preserve">
Average Score</t>
        </r>
      </text>
    </comment>
    <comment ref="E315" authorId="0" shapeId="0" xr:uid="{00000000-0006-0000-0300-000047000000}">
      <text>
        <r>
          <rPr>
            <b/>
            <sz val="9"/>
            <color indexed="81"/>
            <rFont val="Verdana"/>
            <family val="2"/>
          </rPr>
          <t>Andreas Lindenthal:</t>
        </r>
        <r>
          <rPr>
            <sz val="9"/>
            <color indexed="81"/>
            <rFont val="Verdana"/>
            <family val="2"/>
          </rPr>
          <t xml:space="preserve">
Maximum Score</t>
        </r>
      </text>
    </comment>
    <comment ref="F315" authorId="0" shapeId="0" xr:uid="{00000000-0006-0000-0300-000048000000}">
      <text>
        <r>
          <rPr>
            <b/>
            <sz val="9"/>
            <color indexed="81"/>
            <rFont val="Verdana"/>
            <family val="2"/>
          </rPr>
          <t>Andreas Lindenthal:</t>
        </r>
        <r>
          <rPr>
            <sz val="9"/>
            <color indexed="81"/>
            <rFont val="Verdana"/>
            <family val="2"/>
          </rPr>
          <t xml:space="preserve">
Maximum Score</t>
        </r>
      </text>
    </comment>
    <comment ref="C346" authorId="0" shapeId="0" xr:uid="{00000000-0006-0000-0300-000049000000}">
      <text>
        <r>
          <rPr>
            <b/>
            <sz val="9"/>
            <color indexed="81"/>
            <rFont val="Verdana"/>
            <family val="2"/>
          </rPr>
          <t>Andreas Lindenthal:</t>
        </r>
        <r>
          <rPr>
            <sz val="9"/>
            <color indexed="81"/>
            <rFont val="Verdana"/>
            <family val="2"/>
          </rPr>
          <t xml:space="preserve">
Average Score</t>
        </r>
      </text>
    </comment>
    <comment ref="D346" authorId="0" shapeId="0" xr:uid="{00000000-0006-0000-0300-00004A000000}">
      <text>
        <r>
          <rPr>
            <b/>
            <sz val="9"/>
            <color indexed="81"/>
            <rFont val="Verdana"/>
            <family val="2"/>
          </rPr>
          <t>Andreas Lindenthal:</t>
        </r>
        <r>
          <rPr>
            <sz val="9"/>
            <color indexed="81"/>
            <rFont val="Verdana"/>
            <family val="2"/>
          </rPr>
          <t xml:space="preserve">
Average Score</t>
        </r>
      </text>
    </comment>
    <comment ref="E346" authorId="0" shapeId="0" xr:uid="{00000000-0006-0000-0300-00004B000000}">
      <text>
        <r>
          <rPr>
            <b/>
            <sz val="9"/>
            <color indexed="81"/>
            <rFont val="Verdana"/>
            <family val="2"/>
          </rPr>
          <t>Andreas Lindenthal:</t>
        </r>
        <r>
          <rPr>
            <sz val="9"/>
            <color indexed="81"/>
            <rFont val="Verdana"/>
            <family val="2"/>
          </rPr>
          <t xml:space="preserve">
Maximum Score</t>
        </r>
      </text>
    </comment>
    <comment ref="F346" authorId="0" shapeId="0" xr:uid="{00000000-0006-0000-0300-00004C000000}">
      <text>
        <r>
          <rPr>
            <b/>
            <sz val="9"/>
            <color indexed="81"/>
            <rFont val="Verdana"/>
            <family val="2"/>
          </rPr>
          <t>Andreas Lindenthal:</t>
        </r>
        <r>
          <rPr>
            <sz val="9"/>
            <color indexed="81"/>
            <rFont val="Verdana"/>
            <family val="2"/>
          </rPr>
          <t xml:space="preserve">
Maximum Score</t>
        </r>
      </text>
    </comment>
    <comment ref="C355" authorId="0" shapeId="0" xr:uid="{00000000-0006-0000-0300-00004D000000}">
      <text>
        <r>
          <rPr>
            <b/>
            <sz val="9"/>
            <color indexed="81"/>
            <rFont val="Verdana"/>
            <family val="2"/>
          </rPr>
          <t>Andreas Lindenthal:</t>
        </r>
        <r>
          <rPr>
            <sz val="9"/>
            <color indexed="81"/>
            <rFont val="Verdana"/>
            <family val="2"/>
          </rPr>
          <t xml:space="preserve">
Average Score</t>
        </r>
      </text>
    </comment>
    <comment ref="D355" authorId="0" shapeId="0" xr:uid="{00000000-0006-0000-0300-00004E000000}">
      <text>
        <r>
          <rPr>
            <b/>
            <sz val="9"/>
            <color indexed="81"/>
            <rFont val="Verdana"/>
            <family val="2"/>
          </rPr>
          <t>Andreas Lindenthal:</t>
        </r>
        <r>
          <rPr>
            <sz val="9"/>
            <color indexed="81"/>
            <rFont val="Verdana"/>
            <family val="2"/>
          </rPr>
          <t xml:space="preserve">
Average Score</t>
        </r>
      </text>
    </comment>
    <comment ref="E355" authorId="0" shapeId="0" xr:uid="{00000000-0006-0000-0300-00004F000000}">
      <text>
        <r>
          <rPr>
            <b/>
            <sz val="9"/>
            <color indexed="81"/>
            <rFont val="Verdana"/>
            <family val="2"/>
          </rPr>
          <t>Andreas Lindenthal:</t>
        </r>
        <r>
          <rPr>
            <sz val="9"/>
            <color indexed="81"/>
            <rFont val="Verdana"/>
            <family val="2"/>
          </rPr>
          <t xml:space="preserve">
Maximum Score</t>
        </r>
      </text>
    </comment>
    <comment ref="F355" authorId="0" shapeId="0" xr:uid="{00000000-0006-0000-0300-000050000000}">
      <text>
        <r>
          <rPr>
            <b/>
            <sz val="9"/>
            <color indexed="81"/>
            <rFont val="Verdana"/>
            <family val="2"/>
          </rPr>
          <t>Andreas Lindenthal:</t>
        </r>
        <r>
          <rPr>
            <sz val="9"/>
            <color indexed="81"/>
            <rFont val="Verdana"/>
            <family val="2"/>
          </rPr>
          <t xml:space="preserve">
Maximum Score</t>
        </r>
      </text>
    </comment>
    <comment ref="C366" authorId="0" shapeId="0" xr:uid="{00000000-0006-0000-0300-000051000000}">
      <text>
        <r>
          <rPr>
            <b/>
            <sz val="9"/>
            <color indexed="81"/>
            <rFont val="Verdana"/>
            <family val="2"/>
          </rPr>
          <t>Andreas Lindenthal:</t>
        </r>
        <r>
          <rPr>
            <sz val="9"/>
            <color indexed="81"/>
            <rFont val="Verdana"/>
            <family val="2"/>
          </rPr>
          <t xml:space="preserve">
Average Score</t>
        </r>
      </text>
    </comment>
    <comment ref="D366" authorId="0" shapeId="0" xr:uid="{00000000-0006-0000-0300-000052000000}">
      <text>
        <r>
          <rPr>
            <b/>
            <sz val="9"/>
            <color indexed="81"/>
            <rFont val="Verdana"/>
            <family val="2"/>
          </rPr>
          <t>Andreas Lindenthal:</t>
        </r>
        <r>
          <rPr>
            <sz val="9"/>
            <color indexed="81"/>
            <rFont val="Verdana"/>
            <family val="2"/>
          </rPr>
          <t xml:space="preserve">
Average Score</t>
        </r>
      </text>
    </comment>
    <comment ref="E366" authorId="0" shapeId="0" xr:uid="{00000000-0006-0000-0300-000053000000}">
      <text>
        <r>
          <rPr>
            <b/>
            <sz val="9"/>
            <color indexed="81"/>
            <rFont val="Verdana"/>
            <family val="2"/>
          </rPr>
          <t>Andreas Lindenthal:</t>
        </r>
        <r>
          <rPr>
            <sz val="9"/>
            <color indexed="81"/>
            <rFont val="Verdana"/>
            <family val="2"/>
          </rPr>
          <t xml:space="preserve">
Maximum Score</t>
        </r>
      </text>
    </comment>
    <comment ref="F366" authorId="0" shapeId="0" xr:uid="{00000000-0006-0000-0300-000054000000}">
      <text>
        <r>
          <rPr>
            <b/>
            <sz val="9"/>
            <color indexed="81"/>
            <rFont val="Verdana"/>
            <family val="2"/>
          </rPr>
          <t>Andreas Lindenthal:</t>
        </r>
        <r>
          <rPr>
            <sz val="9"/>
            <color indexed="81"/>
            <rFont val="Verdana"/>
            <family val="2"/>
          </rPr>
          <t xml:space="preserve">
Maximum Score</t>
        </r>
      </text>
    </comment>
    <comment ref="C392" authorId="0" shapeId="0" xr:uid="{00000000-0006-0000-0300-000055000000}">
      <text>
        <r>
          <rPr>
            <b/>
            <sz val="9"/>
            <color indexed="81"/>
            <rFont val="Verdana"/>
            <family val="2"/>
          </rPr>
          <t>Andreas Lindenthal:</t>
        </r>
        <r>
          <rPr>
            <sz val="9"/>
            <color indexed="81"/>
            <rFont val="Verdana"/>
            <family val="2"/>
          </rPr>
          <t xml:space="preserve">
Average Score</t>
        </r>
      </text>
    </comment>
    <comment ref="D392" authorId="0" shapeId="0" xr:uid="{00000000-0006-0000-0300-000056000000}">
      <text>
        <r>
          <rPr>
            <b/>
            <sz val="9"/>
            <color indexed="81"/>
            <rFont val="Verdana"/>
            <family val="2"/>
          </rPr>
          <t>Andreas Lindenthal:</t>
        </r>
        <r>
          <rPr>
            <sz val="9"/>
            <color indexed="81"/>
            <rFont val="Verdana"/>
            <family val="2"/>
          </rPr>
          <t xml:space="preserve">
Average Score</t>
        </r>
      </text>
    </comment>
    <comment ref="E392" authorId="0" shapeId="0" xr:uid="{00000000-0006-0000-0300-000057000000}">
      <text>
        <r>
          <rPr>
            <b/>
            <sz val="9"/>
            <color indexed="81"/>
            <rFont val="Verdana"/>
            <family val="2"/>
          </rPr>
          <t>Andreas Lindenthal:</t>
        </r>
        <r>
          <rPr>
            <sz val="9"/>
            <color indexed="81"/>
            <rFont val="Verdana"/>
            <family val="2"/>
          </rPr>
          <t xml:space="preserve">
Maximum Score</t>
        </r>
      </text>
    </comment>
    <comment ref="F392" authorId="0" shapeId="0" xr:uid="{00000000-0006-0000-0300-000058000000}">
      <text>
        <r>
          <rPr>
            <b/>
            <sz val="9"/>
            <color indexed="81"/>
            <rFont val="Verdana"/>
            <family val="2"/>
          </rPr>
          <t>Andreas Lindenthal:</t>
        </r>
        <r>
          <rPr>
            <sz val="9"/>
            <color indexed="81"/>
            <rFont val="Verdana"/>
            <family val="2"/>
          </rPr>
          <t xml:space="preserve">
Maximum Score</t>
        </r>
      </text>
    </comment>
    <comment ref="C399" authorId="0" shapeId="0" xr:uid="{00000000-0006-0000-0300-000059000000}">
      <text>
        <r>
          <rPr>
            <b/>
            <sz val="9"/>
            <color indexed="81"/>
            <rFont val="Verdana"/>
            <family val="2"/>
          </rPr>
          <t>Andreas Lindenthal:</t>
        </r>
        <r>
          <rPr>
            <sz val="9"/>
            <color indexed="81"/>
            <rFont val="Verdana"/>
            <family val="2"/>
          </rPr>
          <t xml:space="preserve">
Average Score</t>
        </r>
      </text>
    </comment>
    <comment ref="D399" authorId="0" shapeId="0" xr:uid="{00000000-0006-0000-0300-00005A000000}">
      <text>
        <r>
          <rPr>
            <b/>
            <sz val="9"/>
            <color indexed="81"/>
            <rFont val="Verdana"/>
            <family val="2"/>
          </rPr>
          <t>Andreas Lindenthal:</t>
        </r>
        <r>
          <rPr>
            <sz val="9"/>
            <color indexed="81"/>
            <rFont val="Verdana"/>
            <family val="2"/>
          </rPr>
          <t xml:space="preserve">
Average Score</t>
        </r>
      </text>
    </comment>
    <comment ref="E399" authorId="0" shapeId="0" xr:uid="{00000000-0006-0000-0300-00005B000000}">
      <text>
        <r>
          <rPr>
            <b/>
            <sz val="9"/>
            <color indexed="81"/>
            <rFont val="Verdana"/>
            <family val="2"/>
          </rPr>
          <t>Andreas Lindenthal:</t>
        </r>
        <r>
          <rPr>
            <sz val="9"/>
            <color indexed="81"/>
            <rFont val="Verdana"/>
            <family val="2"/>
          </rPr>
          <t xml:space="preserve">
Maximum Score</t>
        </r>
      </text>
    </comment>
    <comment ref="F399" authorId="0" shapeId="0" xr:uid="{00000000-0006-0000-0300-00005C000000}">
      <text>
        <r>
          <rPr>
            <b/>
            <sz val="9"/>
            <color indexed="81"/>
            <rFont val="Verdana"/>
            <family val="2"/>
          </rPr>
          <t>Andreas Lindenthal:</t>
        </r>
        <r>
          <rPr>
            <sz val="9"/>
            <color indexed="81"/>
            <rFont val="Verdana"/>
            <family val="2"/>
          </rPr>
          <t xml:space="preserve">
Maximum Score</t>
        </r>
      </text>
    </comment>
    <comment ref="C408" authorId="0" shapeId="0" xr:uid="{00000000-0006-0000-0300-00005D000000}">
      <text>
        <r>
          <rPr>
            <b/>
            <sz val="9"/>
            <color indexed="81"/>
            <rFont val="Verdana"/>
            <family val="2"/>
          </rPr>
          <t>Andreas Lindenthal:</t>
        </r>
        <r>
          <rPr>
            <sz val="9"/>
            <color indexed="81"/>
            <rFont val="Verdana"/>
            <family val="2"/>
          </rPr>
          <t xml:space="preserve">
Average Score</t>
        </r>
      </text>
    </comment>
    <comment ref="D408" authorId="0" shapeId="0" xr:uid="{00000000-0006-0000-0300-00005E000000}">
      <text>
        <r>
          <rPr>
            <b/>
            <sz val="9"/>
            <color indexed="81"/>
            <rFont val="Verdana"/>
            <family val="2"/>
          </rPr>
          <t>Andreas Lindenthal:</t>
        </r>
        <r>
          <rPr>
            <sz val="9"/>
            <color indexed="81"/>
            <rFont val="Verdana"/>
            <family val="2"/>
          </rPr>
          <t xml:space="preserve">
Average Score</t>
        </r>
      </text>
    </comment>
    <comment ref="E408" authorId="0" shapeId="0" xr:uid="{00000000-0006-0000-0300-00005F000000}">
      <text>
        <r>
          <rPr>
            <b/>
            <sz val="9"/>
            <color indexed="81"/>
            <rFont val="Verdana"/>
            <family val="2"/>
          </rPr>
          <t>Andreas Lindenthal:</t>
        </r>
        <r>
          <rPr>
            <sz val="9"/>
            <color indexed="81"/>
            <rFont val="Verdana"/>
            <family val="2"/>
          </rPr>
          <t xml:space="preserve">
Maximum Score</t>
        </r>
      </text>
    </comment>
    <comment ref="F408" authorId="0" shapeId="0" xr:uid="{00000000-0006-0000-0300-000060000000}">
      <text>
        <r>
          <rPr>
            <b/>
            <sz val="9"/>
            <color indexed="81"/>
            <rFont val="Verdana"/>
            <family val="2"/>
          </rPr>
          <t>Andreas Lindenthal:</t>
        </r>
        <r>
          <rPr>
            <sz val="9"/>
            <color indexed="81"/>
            <rFont val="Verdana"/>
            <family val="2"/>
          </rPr>
          <t xml:space="preserve">
Maximum Score</t>
        </r>
      </text>
    </comment>
    <comment ref="C420" authorId="0" shapeId="0" xr:uid="{00000000-0006-0000-0300-000061000000}">
      <text>
        <r>
          <rPr>
            <b/>
            <sz val="9"/>
            <color indexed="81"/>
            <rFont val="Verdana"/>
            <family val="2"/>
          </rPr>
          <t>Andreas Lindenthal:</t>
        </r>
        <r>
          <rPr>
            <sz val="9"/>
            <color indexed="81"/>
            <rFont val="Verdana"/>
            <family val="2"/>
          </rPr>
          <t xml:space="preserve">
Average Score</t>
        </r>
      </text>
    </comment>
    <comment ref="D420" authorId="0" shapeId="0" xr:uid="{00000000-0006-0000-0300-000062000000}">
      <text>
        <r>
          <rPr>
            <b/>
            <sz val="9"/>
            <color indexed="81"/>
            <rFont val="Verdana"/>
            <family val="2"/>
          </rPr>
          <t>Andreas Lindenthal:</t>
        </r>
        <r>
          <rPr>
            <sz val="9"/>
            <color indexed="81"/>
            <rFont val="Verdana"/>
            <family val="2"/>
          </rPr>
          <t xml:space="preserve">
Average Score</t>
        </r>
      </text>
    </comment>
    <comment ref="E420" authorId="0" shapeId="0" xr:uid="{00000000-0006-0000-0300-000063000000}">
      <text>
        <r>
          <rPr>
            <b/>
            <sz val="9"/>
            <color indexed="81"/>
            <rFont val="Verdana"/>
            <family val="2"/>
          </rPr>
          <t>Andreas Lindenthal:</t>
        </r>
        <r>
          <rPr>
            <sz val="9"/>
            <color indexed="81"/>
            <rFont val="Verdana"/>
            <family val="2"/>
          </rPr>
          <t xml:space="preserve">
Maximum Score</t>
        </r>
      </text>
    </comment>
    <comment ref="F420" authorId="0" shapeId="0" xr:uid="{00000000-0006-0000-0300-000064000000}">
      <text>
        <r>
          <rPr>
            <b/>
            <sz val="9"/>
            <color indexed="81"/>
            <rFont val="Verdana"/>
            <family val="2"/>
          </rPr>
          <t>Andreas Lindenthal:</t>
        </r>
        <r>
          <rPr>
            <sz val="9"/>
            <color indexed="81"/>
            <rFont val="Verdana"/>
            <family val="2"/>
          </rPr>
          <t xml:space="preserve">
Maximum Score</t>
        </r>
      </text>
    </comment>
    <comment ref="C428" authorId="0" shapeId="0" xr:uid="{00000000-0006-0000-0300-000065000000}">
      <text>
        <r>
          <rPr>
            <b/>
            <sz val="9"/>
            <color indexed="81"/>
            <rFont val="Verdana"/>
            <family val="2"/>
          </rPr>
          <t>Andreas Lindenthal:</t>
        </r>
        <r>
          <rPr>
            <sz val="9"/>
            <color indexed="81"/>
            <rFont val="Verdana"/>
            <family val="2"/>
          </rPr>
          <t xml:space="preserve">
Average Score</t>
        </r>
      </text>
    </comment>
    <comment ref="D428" authorId="0" shapeId="0" xr:uid="{00000000-0006-0000-0300-000066000000}">
      <text>
        <r>
          <rPr>
            <b/>
            <sz val="9"/>
            <color indexed="81"/>
            <rFont val="Verdana"/>
            <family val="2"/>
          </rPr>
          <t>Andreas Lindenthal:</t>
        </r>
        <r>
          <rPr>
            <sz val="9"/>
            <color indexed="81"/>
            <rFont val="Verdana"/>
            <family val="2"/>
          </rPr>
          <t xml:space="preserve">
Average Score</t>
        </r>
      </text>
    </comment>
    <comment ref="E428" authorId="0" shapeId="0" xr:uid="{00000000-0006-0000-0300-000067000000}">
      <text>
        <r>
          <rPr>
            <b/>
            <sz val="9"/>
            <color indexed="81"/>
            <rFont val="Verdana"/>
            <family val="2"/>
          </rPr>
          <t>Andreas Lindenthal:</t>
        </r>
        <r>
          <rPr>
            <sz val="9"/>
            <color indexed="81"/>
            <rFont val="Verdana"/>
            <family val="2"/>
          </rPr>
          <t xml:space="preserve">
Maximum Score</t>
        </r>
      </text>
    </comment>
    <comment ref="F428" authorId="0" shapeId="0" xr:uid="{00000000-0006-0000-0300-000068000000}">
      <text>
        <r>
          <rPr>
            <b/>
            <sz val="9"/>
            <color indexed="81"/>
            <rFont val="Verdana"/>
            <family val="2"/>
          </rPr>
          <t>Andreas Lindenthal:</t>
        </r>
        <r>
          <rPr>
            <sz val="9"/>
            <color indexed="81"/>
            <rFont val="Verdana"/>
            <family val="2"/>
          </rPr>
          <t xml:space="preserve">
Maximum Score</t>
        </r>
      </text>
    </comment>
    <comment ref="C444" authorId="0" shapeId="0" xr:uid="{00000000-0006-0000-0300-000069000000}">
      <text>
        <r>
          <rPr>
            <b/>
            <sz val="9"/>
            <color indexed="81"/>
            <rFont val="Verdana"/>
            <family val="2"/>
          </rPr>
          <t>Andreas Lindenthal:</t>
        </r>
        <r>
          <rPr>
            <sz val="9"/>
            <color indexed="81"/>
            <rFont val="Verdana"/>
            <family val="2"/>
          </rPr>
          <t xml:space="preserve">
Average Score</t>
        </r>
      </text>
    </comment>
    <comment ref="D444" authorId="0" shapeId="0" xr:uid="{00000000-0006-0000-0300-00006A000000}">
      <text>
        <r>
          <rPr>
            <b/>
            <sz val="9"/>
            <color indexed="81"/>
            <rFont val="Verdana"/>
            <family val="2"/>
          </rPr>
          <t>Andreas Lindenthal:</t>
        </r>
        <r>
          <rPr>
            <sz val="9"/>
            <color indexed="81"/>
            <rFont val="Verdana"/>
            <family val="2"/>
          </rPr>
          <t xml:space="preserve">
Average Score</t>
        </r>
      </text>
    </comment>
    <comment ref="E444" authorId="0" shapeId="0" xr:uid="{00000000-0006-0000-0300-00006B000000}">
      <text>
        <r>
          <rPr>
            <b/>
            <sz val="9"/>
            <color indexed="81"/>
            <rFont val="Verdana"/>
            <family val="2"/>
          </rPr>
          <t>Andreas Lindenthal:</t>
        </r>
        <r>
          <rPr>
            <sz val="9"/>
            <color indexed="81"/>
            <rFont val="Verdana"/>
            <family val="2"/>
          </rPr>
          <t xml:space="preserve">
Maximum Score</t>
        </r>
      </text>
    </comment>
    <comment ref="F444" authorId="0" shapeId="0" xr:uid="{00000000-0006-0000-0300-00006C000000}">
      <text>
        <r>
          <rPr>
            <b/>
            <sz val="9"/>
            <color indexed="81"/>
            <rFont val="Verdana"/>
            <family val="2"/>
          </rPr>
          <t>Andreas Lindenthal:</t>
        </r>
        <r>
          <rPr>
            <sz val="9"/>
            <color indexed="81"/>
            <rFont val="Verdana"/>
            <family val="2"/>
          </rPr>
          <t xml:space="preserve">
Maximum Score</t>
        </r>
      </text>
    </comment>
    <comment ref="C464" authorId="0" shapeId="0" xr:uid="{00000000-0006-0000-0300-00006D000000}">
      <text>
        <r>
          <rPr>
            <b/>
            <sz val="9"/>
            <color indexed="81"/>
            <rFont val="Verdana"/>
            <family val="2"/>
          </rPr>
          <t>Andreas Lindenthal:</t>
        </r>
        <r>
          <rPr>
            <sz val="9"/>
            <color indexed="81"/>
            <rFont val="Verdana"/>
            <family val="2"/>
          </rPr>
          <t xml:space="preserve">
Average Score</t>
        </r>
      </text>
    </comment>
    <comment ref="D464" authorId="0" shapeId="0" xr:uid="{00000000-0006-0000-0300-00006E000000}">
      <text>
        <r>
          <rPr>
            <b/>
            <sz val="9"/>
            <color indexed="81"/>
            <rFont val="Verdana"/>
            <family val="2"/>
          </rPr>
          <t>Andreas Lindenthal:</t>
        </r>
        <r>
          <rPr>
            <sz val="9"/>
            <color indexed="81"/>
            <rFont val="Verdana"/>
            <family val="2"/>
          </rPr>
          <t xml:space="preserve">
Average Score</t>
        </r>
      </text>
    </comment>
    <comment ref="E464" authorId="0" shapeId="0" xr:uid="{00000000-0006-0000-0300-00006F000000}">
      <text>
        <r>
          <rPr>
            <b/>
            <sz val="9"/>
            <color indexed="81"/>
            <rFont val="Verdana"/>
            <family val="2"/>
          </rPr>
          <t>Andreas Lindenthal:</t>
        </r>
        <r>
          <rPr>
            <sz val="9"/>
            <color indexed="81"/>
            <rFont val="Verdana"/>
            <family val="2"/>
          </rPr>
          <t xml:space="preserve">
Maximum Score</t>
        </r>
      </text>
    </comment>
    <comment ref="F464" authorId="0" shapeId="0" xr:uid="{00000000-0006-0000-0300-000070000000}">
      <text>
        <r>
          <rPr>
            <b/>
            <sz val="9"/>
            <color indexed="81"/>
            <rFont val="Verdana"/>
            <family val="2"/>
          </rPr>
          <t>Andreas Lindenthal:</t>
        </r>
        <r>
          <rPr>
            <sz val="9"/>
            <color indexed="81"/>
            <rFont val="Verdana"/>
            <family val="2"/>
          </rPr>
          <t xml:space="preserve">
Maximum Score</t>
        </r>
      </text>
    </comment>
    <comment ref="C480" authorId="0" shapeId="0" xr:uid="{00000000-0006-0000-0300-000071000000}">
      <text>
        <r>
          <rPr>
            <b/>
            <sz val="9"/>
            <color indexed="81"/>
            <rFont val="Verdana"/>
            <family val="2"/>
          </rPr>
          <t>Andreas Lindenthal:</t>
        </r>
        <r>
          <rPr>
            <sz val="9"/>
            <color indexed="81"/>
            <rFont val="Verdana"/>
            <family val="2"/>
          </rPr>
          <t xml:space="preserve">
Average Score</t>
        </r>
      </text>
    </comment>
    <comment ref="D480" authorId="0" shapeId="0" xr:uid="{00000000-0006-0000-0300-000072000000}">
      <text>
        <r>
          <rPr>
            <b/>
            <sz val="9"/>
            <color indexed="81"/>
            <rFont val="Verdana"/>
            <family val="2"/>
          </rPr>
          <t>Andreas Lindenthal:</t>
        </r>
        <r>
          <rPr>
            <sz val="9"/>
            <color indexed="81"/>
            <rFont val="Verdana"/>
            <family val="2"/>
          </rPr>
          <t xml:space="preserve">
Average Score</t>
        </r>
      </text>
    </comment>
    <comment ref="E480" authorId="0" shapeId="0" xr:uid="{00000000-0006-0000-0300-000073000000}">
      <text>
        <r>
          <rPr>
            <b/>
            <sz val="9"/>
            <color indexed="81"/>
            <rFont val="Verdana"/>
            <family val="2"/>
          </rPr>
          <t>Andreas Lindenthal:</t>
        </r>
        <r>
          <rPr>
            <sz val="9"/>
            <color indexed="81"/>
            <rFont val="Verdana"/>
            <family val="2"/>
          </rPr>
          <t xml:space="preserve">
Maximum Score</t>
        </r>
      </text>
    </comment>
    <comment ref="F480" authorId="0" shapeId="0" xr:uid="{00000000-0006-0000-0300-000074000000}">
      <text>
        <r>
          <rPr>
            <b/>
            <sz val="9"/>
            <color indexed="81"/>
            <rFont val="Verdana"/>
            <family val="2"/>
          </rPr>
          <t>Andreas Lindenthal:</t>
        </r>
        <r>
          <rPr>
            <sz val="9"/>
            <color indexed="81"/>
            <rFont val="Verdana"/>
            <family val="2"/>
          </rPr>
          <t xml:space="preserve">
Maximum Score</t>
        </r>
      </text>
    </comment>
    <comment ref="C495" authorId="0" shapeId="0" xr:uid="{00000000-0006-0000-0300-000075000000}">
      <text>
        <r>
          <rPr>
            <b/>
            <sz val="9"/>
            <color indexed="81"/>
            <rFont val="Verdana"/>
            <family val="2"/>
          </rPr>
          <t>Andreas Lindenthal:</t>
        </r>
        <r>
          <rPr>
            <sz val="9"/>
            <color indexed="81"/>
            <rFont val="Verdana"/>
            <family val="2"/>
          </rPr>
          <t xml:space="preserve">
Average Score</t>
        </r>
      </text>
    </comment>
    <comment ref="D495" authorId="0" shapeId="0" xr:uid="{00000000-0006-0000-0300-000076000000}">
      <text>
        <r>
          <rPr>
            <b/>
            <sz val="9"/>
            <color indexed="81"/>
            <rFont val="Verdana"/>
            <family val="2"/>
          </rPr>
          <t>Andreas Lindenthal:</t>
        </r>
        <r>
          <rPr>
            <sz val="9"/>
            <color indexed="81"/>
            <rFont val="Verdana"/>
            <family val="2"/>
          </rPr>
          <t xml:space="preserve">
Average Score</t>
        </r>
      </text>
    </comment>
    <comment ref="E495" authorId="0" shapeId="0" xr:uid="{00000000-0006-0000-0300-000077000000}">
      <text>
        <r>
          <rPr>
            <b/>
            <sz val="9"/>
            <color indexed="81"/>
            <rFont val="Verdana"/>
            <family val="2"/>
          </rPr>
          <t>Andreas Lindenthal:</t>
        </r>
        <r>
          <rPr>
            <sz val="9"/>
            <color indexed="81"/>
            <rFont val="Verdana"/>
            <family val="2"/>
          </rPr>
          <t xml:space="preserve">
Maximum Score</t>
        </r>
      </text>
    </comment>
    <comment ref="F495" authorId="0" shapeId="0" xr:uid="{00000000-0006-0000-0300-000078000000}">
      <text>
        <r>
          <rPr>
            <b/>
            <sz val="9"/>
            <color indexed="81"/>
            <rFont val="Verdana"/>
            <family val="2"/>
          </rPr>
          <t>Andreas Lindenthal:</t>
        </r>
        <r>
          <rPr>
            <sz val="9"/>
            <color indexed="81"/>
            <rFont val="Verdana"/>
            <family val="2"/>
          </rPr>
          <t xml:space="preserve">
Maximum Score</t>
        </r>
      </text>
    </comment>
    <comment ref="C509" authorId="0" shapeId="0" xr:uid="{00000000-0006-0000-0300-000079000000}">
      <text>
        <r>
          <rPr>
            <b/>
            <sz val="9"/>
            <color indexed="81"/>
            <rFont val="Verdana"/>
            <family val="2"/>
          </rPr>
          <t>Andreas Lindenthal:</t>
        </r>
        <r>
          <rPr>
            <sz val="9"/>
            <color indexed="81"/>
            <rFont val="Verdana"/>
            <family val="2"/>
          </rPr>
          <t xml:space="preserve">
Average Score</t>
        </r>
      </text>
    </comment>
    <comment ref="D509" authorId="0" shapeId="0" xr:uid="{00000000-0006-0000-0300-00007A000000}">
      <text>
        <r>
          <rPr>
            <b/>
            <sz val="9"/>
            <color indexed="81"/>
            <rFont val="Verdana"/>
            <family val="2"/>
          </rPr>
          <t>Andreas Lindenthal:</t>
        </r>
        <r>
          <rPr>
            <sz val="9"/>
            <color indexed="81"/>
            <rFont val="Verdana"/>
            <family val="2"/>
          </rPr>
          <t xml:space="preserve">
Average Score</t>
        </r>
      </text>
    </comment>
    <comment ref="E509" authorId="0" shapeId="0" xr:uid="{00000000-0006-0000-0300-00007B000000}">
      <text>
        <r>
          <rPr>
            <b/>
            <sz val="9"/>
            <color indexed="81"/>
            <rFont val="Verdana"/>
            <family val="2"/>
          </rPr>
          <t>Andreas Lindenthal:</t>
        </r>
        <r>
          <rPr>
            <sz val="9"/>
            <color indexed="81"/>
            <rFont val="Verdana"/>
            <family val="2"/>
          </rPr>
          <t xml:space="preserve">
Maximum Score</t>
        </r>
      </text>
    </comment>
    <comment ref="F509" authorId="0" shapeId="0" xr:uid="{00000000-0006-0000-0300-00007C000000}">
      <text>
        <r>
          <rPr>
            <b/>
            <sz val="9"/>
            <color indexed="81"/>
            <rFont val="Verdana"/>
            <family val="2"/>
          </rPr>
          <t>Andreas Lindenthal:</t>
        </r>
        <r>
          <rPr>
            <sz val="9"/>
            <color indexed="81"/>
            <rFont val="Verdana"/>
            <family val="2"/>
          </rPr>
          <t xml:space="preserve">
Maximum Score</t>
        </r>
      </text>
    </comment>
    <comment ref="C530" authorId="0" shapeId="0" xr:uid="{00000000-0006-0000-0300-00007D000000}">
      <text>
        <r>
          <rPr>
            <b/>
            <sz val="9"/>
            <color indexed="81"/>
            <rFont val="Verdana"/>
            <family val="2"/>
          </rPr>
          <t>Andreas Lindenthal:</t>
        </r>
        <r>
          <rPr>
            <sz val="9"/>
            <color indexed="81"/>
            <rFont val="Verdana"/>
            <family val="2"/>
          </rPr>
          <t xml:space="preserve">
Average Score</t>
        </r>
      </text>
    </comment>
    <comment ref="D530" authorId="0" shapeId="0" xr:uid="{00000000-0006-0000-0300-00007E000000}">
      <text>
        <r>
          <rPr>
            <b/>
            <sz val="9"/>
            <color indexed="81"/>
            <rFont val="Verdana"/>
            <family val="2"/>
          </rPr>
          <t>Andreas Lindenthal:</t>
        </r>
        <r>
          <rPr>
            <sz val="9"/>
            <color indexed="81"/>
            <rFont val="Verdana"/>
            <family val="2"/>
          </rPr>
          <t xml:space="preserve">
Average Score</t>
        </r>
      </text>
    </comment>
    <comment ref="E530" authorId="0" shapeId="0" xr:uid="{00000000-0006-0000-0300-00007F000000}">
      <text>
        <r>
          <rPr>
            <b/>
            <sz val="9"/>
            <color indexed="81"/>
            <rFont val="Verdana"/>
            <family val="2"/>
          </rPr>
          <t>Andreas Lindenthal:</t>
        </r>
        <r>
          <rPr>
            <sz val="9"/>
            <color indexed="81"/>
            <rFont val="Verdana"/>
            <family val="2"/>
          </rPr>
          <t xml:space="preserve">
Maximum Score</t>
        </r>
      </text>
    </comment>
    <comment ref="F530" authorId="0" shapeId="0" xr:uid="{00000000-0006-0000-0300-000080000000}">
      <text>
        <r>
          <rPr>
            <b/>
            <sz val="9"/>
            <color indexed="81"/>
            <rFont val="Verdana"/>
            <family val="2"/>
          </rPr>
          <t>Andreas Lindenthal:</t>
        </r>
        <r>
          <rPr>
            <sz val="9"/>
            <color indexed="81"/>
            <rFont val="Verdana"/>
            <family val="2"/>
          </rPr>
          <t xml:space="preserve">
Maximum Score</t>
        </r>
      </text>
    </comment>
    <comment ref="C539" authorId="0" shapeId="0" xr:uid="{00000000-0006-0000-0300-000081000000}">
      <text>
        <r>
          <rPr>
            <b/>
            <sz val="9"/>
            <color indexed="81"/>
            <rFont val="Verdana"/>
            <family val="2"/>
          </rPr>
          <t>Andreas Lindenthal:</t>
        </r>
        <r>
          <rPr>
            <sz val="9"/>
            <color indexed="81"/>
            <rFont val="Verdana"/>
            <family val="2"/>
          </rPr>
          <t xml:space="preserve">
Average Score</t>
        </r>
      </text>
    </comment>
    <comment ref="D539" authorId="0" shapeId="0" xr:uid="{00000000-0006-0000-0300-000082000000}">
      <text>
        <r>
          <rPr>
            <b/>
            <sz val="9"/>
            <color indexed="81"/>
            <rFont val="Verdana"/>
            <family val="2"/>
          </rPr>
          <t>Andreas Lindenthal:</t>
        </r>
        <r>
          <rPr>
            <sz val="9"/>
            <color indexed="81"/>
            <rFont val="Verdana"/>
            <family val="2"/>
          </rPr>
          <t xml:space="preserve">
Average Score</t>
        </r>
      </text>
    </comment>
    <comment ref="E539" authorId="0" shapeId="0" xr:uid="{00000000-0006-0000-0300-000083000000}">
      <text>
        <r>
          <rPr>
            <b/>
            <sz val="9"/>
            <color indexed="81"/>
            <rFont val="Verdana"/>
            <family val="2"/>
          </rPr>
          <t>Andreas Lindenthal:</t>
        </r>
        <r>
          <rPr>
            <sz val="9"/>
            <color indexed="81"/>
            <rFont val="Verdana"/>
            <family val="2"/>
          </rPr>
          <t xml:space="preserve">
Maximum Score</t>
        </r>
      </text>
    </comment>
    <comment ref="F539" authorId="0" shapeId="0" xr:uid="{00000000-0006-0000-0300-000084000000}">
      <text>
        <r>
          <rPr>
            <b/>
            <sz val="9"/>
            <color indexed="81"/>
            <rFont val="Verdana"/>
            <family val="2"/>
          </rPr>
          <t>Andreas Lindenthal:</t>
        </r>
        <r>
          <rPr>
            <sz val="9"/>
            <color indexed="81"/>
            <rFont val="Verdana"/>
            <family val="2"/>
          </rPr>
          <t xml:space="preserve">
Maximum Score</t>
        </r>
      </text>
    </comment>
    <comment ref="C546" authorId="0" shapeId="0" xr:uid="{00000000-0006-0000-0300-000085000000}">
      <text>
        <r>
          <rPr>
            <b/>
            <sz val="9"/>
            <color indexed="81"/>
            <rFont val="Verdana"/>
            <family val="2"/>
          </rPr>
          <t>Andreas Lindenthal:</t>
        </r>
        <r>
          <rPr>
            <sz val="9"/>
            <color indexed="81"/>
            <rFont val="Verdana"/>
            <family val="2"/>
          </rPr>
          <t xml:space="preserve">
Average Score</t>
        </r>
      </text>
    </comment>
    <comment ref="D546" authorId="0" shapeId="0" xr:uid="{00000000-0006-0000-0300-000086000000}">
      <text>
        <r>
          <rPr>
            <b/>
            <sz val="9"/>
            <color indexed="81"/>
            <rFont val="Verdana"/>
            <family val="2"/>
          </rPr>
          <t>Andreas Lindenthal:</t>
        </r>
        <r>
          <rPr>
            <sz val="9"/>
            <color indexed="81"/>
            <rFont val="Verdana"/>
            <family val="2"/>
          </rPr>
          <t xml:space="preserve">
Average Score</t>
        </r>
      </text>
    </comment>
    <comment ref="E546" authorId="0" shapeId="0" xr:uid="{00000000-0006-0000-0300-000087000000}">
      <text>
        <r>
          <rPr>
            <b/>
            <sz val="9"/>
            <color indexed="81"/>
            <rFont val="Verdana"/>
            <family val="2"/>
          </rPr>
          <t>Andreas Lindenthal:</t>
        </r>
        <r>
          <rPr>
            <sz val="9"/>
            <color indexed="81"/>
            <rFont val="Verdana"/>
            <family val="2"/>
          </rPr>
          <t xml:space="preserve">
Maximum Score</t>
        </r>
      </text>
    </comment>
    <comment ref="F546" authorId="0" shapeId="0" xr:uid="{00000000-0006-0000-0300-000088000000}">
      <text>
        <r>
          <rPr>
            <b/>
            <sz val="9"/>
            <color indexed="81"/>
            <rFont val="Verdana"/>
            <family val="2"/>
          </rPr>
          <t>Andreas Lindenthal:</t>
        </r>
        <r>
          <rPr>
            <sz val="9"/>
            <color indexed="81"/>
            <rFont val="Verdana"/>
            <family val="2"/>
          </rPr>
          <t xml:space="preserve">
Maximum Score</t>
        </r>
      </text>
    </comment>
    <comment ref="C555" authorId="0" shapeId="0" xr:uid="{00000000-0006-0000-0300-000089000000}">
      <text>
        <r>
          <rPr>
            <b/>
            <sz val="9"/>
            <color indexed="81"/>
            <rFont val="Verdana"/>
            <family val="2"/>
          </rPr>
          <t>Andreas Lindenthal:</t>
        </r>
        <r>
          <rPr>
            <sz val="9"/>
            <color indexed="81"/>
            <rFont val="Verdana"/>
            <family val="2"/>
          </rPr>
          <t xml:space="preserve">
Average Score</t>
        </r>
      </text>
    </comment>
    <comment ref="D555" authorId="0" shapeId="0" xr:uid="{00000000-0006-0000-0300-00008A000000}">
      <text>
        <r>
          <rPr>
            <b/>
            <sz val="9"/>
            <color indexed="81"/>
            <rFont val="Verdana"/>
            <family val="2"/>
          </rPr>
          <t>Andreas Lindenthal:</t>
        </r>
        <r>
          <rPr>
            <sz val="9"/>
            <color indexed="81"/>
            <rFont val="Verdana"/>
            <family val="2"/>
          </rPr>
          <t xml:space="preserve">
Average Score</t>
        </r>
      </text>
    </comment>
    <comment ref="E555" authorId="0" shapeId="0" xr:uid="{00000000-0006-0000-0300-00008B000000}">
      <text>
        <r>
          <rPr>
            <b/>
            <sz val="9"/>
            <color indexed="81"/>
            <rFont val="Verdana"/>
            <family val="2"/>
          </rPr>
          <t>Andreas Lindenthal:</t>
        </r>
        <r>
          <rPr>
            <sz val="9"/>
            <color indexed="81"/>
            <rFont val="Verdana"/>
            <family val="2"/>
          </rPr>
          <t xml:space="preserve">
Maximum Score</t>
        </r>
      </text>
    </comment>
    <comment ref="F555" authorId="0" shapeId="0" xr:uid="{00000000-0006-0000-0300-00008C000000}">
      <text>
        <r>
          <rPr>
            <b/>
            <sz val="9"/>
            <color indexed="81"/>
            <rFont val="Verdana"/>
            <family val="2"/>
          </rPr>
          <t>Andreas Lindenthal:</t>
        </r>
        <r>
          <rPr>
            <sz val="9"/>
            <color indexed="81"/>
            <rFont val="Verdana"/>
            <family val="2"/>
          </rPr>
          <t xml:space="preserve">
Maximum Score</t>
        </r>
      </text>
    </comment>
    <comment ref="C573" authorId="0" shapeId="0" xr:uid="{00000000-0006-0000-0300-00008D000000}">
      <text>
        <r>
          <rPr>
            <b/>
            <sz val="9"/>
            <color indexed="81"/>
            <rFont val="Verdana"/>
            <family val="2"/>
          </rPr>
          <t>Andreas Lindenthal:</t>
        </r>
        <r>
          <rPr>
            <sz val="9"/>
            <color indexed="81"/>
            <rFont val="Verdana"/>
            <family val="2"/>
          </rPr>
          <t xml:space="preserve">
Average Score</t>
        </r>
      </text>
    </comment>
    <comment ref="D573" authorId="0" shapeId="0" xr:uid="{00000000-0006-0000-0300-00008E000000}">
      <text>
        <r>
          <rPr>
            <b/>
            <sz val="9"/>
            <color indexed="81"/>
            <rFont val="Verdana"/>
            <family val="2"/>
          </rPr>
          <t>Andreas Lindenthal:</t>
        </r>
        <r>
          <rPr>
            <sz val="9"/>
            <color indexed="81"/>
            <rFont val="Verdana"/>
            <family val="2"/>
          </rPr>
          <t xml:space="preserve">
Average Score</t>
        </r>
      </text>
    </comment>
    <comment ref="E573" authorId="0" shapeId="0" xr:uid="{00000000-0006-0000-0300-00008F000000}">
      <text>
        <r>
          <rPr>
            <b/>
            <sz val="9"/>
            <color indexed="81"/>
            <rFont val="Verdana"/>
            <family val="2"/>
          </rPr>
          <t>Andreas Lindenthal:</t>
        </r>
        <r>
          <rPr>
            <sz val="9"/>
            <color indexed="81"/>
            <rFont val="Verdana"/>
            <family val="2"/>
          </rPr>
          <t xml:space="preserve">
Maximum Score</t>
        </r>
      </text>
    </comment>
    <comment ref="F573" authorId="0" shapeId="0" xr:uid="{00000000-0006-0000-0300-000090000000}">
      <text>
        <r>
          <rPr>
            <b/>
            <sz val="9"/>
            <color indexed="81"/>
            <rFont val="Verdana"/>
            <family val="2"/>
          </rPr>
          <t>Andreas Lindenthal:</t>
        </r>
        <r>
          <rPr>
            <sz val="9"/>
            <color indexed="81"/>
            <rFont val="Verdana"/>
            <family val="2"/>
          </rPr>
          <t xml:space="preserve">
Maximum Score</t>
        </r>
      </text>
    </comment>
    <comment ref="C587" authorId="0" shapeId="0" xr:uid="{00000000-0006-0000-0300-000091000000}">
      <text>
        <r>
          <rPr>
            <b/>
            <sz val="9"/>
            <color indexed="81"/>
            <rFont val="Verdana"/>
            <family val="2"/>
          </rPr>
          <t>Andreas Lindenthal:</t>
        </r>
        <r>
          <rPr>
            <sz val="9"/>
            <color indexed="81"/>
            <rFont val="Verdana"/>
            <family val="2"/>
          </rPr>
          <t xml:space="preserve">
Average Score</t>
        </r>
      </text>
    </comment>
    <comment ref="D587" authorId="0" shapeId="0" xr:uid="{00000000-0006-0000-0300-000092000000}">
      <text>
        <r>
          <rPr>
            <b/>
            <sz val="9"/>
            <color indexed="81"/>
            <rFont val="Verdana"/>
            <family val="2"/>
          </rPr>
          <t>Andreas Lindenthal:</t>
        </r>
        <r>
          <rPr>
            <sz val="9"/>
            <color indexed="81"/>
            <rFont val="Verdana"/>
            <family val="2"/>
          </rPr>
          <t xml:space="preserve">
Average Score</t>
        </r>
      </text>
    </comment>
    <comment ref="E587" authorId="0" shapeId="0" xr:uid="{00000000-0006-0000-0300-000093000000}">
      <text>
        <r>
          <rPr>
            <b/>
            <sz val="9"/>
            <color indexed="81"/>
            <rFont val="Verdana"/>
            <family val="2"/>
          </rPr>
          <t>Andreas Lindenthal:</t>
        </r>
        <r>
          <rPr>
            <sz val="9"/>
            <color indexed="81"/>
            <rFont val="Verdana"/>
            <family val="2"/>
          </rPr>
          <t xml:space="preserve">
Maximum Score</t>
        </r>
      </text>
    </comment>
    <comment ref="F587" authorId="0" shapeId="0" xr:uid="{00000000-0006-0000-0300-000094000000}">
      <text>
        <r>
          <rPr>
            <b/>
            <sz val="9"/>
            <color indexed="81"/>
            <rFont val="Verdana"/>
            <family val="2"/>
          </rPr>
          <t>Andreas Lindenthal:</t>
        </r>
        <r>
          <rPr>
            <sz val="9"/>
            <color indexed="81"/>
            <rFont val="Verdana"/>
            <family val="2"/>
          </rPr>
          <t xml:space="preserve">
Maximum Score</t>
        </r>
      </text>
    </comment>
    <comment ref="C593" authorId="0" shapeId="0" xr:uid="{00000000-0006-0000-0300-000095000000}">
      <text>
        <r>
          <rPr>
            <b/>
            <sz val="9"/>
            <color indexed="81"/>
            <rFont val="Verdana"/>
            <family val="2"/>
          </rPr>
          <t>Andreas Lindenthal:</t>
        </r>
        <r>
          <rPr>
            <sz val="9"/>
            <color indexed="81"/>
            <rFont val="Verdana"/>
            <family val="2"/>
          </rPr>
          <t xml:space="preserve">
Average Score</t>
        </r>
      </text>
    </comment>
    <comment ref="D593" authorId="0" shapeId="0" xr:uid="{00000000-0006-0000-0300-000096000000}">
      <text>
        <r>
          <rPr>
            <b/>
            <sz val="9"/>
            <color indexed="81"/>
            <rFont val="Verdana"/>
            <family val="2"/>
          </rPr>
          <t>Andreas Lindenthal:</t>
        </r>
        <r>
          <rPr>
            <sz val="9"/>
            <color indexed="81"/>
            <rFont val="Verdana"/>
            <family val="2"/>
          </rPr>
          <t xml:space="preserve">
Average Score</t>
        </r>
      </text>
    </comment>
    <comment ref="E593" authorId="0" shapeId="0" xr:uid="{00000000-0006-0000-0300-000097000000}">
      <text>
        <r>
          <rPr>
            <b/>
            <sz val="9"/>
            <color indexed="81"/>
            <rFont val="Verdana"/>
            <family val="2"/>
          </rPr>
          <t>Andreas Lindenthal:</t>
        </r>
        <r>
          <rPr>
            <sz val="9"/>
            <color indexed="81"/>
            <rFont val="Verdana"/>
            <family val="2"/>
          </rPr>
          <t xml:space="preserve">
Maximum Score</t>
        </r>
      </text>
    </comment>
    <comment ref="F593" authorId="0" shapeId="0" xr:uid="{00000000-0006-0000-0300-000098000000}">
      <text>
        <r>
          <rPr>
            <b/>
            <sz val="9"/>
            <color indexed="81"/>
            <rFont val="Verdana"/>
            <family val="2"/>
          </rPr>
          <t>Andreas Lindenthal:</t>
        </r>
        <r>
          <rPr>
            <sz val="9"/>
            <color indexed="81"/>
            <rFont val="Verdana"/>
            <family val="2"/>
          </rPr>
          <t xml:space="preserve">
Maximum Score</t>
        </r>
      </text>
    </comment>
    <comment ref="C602" authorId="0" shapeId="0" xr:uid="{00000000-0006-0000-0300-000099000000}">
      <text>
        <r>
          <rPr>
            <b/>
            <sz val="9"/>
            <color indexed="81"/>
            <rFont val="Verdana"/>
            <family val="2"/>
          </rPr>
          <t>Andreas Lindenthal:</t>
        </r>
        <r>
          <rPr>
            <sz val="9"/>
            <color indexed="81"/>
            <rFont val="Verdana"/>
            <family val="2"/>
          </rPr>
          <t xml:space="preserve">
Average Score</t>
        </r>
      </text>
    </comment>
    <comment ref="D602" authorId="0" shapeId="0" xr:uid="{00000000-0006-0000-0300-00009A000000}">
      <text>
        <r>
          <rPr>
            <b/>
            <sz val="9"/>
            <color indexed="81"/>
            <rFont val="Verdana"/>
            <family val="2"/>
          </rPr>
          <t>Andreas Lindenthal:</t>
        </r>
        <r>
          <rPr>
            <sz val="9"/>
            <color indexed="81"/>
            <rFont val="Verdana"/>
            <family val="2"/>
          </rPr>
          <t xml:space="preserve">
Average Score</t>
        </r>
      </text>
    </comment>
    <comment ref="E602" authorId="0" shapeId="0" xr:uid="{00000000-0006-0000-0300-00009B000000}">
      <text>
        <r>
          <rPr>
            <b/>
            <sz val="9"/>
            <color indexed="81"/>
            <rFont val="Verdana"/>
            <family val="2"/>
          </rPr>
          <t>Andreas Lindenthal:</t>
        </r>
        <r>
          <rPr>
            <sz val="9"/>
            <color indexed="81"/>
            <rFont val="Verdana"/>
            <family val="2"/>
          </rPr>
          <t xml:space="preserve">
Maximum Score</t>
        </r>
      </text>
    </comment>
    <comment ref="F602" authorId="0" shapeId="0" xr:uid="{00000000-0006-0000-0300-00009C000000}">
      <text>
        <r>
          <rPr>
            <b/>
            <sz val="9"/>
            <color indexed="81"/>
            <rFont val="Verdana"/>
            <family val="2"/>
          </rPr>
          <t>Andreas Lindenthal:</t>
        </r>
        <r>
          <rPr>
            <sz val="9"/>
            <color indexed="81"/>
            <rFont val="Verdana"/>
            <family val="2"/>
          </rPr>
          <t xml:space="preserve">
Maximum Score</t>
        </r>
      </text>
    </comment>
    <comment ref="C617" authorId="0" shapeId="0" xr:uid="{00000000-0006-0000-0300-00009D000000}">
      <text>
        <r>
          <rPr>
            <b/>
            <sz val="9"/>
            <color indexed="81"/>
            <rFont val="Verdana"/>
            <family val="2"/>
          </rPr>
          <t>Andreas Lindenthal:</t>
        </r>
        <r>
          <rPr>
            <sz val="9"/>
            <color indexed="81"/>
            <rFont val="Verdana"/>
            <family val="2"/>
          </rPr>
          <t xml:space="preserve">
Average Score</t>
        </r>
      </text>
    </comment>
    <comment ref="D617" authorId="0" shapeId="0" xr:uid="{00000000-0006-0000-0300-00009E000000}">
      <text>
        <r>
          <rPr>
            <b/>
            <sz val="9"/>
            <color indexed="81"/>
            <rFont val="Verdana"/>
            <family val="2"/>
          </rPr>
          <t>Andreas Lindenthal:</t>
        </r>
        <r>
          <rPr>
            <sz val="9"/>
            <color indexed="81"/>
            <rFont val="Verdana"/>
            <family val="2"/>
          </rPr>
          <t xml:space="preserve">
Average Score</t>
        </r>
      </text>
    </comment>
    <comment ref="E617" authorId="0" shapeId="0" xr:uid="{00000000-0006-0000-0300-00009F000000}">
      <text>
        <r>
          <rPr>
            <b/>
            <sz val="9"/>
            <color indexed="81"/>
            <rFont val="Verdana"/>
            <family val="2"/>
          </rPr>
          <t>Andreas Lindenthal:</t>
        </r>
        <r>
          <rPr>
            <sz val="9"/>
            <color indexed="81"/>
            <rFont val="Verdana"/>
            <family val="2"/>
          </rPr>
          <t xml:space="preserve">
Maximum Score</t>
        </r>
      </text>
    </comment>
    <comment ref="F617" authorId="0" shapeId="0" xr:uid="{00000000-0006-0000-0300-0000A0000000}">
      <text>
        <r>
          <rPr>
            <b/>
            <sz val="9"/>
            <color indexed="81"/>
            <rFont val="Verdana"/>
            <family val="2"/>
          </rPr>
          <t>Andreas Lindenthal:</t>
        </r>
        <r>
          <rPr>
            <sz val="9"/>
            <color indexed="81"/>
            <rFont val="Verdana"/>
            <family val="2"/>
          </rPr>
          <t xml:space="preserve">
Maximum Score</t>
        </r>
      </text>
    </comment>
    <comment ref="C626" authorId="0" shapeId="0" xr:uid="{00000000-0006-0000-0300-0000A1000000}">
      <text>
        <r>
          <rPr>
            <b/>
            <sz val="9"/>
            <color indexed="81"/>
            <rFont val="Verdana"/>
            <family val="2"/>
          </rPr>
          <t>Andreas Lindenthal:</t>
        </r>
        <r>
          <rPr>
            <sz val="9"/>
            <color indexed="81"/>
            <rFont val="Verdana"/>
            <family val="2"/>
          </rPr>
          <t xml:space="preserve">
Average Score</t>
        </r>
      </text>
    </comment>
    <comment ref="D626" authorId="0" shapeId="0" xr:uid="{00000000-0006-0000-0300-0000A2000000}">
      <text>
        <r>
          <rPr>
            <b/>
            <sz val="9"/>
            <color indexed="81"/>
            <rFont val="Verdana"/>
            <family val="2"/>
          </rPr>
          <t>Andreas Lindenthal:</t>
        </r>
        <r>
          <rPr>
            <sz val="9"/>
            <color indexed="81"/>
            <rFont val="Verdana"/>
            <family val="2"/>
          </rPr>
          <t xml:space="preserve">
Average Score</t>
        </r>
      </text>
    </comment>
    <comment ref="E626" authorId="0" shapeId="0" xr:uid="{00000000-0006-0000-0300-0000A3000000}">
      <text>
        <r>
          <rPr>
            <b/>
            <sz val="9"/>
            <color indexed="81"/>
            <rFont val="Verdana"/>
            <family val="2"/>
          </rPr>
          <t>Andreas Lindenthal:</t>
        </r>
        <r>
          <rPr>
            <sz val="9"/>
            <color indexed="81"/>
            <rFont val="Verdana"/>
            <family val="2"/>
          </rPr>
          <t xml:space="preserve">
Maximum Score</t>
        </r>
      </text>
    </comment>
    <comment ref="F626" authorId="0" shapeId="0" xr:uid="{00000000-0006-0000-0300-0000A4000000}">
      <text>
        <r>
          <rPr>
            <b/>
            <sz val="9"/>
            <color indexed="81"/>
            <rFont val="Verdana"/>
            <family val="2"/>
          </rPr>
          <t>Andreas Lindenthal:</t>
        </r>
        <r>
          <rPr>
            <sz val="9"/>
            <color indexed="81"/>
            <rFont val="Verdana"/>
            <family val="2"/>
          </rPr>
          <t xml:space="preserve">
Maximum Score</t>
        </r>
      </text>
    </comment>
    <comment ref="C640" authorId="0" shapeId="0" xr:uid="{00000000-0006-0000-0300-0000A5000000}">
      <text>
        <r>
          <rPr>
            <b/>
            <sz val="9"/>
            <color indexed="81"/>
            <rFont val="Verdana"/>
            <family val="2"/>
          </rPr>
          <t>Andreas Lindenthal:</t>
        </r>
        <r>
          <rPr>
            <sz val="9"/>
            <color indexed="81"/>
            <rFont val="Verdana"/>
            <family val="2"/>
          </rPr>
          <t xml:space="preserve">
Average Score</t>
        </r>
      </text>
    </comment>
    <comment ref="D640" authorId="0" shapeId="0" xr:uid="{00000000-0006-0000-0300-0000A6000000}">
      <text>
        <r>
          <rPr>
            <b/>
            <sz val="9"/>
            <color indexed="81"/>
            <rFont val="Verdana"/>
            <family val="2"/>
          </rPr>
          <t>Andreas Lindenthal:</t>
        </r>
        <r>
          <rPr>
            <sz val="9"/>
            <color indexed="81"/>
            <rFont val="Verdana"/>
            <family val="2"/>
          </rPr>
          <t xml:space="preserve">
Average Score</t>
        </r>
      </text>
    </comment>
    <comment ref="E640" authorId="0" shapeId="0" xr:uid="{00000000-0006-0000-0300-0000A7000000}">
      <text>
        <r>
          <rPr>
            <b/>
            <sz val="9"/>
            <color indexed="81"/>
            <rFont val="Verdana"/>
            <family val="2"/>
          </rPr>
          <t>Andreas Lindenthal:</t>
        </r>
        <r>
          <rPr>
            <sz val="9"/>
            <color indexed="81"/>
            <rFont val="Verdana"/>
            <family val="2"/>
          </rPr>
          <t xml:space="preserve">
Maximum Score</t>
        </r>
      </text>
    </comment>
    <comment ref="F640" authorId="0" shapeId="0" xr:uid="{00000000-0006-0000-0300-0000A8000000}">
      <text>
        <r>
          <rPr>
            <b/>
            <sz val="9"/>
            <color indexed="81"/>
            <rFont val="Verdana"/>
            <family val="2"/>
          </rPr>
          <t>Andreas Lindenthal:</t>
        </r>
        <r>
          <rPr>
            <sz val="9"/>
            <color indexed="81"/>
            <rFont val="Verdana"/>
            <family val="2"/>
          </rPr>
          <t xml:space="preserve">
Maximum Score</t>
        </r>
      </text>
    </comment>
    <comment ref="C657" authorId="0" shapeId="0" xr:uid="{00000000-0006-0000-0300-0000A9000000}">
      <text>
        <r>
          <rPr>
            <b/>
            <sz val="9"/>
            <color indexed="81"/>
            <rFont val="Verdana"/>
            <family val="2"/>
          </rPr>
          <t>Andreas Lindenthal:</t>
        </r>
        <r>
          <rPr>
            <sz val="9"/>
            <color indexed="81"/>
            <rFont val="Verdana"/>
            <family val="2"/>
          </rPr>
          <t xml:space="preserve">
Average Score</t>
        </r>
      </text>
    </comment>
    <comment ref="D657" authorId="0" shapeId="0" xr:uid="{00000000-0006-0000-0300-0000AA000000}">
      <text>
        <r>
          <rPr>
            <b/>
            <sz val="9"/>
            <color indexed="81"/>
            <rFont val="Verdana"/>
            <family val="2"/>
          </rPr>
          <t>Andreas Lindenthal:</t>
        </r>
        <r>
          <rPr>
            <sz val="9"/>
            <color indexed="81"/>
            <rFont val="Verdana"/>
            <family val="2"/>
          </rPr>
          <t xml:space="preserve">
Average Score</t>
        </r>
      </text>
    </comment>
    <comment ref="E657" authorId="0" shapeId="0" xr:uid="{00000000-0006-0000-0300-0000AB000000}">
      <text>
        <r>
          <rPr>
            <b/>
            <sz val="9"/>
            <color indexed="81"/>
            <rFont val="Verdana"/>
            <family val="2"/>
          </rPr>
          <t>Andreas Lindenthal:</t>
        </r>
        <r>
          <rPr>
            <sz val="9"/>
            <color indexed="81"/>
            <rFont val="Verdana"/>
            <family val="2"/>
          </rPr>
          <t xml:space="preserve">
Maximum Score</t>
        </r>
      </text>
    </comment>
    <comment ref="F657" authorId="0" shapeId="0" xr:uid="{00000000-0006-0000-0300-0000AC000000}">
      <text>
        <r>
          <rPr>
            <b/>
            <sz val="9"/>
            <color indexed="81"/>
            <rFont val="Verdana"/>
            <family val="2"/>
          </rPr>
          <t>Andreas Lindenthal:</t>
        </r>
        <r>
          <rPr>
            <sz val="9"/>
            <color indexed="81"/>
            <rFont val="Verdana"/>
            <family val="2"/>
          </rPr>
          <t xml:space="preserve">
Maximum Score</t>
        </r>
      </text>
    </comment>
    <comment ref="C674" authorId="0" shapeId="0" xr:uid="{00000000-0006-0000-0300-0000AD000000}">
      <text>
        <r>
          <rPr>
            <b/>
            <sz val="9"/>
            <color indexed="81"/>
            <rFont val="Verdana"/>
            <family val="2"/>
          </rPr>
          <t>Andreas Lindenthal:</t>
        </r>
        <r>
          <rPr>
            <sz val="9"/>
            <color indexed="81"/>
            <rFont val="Verdana"/>
            <family val="2"/>
          </rPr>
          <t xml:space="preserve">
Average Score</t>
        </r>
      </text>
    </comment>
    <comment ref="D674" authorId="0" shapeId="0" xr:uid="{00000000-0006-0000-0300-0000AE000000}">
      <text>
        <r>
          <rPr>
            <b/>
            <sz val="9"/>
            <color indexed="81"/>
            <rFont val="Verdana"/>
            <family val="2"/>
          </rPr>
          <t>Andreas Lindenthal:</t>
        </r>
        <r>
          <rPr>
            <sz val="9"/>
            <color indexed="81"/>
            <rFont val="Verdana"/>
            <family val="2"/>
          </rPr>
          <t xml:space="preserve">
Average Score</t>
        </r>
      </text>
    </comment>
    <comment ref="E674" authorId="0" shapeId="0" xr:uid="{00000000-0006-0000-0300-0000AF000000}">
      <text>
        <r>
          <rPr>
            <b/>
            <sz val="9"/>
            <color indexed="81"/>
            <rFont val="Verdana"/>
            <family val="2"/>
          </rPr>
          <t>Andreas Lindenthal:</t>
        </r>
        <r>
          <rPr>
            <sz val="9"/>
            <color indexed="81"/>
            <rFont val="Verdana"/>
            <family val="2"/>
          </rPr>
          <t xml:space="preserve">
Maximum Score</t>
        </r>
      </text>
    </comment>
    <comment ref="F674" authorId="0" shapeId="0" xr:uid="{00000000-0006-0000-0300-0000B0000000}">
      <text>
        <r>
          <rPr>
            <b/>
            <sz val="9"/>
            <color indexed="81"/>
            <rFont val="Verdana"/>
            <family val="2"/>
          </rPr>
          <t>Andreas Lindenthal:</t>
        </r>
        <r>
          <rPr>
            <sz val="9"/>
            <color indexed="81"/>
            <rFont val="Verdana"/>
            <family val="2"/>
          </rPr>
          <t xml:space="preserve">
Maximum Score</t>
        </r>
      </text>
    </comment>
    <comment ref="C687" authorId="0" shapeId="0" xr:uid="{00000000-0006-0000-0300-0000B1000000}">
      <text>
        <r>
          <rPr>
            <b/>
            <sz val="9"/>
            <color indexed="81"/>
            <rFont val="Verdana"/>
            <family val="2"/>
          </rPr>
          <t>Andreas Lindenthal:</t>
        </r>
        <r>
          <rPr>
            <sz val="9"/>
            <color indexed="81"/>
            <rFont val="Verdana"/>
            <family val="2"/>
          </rPr>
          <t xml:space="preserve">
Average Score</t>
        </r>
      </text>
    </comment>
    <comment ref="D687" authorId="0" shapeId="0" xr:uid="{00000000-0006-0000-0300-0000B2000000}">
      <text>
        <r>
          <rPr>
            <b/>
            <sz val="9"/>
            <color indexed="81"/>
            <rFont val="Verdana"/>
            <family val="2"/>
          </rPr>
          <t>Andreas Lindenthal:</t>
        </r>
        <r>
          <rPr>
            <sz val="9"/>
            <color indexed="81"/>
            <rFont val="Verdana"/>
            <family val="2"/>
          </rPr>
          <t xml:space="preserve">
Average Score</t>
        </r>
      </text>
    </comment>
    <comment ref="E687" authorId="0" shapeId="0" xr:uid="{00000000-0006-0000-0300-0000B3000000}">
      <text>
        <r>
          <rPr>
            <b/>
            <sz val="9"/>
            <color indexed="81"/>
            <rFont val="Verdana"/>
            <family val="2"/>
          </rPr>
          <t>Andreas Lindenthal:</t>
        </r>
        <r>
          <rPr>
            <sz val="9"/>
            <color indexed="81"/>
            <rFont val="Verdana"/>
            <family val="2"/>
          </rPr>
          <t xml:space="preserve">
Maximum Score</t>
        </r>
      </text>
    </comment>
    <comment ref="F687" authorId="0" shapeId="0" xr:uid="{00000000-0006-0000-0300-0000B4000000}">
      <text>
        <r>
          <rPr>
            <b/>
            <sz val="9"/>
            <color indexed="81"/>
            <rFont val="Verdana"/>
            <family val="2"/>
          </rPr>
          <t>Andreas Lindenthal:</t>
        </r>
        <r>
          <rPr>
            <sz val="9"/>
            <color indexed="81"/>
            <rFont val="Verdana"/>
            <family val="2"/>
          </rPr>
          <t xml:space="preserve">
Maximum Score</t>
        </r>
      </text>
    </comment>
    <comment ref="C700" authorId="0" shapeId="0" xr:uid="{00000000-0006-0000-0300-0000B5000000}">
      <text>
        <r>
          <rPr>
            <b/>
            <sz val="9"/>
            <color indexed="81"/>
            <rFont val="Verdana"/>
            <family val="2"/>
          </rPr>
          <t>Andreas Lindenthal:</t>
        </r>
        <r>
          <rPr>
            <sz val="9"/>
            <color indexed="81"/>
            <rFont val="Verdana"/>
            <family val="2"/>
          </rPr>
          <t xml:space="preserve">
Average Score</t>
        </r>
      </text>
    </comment>
    <comment ref="D700" authorId="0" shapeId="0" xr:uid="{00000000-0006-0000-0300-0000B6000000}">
      <text>
        <r>
          <rPr>
            <b/>
            <sz val="9"/>
            <color indexed="81"/>
            <rFont val="Verdana"/>
            <family val="2"/>
          </rPr>
          <t>Andreas Lindenthal:</t>
        </r>
        <r>
          <rPr>
            <sz val="9"/>
            <color indexed="81"/>
            <rFont val="Verdana"/>
            <family val="2"/>
          </rPr>
          <t xml:space="preserve">
Average Score</t>
        </r>
      </text>
    </comment>
    <comment ref="E700" authorId="0" shapeId="0" xr:uid="{00000000-0006-0000-0300-0000B7000000}">
      <text>
        <r>
          <rPr>
            <b/>
            <sz val="9"/>
            <color indexed="81"/>
            <rFont val="Verdana"/>
            <family val="2"/>
          </rPr>
          <t>Andreas Lindenthal:</t>
        </r>
        <r>
          <rPr>
            <sz val="9"/>
            <color indexed="81"/>
            <rFont val="Verdana"/>
            <family val="2"/>
          </rPr>
          <t xml:space="preserve">
Maximum Score</t>
        </r>
      </text>
    </comment>
    <comment ref="F700" authorId="0" shapeId="0" xr:uid="{00000000-0006-0000-0300-0000B8000000}">
      <text>
        <r>
          <rPr>
            <b/>
            <sz val="9"/>
            <color indexed="81"/>
            <rFont val="Verdana"/>
            <family val="2"/>
          </rPr>
          <t>Andreas Lindenthal:</t>
        </r>
        <r>
          <rPr>
            <sz val="9"/>
            <color indexed="81"/>
            <rFont val="Verdana"/>
            <family val="2"/>
          </rPr>
          <t xml:space="preserve">
Maximum Score</t>
        </r>
      </text>
    </comment>
    <comment ref="C711" authorId="0" shapeId="0" xr:uid="{00000000-0006-0000-0300-0000B9000000}">
      <text>
        <r>
          <rPr>
            <b/>
            <sz val="9"/>
            <color indexed="81"/>
            <rFont val="Verdana"/>
            <family val="2"/>
          </rPr>
          <t>Andreas Lindenthal:</t>
        </r>
        <r>
          <rPr>
            <sz val="9"/>
            <color indexed="81"/>
            <rFont val="Verdana"/>
            <family val="2"/>
          </rPr>
          <t xml:space="preserve">
Average Score</t>
        </r>
      </text>
    </comment>
    <comment ref="D711" authorId="0" shapeId="0" xr:uid="{00000000-0006-0000-0300-0000BA000000}">
      <text>
        <r>
          <rPr>
            <b/>
            <sz val="9"/>
            <color indexed="81"/>
            <rFont val="Verdana"/>
            <family val="2"/>
          </rPr>
          <t>Andreas Lindenthal:</t>
        </r>
        <r>
          <rPr>
            <sz val="9"/>
            <color indexed="81"/>
            <rFont val="Verdana"/>
            <family val="2"/>
          </rPr>
          <t xml:space="preserve">
Average Score</t>
        </r>
      </text>
    </comment>
    <comment ref="E711" authorId="0" shapeId="0" xr:uid="{00000000-0006-0000-0300-0000BB000000}">
      <text>
        <r>
          <rPr>
            <b/>
            <sz val="9"/>
            <color indexed="81"/>
            <rFont val="Verdana"/>
            <family val="2"/>
          </rPr>
          <t>Andreas Lindenthal:</t>
        </r>
        <r>
          <rPr>
            <sz val="9"/>
            <color indexed="81"/>
            <rFont val="Verdana"/>
            <family val="2"/>
          </rPr>
          <t xml:space="preserve">
Maximum Score</t>
        </r>
      </text>
    </comment>
    <comment ref="F711" authorId="0" shapeId="0" xr:uid="{00000000-0006-0000-0300-0000BC000000}">
      <text>
        <r>
          <rPr>
            <b/>
            <sz val="9"/>
            <color indexed="81"/>
            <rFont val="Verdana"/>
            <family val="2"/>
          </rPr>
          <t>Andreas Lindenthal:</t>
        </r>
        <r>
          <rPr>
            <sz val="9"/>
            <color indexed="81"/>
            <rFont val="Verdana"/>
            <family val="2"/>
          </rPr>
          <t xml:space="preserve">
Maximum Score</t>
        </r>
      </text>
    </comment>
    <comment ref="C720" authorId="0" shapeId="0" xr:uid="{00000000-0006-0000-0300-0000BD000000}">
      <text>
        <r>
          <rPr>
            <b/>
            <sz val="9"/>
            <color indexed="81"/>
            <rFont val="Verdana"/>
            <family val="2"/>
          </rPr>
          <t>Andreas Lindenthal:</t>
        </r>
        <r>
          <rPr>
            <sz val="9"/>
            <color indexed="81"/>
            <rFont val="Verdana"/>
            <family val="2"/>
          </rPr>
          <t xml:space="preserve">
Average Score</t>
        </r>
      </text>
    </comment>
    <comment ref="D720" authorId="0" shapeId="0" xr:uid="{00000000-0006-0000-0300-0000BE000000}">
      <text>
        <r>
          <rPr>
            <b/>
            <sz val="9"/>
            <color indexed="81"/>
            <rFont val="Verdana"/>
            <family val="2"/>
          </rPr>
          <t>Andreas Lindenthal:</t>
        </r>
        <r>
          <rPr>
            <sz val="9"/>
            <color indexed="81"/>
            <rFont val="Verdana"/>
            <family val="2"/>
          </rPr>
          <t xml:space="preserve">
Average Score</t>
        </r>
      </text>
    </comment>
    <comment ref="E720" authorId="0" shapeId="0" xr:uid="{00000000-0006-0000-0300-0000BF000000}">
      <text>
        <r>
          <rPr>
            <b/>
            <sz val="9"/>
            <color indexed="81"/>
            <rFont val="Verdana"/>
            <family val="2"/>
          </rPr>
          <t>Andreas Lindenthal:</t>
        </r>
        <r>
          <rPr>
            <sz val="9"/>
            <color indexed="81"/>
            <rFont val="Verdana"/>
            <family val="2"/>
          </rPr>
          <t xml:space="preserve">
Maximum Score</t>
        </r>
      </text>
    </comment>
    <comment ref="F720" authorId="0" shapeId="0" xr:uid="{00000000-0006-0000-0300-0000C0000000}">
      <text>
        <r>
          <rPr>
            <b/>
            <sz val="9"/>
            <color indexed="81"/>
            <rFont val="Verdana"/>
            <family val="2"/>
          </rPr>
          <t>Andreas Lindenthal:</t>
        </r>
        <r>
          <rPr>
            <sz val="9"/>
            <color indexed="81"/>
            <rFont val="Verdana"/>
            <family val="2"/>
          </rPr>
          <t xml:space="preserve">
Maximum Score</t>
        </r>
      </text>
    </comment>
    <comment ref="C727" authorId="0" shapeId="0" xr:uid="{00000000-0006-0000-0300-0000C1000000}">
      <text>
        <r>
          <rPr>
            <b/>
            <sz val="9"/>
            <color indexed="81"/>
            <rFont val="Verdana"/>
            <family val="2"/>
          </rPr>
          <t>Andreas Lindenthal:</t>
        </r>
        <r>
          <rPr>
            <sz val="9"/>
            <color indexed="81"/>
            <rFont val="Verdana"/>
            <family val="2"/>
          </rPr>
          <t xml:space="preserve">
Average Score</t>
        </r>
      </text>
    </comment>
    <comment ref="D727" authorId="0" shapeId="0" xr:uid="{00000000-0006-0000-0300-0000C2000000}">
      <text>
        <r>
          <rPr>
            <b/>
            <sz val="9"/>
            <color indexed="81"/>
            <rFont val="Verdana"/>
            <family val="2"/>
          </rPr>
          <t>Andreas Lindenthal:</t>
        </r>
        <r>
          <rPr>
            <sz val="9"/>
            <color indexed="81"/>
            <rFont val="Verdana"/>
            <family val="2"/>
          </rPr>
          <t xml:space="preserve">
Average Score</t>
        </r>
      </text>
    </comment>
    <comment ref="E727" authorId="0" shapeId="0" xr:uid="{00000000-0006-0000-0300-0000C3000000}">
      <text>
        <r>
          <rPr>
            <b/>
            <sz val="9"/>
            <color indexed="81"/>
            <rFont val="Verdana"/>
            <family val="2"/>
          </rPr>
          <t>Andreas Lindenthal:</t>
        </r>
        <r>
          <rPr>
            <sz val="9"/>
            <color indexed="81"/>
            <rFont val="Verdana"/>
            <family val="2"/>
          </rPr>
          <t xml:space="preserve">
Maximum Score</t>
        </r>
      </text>
    </comment>
    <comment ref="F727" authorId="0" shapeId="0" xr:uid="{00000000-0006-0000-0300-0000C4000000}">
      <text>
        <r>
          <rPr>
            <b/>
            <sz val="9"/>
            <color indexed="81"/>
            <rFont val="Verdana"/>
            <family val="2"/>
          </rPr>
          <t>Andreas Lindenthal:</t>
        </r>
        <r>
          <rPr>
            <sz val="9"/>
            <color indexed="81"/>
            <rFont val="Verdana"/>
            <family val="2"/>
          </rPr>
          <t xml:space="preserve">
Maximum Score</t>
        </r>
      </text>
    </comment>
    <comment ref="C736" authorId="0" shapeId="0" xr:uid="{00000000-0006-0000-0300-0000C5000000}">
      <text>
        <r>
          <rPr>
            <b/>
            <sz val="9"/>
            <color indexed="81"/>
            <rFont val="Verdana"/>
            <family val="2"/>
          </rPr>
          <t>Andreas Lindenthal:</t>
        </r>
        <r>
          <rPr>
            <sz val="9"/>
            <color indexed="81"/>
            <rFont val="Verdana"/>
            <family val="2"/>
          </rPr>
          <t xml:space="preserve">
Average Score</t>
        </r>
      </text>
    </comment>
    <comment ref="D736" authorId="0" shapeId="0" xr:uid="{00000000-0006-0000-0300-0000C6000000}">
      <text>
        <r>
          <rPr>
            <b/>
            <sz val="9"/>
            <color indexed="81"/>
            <rFont val="Verdana"/>
            <family val="2"/>
          </rPr>
          <t>Andreas Lindenthal:</t>
        </r>
        <r>
          <rPr>
            <sz val="9"/>
            <color indexed="81"/>
            <rFont val="Verdana"/>
            <family val="2"/>
          </rPr>
          <t xml:space="preserve">
Average Score</t>
        </r>
      </text>
    </comment>
    <comment ref="E736" authorId="0" shapeId="0" xr:uid="{00000000-0006-0000-0300-0000C7000000}">
      <text>
        <r>
          <rPr>
            <b/>
            <sz val="9"/>
            <color indexed="81"/>
            <rFont val="Verdana"/>
            <family val="2"/>
          </rPr>
          <t>Andreas Lindenthal:</t>
        </r>
        <r>
          <rPr>
            <sz val="9"/>
            <color indexed="81"/>
            <rFont val="Verdana"/>
            <family val="2"/>
          </rPr>
          <t xml:space="preserve">
Maximum Score</t>
        </r>
      </text>
    </comment>
    <comment ref="F736" authorId="0" shapeId="0" xr:uid="{00000000-0006-0000-0300-0000C8000000}">
      <text>
        <r>
          <rPr>
            <b/>
            <sz val="9"/>
            <color indexed="81"/>
            <rFont val="Verdana"/>
            <family val="2"/>
          </rPr>
          <t>Andreas Lindenthal:</t>
        </r>
        <r>
          <rPr>
            <sz val="9"/>
            <color indexed="81"/>
            <rFont val="Verdana"/>
            <family val="2"/>
          </rPr>
          <t xml:space="preserve">
Maximum Score</t>
        </r>
      </text>
    </comment>
    <comment ref="C757" authorId="0" shapeId="0" xr:uid="{00000000-0006-0000-0300-0000C9000000}">
      <text>
        <r>
          <rPr>
            <b/>
            <sz val="9"/>
            <color indexed="81"/>
            <rFont val="Verdana"/>
            <family val="2"/>
          </rPr>
          <t>Andreas Lindenthal:</t>
        </r>
        <r>
          <rPr>
            <sz val="9"/>
            <color indexed="81"/>
            <rFont val="Verdana"/>
            <family val="2"/>
          </rPr>
          <t xml:space="preserve">
Average Score</t>
        </r>
      </text>
    </comment>
    <comment ref="D757" authorId="0" shapeId="0" xr:uid="{00000000-0006-0000-0300-0000CA000000}">
      <text>
        <r>
          <rPr>
            <b/>
            <sz val="9"/>
            <color indexed="81"/>
            <rFont val="Verdana"/>
            <family val="2"/>
          </rPr>
          <t>Andreas Lindenthal:</t>
        </r>
        <r>
          <rPr>
            <sz val="9"/>
            <color indexed="81"/>
            <rFont val="Verdana"/>
            <family val="2"/>
          </rPr>
          <t xml:space="preserve">
Average Score</t>
        </r>
      </text>
    </comment>
    <comment ref="E757" authorId="0" shapeId="0" xr:uid="{00000000-0006-0000-0300-0000CB000000}">
      <text>
        <r>
          <rPr>
            <b/>
            <sz val="9"/>
            <color indexed="81"/>
            <rFont val="Verdana"/>
            <family val="2"/>
          </rPr>
          <t>Andreas Lindenthal:</t>
        </r>
        <r>
          <rPr>
            <sz val="9"/>
            <color indexed="81"/>
            <rFont val="Verdana"/>
            <family val="2"/>
          </rPr>
          <t xml:space="preserve">
Maximum Score</t>
        </r>
      </text>
    </comment>
    <comment ref="F757" authorId="0" shapeId="0" xr:uid="{00000000-0006-0000-0300-0000CC000000}">
      <text>
        <r>
          <rPr>
            <b/>
            <sz val="9"/>
            <color indexed="81"/>
            <rFont val="Verdana"/>
            <family val="2"/>
          </rPr>
          <t>Andreas Lindenthal:</t>
        </r>
        <r>
          <rPr>
            <sz val="9"/>
            <color indexed="81"/>
            <rFont val="Verdana"/>
            <family val="2"/>
          </rPr>
          <t xml:space="preserve">
Maximum Score</t>
        </r>
      </text>
    </comment>
    <comment ref="C766" authorId="0" shapeId="0" xr:uid="{00000000-0006-0000-0300-0000CD000000}">
      <text>
        <r>
          <rPr>
            <b/>
            <sz val="9"/>
            <color indexed="81"/>
            <rFont val="Verdana"/>
            <family val="2"/>
          </rPr>
          <t>Andreas Lindenthal:</t>
        </r>
        <r>
          <rPr>
            <sz val="9"/>
            <color indexed="81"/>
            <rFont val="Verdana"/>
            <family val="2"/>
          </rPr>
          <t xml:space="preserve">
Average Score</t>
        </r>
      </text>
    </comment>
    <comment ref="D766" authorId="0" shapeId="0" xr:uid="{00000000-0006-0000-0300-0000CE000000}">
      <text>
        <r>
          <rPr>
            <b/>
            <sz val="9"/>
            <color indexed="81"/>
            <rFont val="Verdana"/>
            <family val="2"/>
          </rPr>
          <t>Andreas Lindenthal:</t>
        </r>
        <r>
          <rPr>
            <sz val="9"/>
            <color indexed="81"/>
            <rFont val="Verdana"/>
            <family val="2"/>
          </rPr>
          <t xml:space="preserve">
Average Score</t>
        </r>
      </text>
    </comment>
    <comment ref="E766" authorId="0" shapeId="0" xr:uid="{00000000-0006-0000-0300-0000CF000000}">
      <text>
        <r>
          <rPr>
            <b/>
            <sz val="9"/>
            <color indexed="81"/>
            <rFont val="Verdana"/>
            <family val="2"/>
          </rPr>
          <t>Andreas Lindenthal:</t>
        </r>
        <r>
          <rPr>
            <sz val="9"/>
            <color indexed="81"/>
            <rFont val="Verdana"/>
            <family val="2"/>
          </rPr>
          <t xml:space="preserve">
Maximum Score</t>
        </r>
      </text>
    </comment>
    <comment ref="F766" authorId="0" shapeId="0" xr:uid="{00000000-0006-0000-0300-0000D0000000}">
      <text>
        <r>
          <rPr>
            <b/>
            <sz val="9"/>
            <color indexed="81"/>
            <rFont val="Verdana"/>
            <family val="2"/>
          </rPr>
          <t>Andreas Lindenthal:</t>
        </r>
        <r>
          <rPr>
            <sz val="9"/>
            <color indexed="81"/>
            <rFont val="Verdana"/>
            <family val="2"/>
          </rPr>
          <t xml:space="preserve">
Maximum Score</t>
        </r>
      </text>
    </comment>
    <comment ref="C773" authorId="0" shapeId="0" xr:uid="{00000000-0006-0000-0300-0000D1000000}">
      <text>
        <r>
          <rPr>
            <b/>
            <sz val="9"/>
            <color indexed="81"/>
            <rFont val="Verdana"/>
            <family val="2"/>
          </rPr>
          <t>Andreas Lindenthal:</t>
        </r>
        <r>
          <rPr>
            <sz val="9"/>
            <color indexed="81"/>
            <rFont val="Verdana"/>
            <family val="2"/>
          </rPr>
          <t xml:space="preserve">
Average Score</t>
        </r>
      </text>
    </comment>
    <comment ref="D773" authorId="0" shapeId="0" xr:uid="{00000000-0006-0000-0300-0000D2000000}">
      <text>
        <r>
          <rPr>
            <b/>
            <sz val="9"/>
            <color indexed="81"/>
            <rFont val="Verdana"/>
            <family val="2"/>
          </rPr>
          <t>Andreas Lindenthal:</t>
        </r>
        <r>
          <rPr>
            <sz val="9"/>
            <color indexed="81"/>
            <rFont val="Verdana"/>
            <family val="2"/>
          </rPr>
          <t xml:space="preserve">
Average Score</t>
        </r>
      </text>
    </comment>
    <comment ref="E773" authorId="0" shapeId="0" xr:uid="{00000000-0006-0000-0300-0000D3000000}">
      <text>
        <r>
          <rPr>
            <b/>
            <sz val="9"/>
            <color indexed="81"/>
            <rFont val="Verdana"/>
            <family val="2"/>
          </rPr>
          <t>Andreas Lindenthal:</t>
        </r>
        <r>
          <rPr>
            <sz val="9"/>
            <color indexed="81"/>
            <rFont val="Verdana"/>
            <family val="2"/>
          </rPr>
          <t xml:space="preserve">
Maximum Score</t>
        </r>
      </text>
    </comment>
    <comment ref="F773" authorId="0" shapeId="0" xr:uid="{00000000-0006-0000-0300-0000D4000000}">
      <text>
        <r>
          <rPr>
            <b/>
            <sz val="9"/>
            <color indexed="81"/>
            <rFont val="Verdana"/>
            <family val="2"/>
          </rPr>
          <t>Andreas Lindenthal:</t>
        </r>
        <r>
          <rPr>
            <sz val="9"/>
            <color indexed="81"/>
            <rFont val="Verdana"/>
            <family val="2"/>
          </rPr>
          <t xml:space="preserve">
Maximum Score</t>
        </r>
      </text>
    </comment>
    <comment ref="C782" authorId="0" shapeId="0" xr:uid="{00000000-0006-0000-0300-0000D5000000}">
      <text>
        <r>
          <rPr>
            <b/>
            <sz val="9"/>
            <color indexed="81"/>
            <rFont val="Verdana"/>
            <family val="2"/>
          </rPr>
          <t>Andreas Lindenthal:</t>
        </r>
        <r>
          <rPr>
            <sz val="9"/>
            <color indexed="81"/>
            <rFont val="Verdana"/>
            <family val="2"/>
          </rPr>
          <t xml:space="preserve">
Average Score</t>
        </r>
      </text>
    </comment>
    <comment ref="D782" authorId="0" shapeId="0" xr:uid="{00000000-0006-0000-0300-0000D6000000}">
      <text>
        <r>
          <rPr>
            <b/>
            <sz val="9"/>
            <color indexed="81"/>
            <rFont val="Verdana"/>
            <family val="2"/>
          </rPr>
          <t>Andreas Lindenthal:</t>
        </r>
        <r>
          <rPr>
            <sz val="9"/>
            <color indexed="81"/>
            <rFont val="Verdana"/>
            <family val="2"/>
          </rPr>
          <t xml:space="preserve">
Average Score</t>
        </r>
      </text>
    </comment>
    <comment ref="E782" authorId="0" shapeId="0" xr:uid="{00000000-0006-0000-0300-0000D7000000}">
      <text>
        <r>
          <rPr>
            <b/>
            <sz val="9"/>
            <color indexed="81"/>
            <rFont val="Verdana"/>
            <family val="2"/>
          </rPr>
          <t>Andreas Lindenthal:</t>
        </r>
        <r>
          <rPr>
            <sz val="9"/>
            <color indexed="81"/>
            <rFont val="Verdana"/>
            <family val="2"/>
          </rPr>
          <t xml:space="preserve">
Maximum Score</t>
        </r>
      </text>
    </comment>
    <comment ref="F782" authorId="0" shapeId="0" xr:uid="{00000000-0006-0000-0300-0000D8000000}">
      <text>
        <r>
          <rPr>
            <b/>
            <sz val="9"/>
            <color indexed="81"/>
            <rFont val="Verdana"/>
            <family val="2"/>
          </rPr>
          <t>Andreas Lindenthal:</t>
        </r>
        <r>
          <rPr>
            <sz val="9"/>
            <color indexed="81"/>
            <rFont val="Verdana"/>
            <family val="2"/>
          </rPr>
          <t xml:space="preserve">
Maximum Score</t>
        </r>
      </text>
    </comment>
    <comment ref="C796" authorId="0" shapeId="0" xr:uid="{00000000-0006-0000-0300-0000D9000000}">
      <text>
        <r>
          <rPr>
            <b/>
            <sz val="9"/>
            <color indexed="81"/>
            <rFont val="Verdana"/>
            <family val="2"/>
          </rPr>
          <t>Andreas Lindenthal:</t>
        </r>
        <r>
          <rPr>
            <sz val="9"/>
            <color indexed="81"/>
            <rFont val="Verdana"/>
            <family val="2"/>
          </rPr>
          <t xml:space="preserve">
Average Score</t>
        </r>
      </text>
    </comment>
    <comment ref="D796" authorId="0" shapeId="0" xr:uid="{00000000-0006-0000-0300-0000DA000000}">
      <text>
        <r>
          <rPr>
            <b/>
            <sz val="9"/>
            <color indexed="81"/>
            <rFont val="Verdana"/>
            <family val="2"/>
          </rPr>
          <t>Andreas Lindenthal:</t>
        </r>
        <r>
          <rPr>
            <sz val="9"/>
            <color indexed="81"/>
            <rFont val="Verdana"/>
            <family val="2"/>
          </rPr>
          <t xml:space="preserve">
Average Score</t>
        </r>
      </text>
    </comment>
    <comment ref="E796" authorId="0" shapeId="0" xr:uid="{00000000-0006-0000-0300-0000DB000000}">
      <text>
        <r>
          <rPr>
            <b/>
            <sz val="9"/>
            <color indexed="81"/>
            <rFont val="Verdana"/>
            <family val="2"/>
          </rPr>
          <t>Andreas Lindenthal:</t>
        </r>
        <r>
          <rPr>
            <sz val="9"/>
            <color indexed="81"/>
            <rFont val="Verdana"/>
            <family val="2"/>
          </rPr>
          <t xml:space="preserve">
Maximum Score</t>
        </r>
      </text>
    </comment>
    <comment ref="F796" authorId="0" shapeId="0" xr:uid="{00000000-0006-0000-0300-0000DC000000}">
      <text>
        <r>
          <rPr>
            <b/>
            <sz val="9"/>
            <color indexed="81"/>
            <rFont val="Verdana"/>
            <family val="2"/>
          </rPr>
          <t>Andreas Lindenthal:</t>
        </r>
        <r>
          <rPr>
            <sz val="9"/>
            <color indexed="81"/>
            <rFont val="Verdana"/>
            <family val="2"/>
          </rPr>
          <t xml:space="preserve">
Maximum Score</t>
        </r>
      </text>
    </comment>
    <comment ref="E805" authorId="0" shapeId="0" xr:uid="{00000000-0006-0000-0300-0000DD000000}">
      <text>
        <r>
          <rPr>
            <b/>
            <sz val="9"/>
            <color indexed="81"/>
            <rFont val="Verdana"/>
            <family val="2"/>
          </rPr>
          <t>Andreas Lindenthal:</t>
        </r>
        <r>
          <rPr>
            <sz val="9"/>
            <color indexed="81"/>
            <rFont val="Verdana"/>
            <family val="2"/>
          </rPr>
          <t xml:space="preserve">
Maximum Weighted Score</t>
        </r>
      </text>
    </comment>
    <comment ref="F805" authorId="0" shapeId="0" xr:uid="{00000000-0006-0000-0300-0000DE000000}">
      <text>
        <r>
          <rPr>
            <b/>
            <sz val="9"/>
            <color indexed="81"/>
            <rFont val="Verdana"/>
            <family val="2"/>
          </rPr>
          <t>Andreas Lindenthal:</t>
        </r>
        <r>
          <rPr>
            <sz val="9"/>
            <color indexed="81"/>
            <rFont val="Verdana"/>
            <family val="2"/>
          </rPr>
          <t xml:space="preserve">
Maximum Score</t>
        </r>
      </text>
    </comment>
    <comment ref="E812" authorId="0" shapeId="0" xr:uid="{00000000-0006-0000-0300-0000DF000000}">
      <text>
        <r>
          <rPr>
            <b/>
            <sz val="9"/>
            <color indexed="81"/>
            <rFont val="Verdana"/>
            <family val="2"/>
          </rPr>
          <t>Andreas Lindenthal:</t>
        </r>
        <r>
          <rPr>
            <sz val="9"/>
            <color indexed="81"/>
            <rFont val="Verdana"/>
            <family val="2"/>
          </rPr>
          <t xml:space="preserve">
Maximum Weighted Score</t>
        </r>
      </text>
    </comment>
    <comment ref="F812" authorId="0" shapeId="0" xr:uid="{00000000-0006-0000-0300-0000E0000000}">
      <text>
        <r>
          <rPr>
            <b/>
            <sz val="9"/>
            <color indexed="81"/>
            <rFont val="Verdana"/>
            <family val="2"/>
          </rPr>
          <t>Andreas Lindenthal:</t>
        </r>
        <r>
          <rPr>
            <sz val="9"/>
            <color indexed="81"/>
            <rFont val="Verdana"/>
            <family val="2"/>
          </rPr>
          <t xml:space="preserve">
Maximum Score</t>
        </r>
      </text>
    </comment>
    <comment ref="E821" authorId="0" shapeId="0" xr:uid="{00000000-0006-0000-0300-0000E1000000}">
      <text>
        <r>
          <rPr>
            <b/>
            <sz val="9"/>
            <color indexed="81"/>
            <rFont val="Verdana"/>
            <family val="2"/>
          </rPr>
          <t>Andreas Lindenthal:</t>
        </r>
        <r>
          <rPr>
            <sz val="9"/>
            <color indexed="81"/>
            <rFont val="Verdana"/>
            <family val="2"/>
          </rPr>
          <t xml:space="preserve">
Maximum Weighted Score</t>
        </r>
      </text>
    </comment>
    <comment ref="F821" authorId="0" shapeId="0" xr:uid="{00000000-0006-0000-0300-0000E2000000}">
      <text>
        <r>
          <rPr>
            <b/>
            <sz val="9"/>
            <color indexed="81"/>
            <rFont val="Verdana"/>
            <family val="2"/>
          </rPr>
          <t>Andreas Lindenthal:</t>
        </r>
        <r>
          <rPr>
            <sz val="9"/>
            <color indexed="81"/>
            <rFont val="Verdana"/>
            <family val="2"/>
          </rPr>
          <t xml:space="preserve">
Maximum Score</t>
        </r>
      </text>
    </comment>
    <comment ref="E828" authorId="0" shapeId="0" xr:uid="{00000000-0006-0000-0300-0000E3000000}">
      <text>
        <r>
          <rPr>
            <b/>
            <sz val="9"/>
            <color indexed="81"/>
            <rFont val="Verdana"/>
            <family val="2"/>
          </rPr>
          <t>Andreas Lindenthal:</t>
        </r>
        <r>
          <rPr>
            <sz val="9"/>
            <color indexed="81"/>
            <rFont val="Verdana"/>
            <family val="2"/>
          </rPr>
          <t xml:space="preserve">
Maximum Weighted Score</t>
        </r>
      </text>
    </comment>
    <comment ref="F828" authorId="0" shapeId="0" xr:uid="{00000000-0006-0000-0300-0000E4000000}">
      <text>
        <r>
          <rPr>
            <b/>
            <sz val="9"/>
            <color indexed="81"/>
            <rFont val="Verdana"/>
            <family val="2"/>
          </rPr>
          <t>Andreas Lindenthal:</t>
        </r>
        <r>
          <rPr>
            <sz val="9"/>
            <color indexed="81"/>
            <rFont val="Verdana"/>
            <family val="2"/>
          </rPr>
          <t xml:space="preserve">
Maximum Score</t>
        </r>
      </text>
    </comment>
    <comment ref="E837" authorId="0" shapeId="0" xr:uid="{00000000-0006-0000-0300-0000E5000000}">
      <text>
        <r>
          <rPr>
            <b/>
            <sz val="9"/>
            <color indexed="81"/>
            <rFont val="Verdana"/>
            <family val="2"/>
          </rPr>
          <t>Andreas Lindenthal:</t>
        </r>
        <r>
          <rPr>
            <sz val="9"/>
            <color indexed="81"/>
            <rFont val="Verdana"/>
            <family val="2"/>
          </rPr>
          <t xml:space="preserve">
Maximum Weighted Score</t>
        </r>
      </text>
    </comment>
    <comment ref="F837" authorId="0" shapeId="0" xr:uid="{00000000-0006-0000-0300-0000E6000000}">
      <text>
        <r>
          <rPr>
            <b/>
            <sz val="9"/>
            <color indexed="81"/>
            <rFont val="Verdana"/>
            <family val="2"/>
          </rPr>
          <t>Andreas Lindenthal:</t>
        </r>
        <r>
          <rPr>
            <sz val="9"/>
            <color indexed="81"/>
            <rFont val="Verdana"/>
            <family val="2"/>
          </rPr>
          <t xml:space="preserve">
Maximum Score</t>
        </r>
      </text>
    </comment>
    <comment ref="E844" authorId="0" shapeId="0" xr:uid="{00000000-0006-0000-0300-0000E7000000}">
      <text>
        <r>
          <rPr>
            <b/>
            <sz val="9"/>
            <color indexed="81"/>
            <rFont val="Verdana"/>
            <family val="2"/>
          </rPr>
          <t>Andreas Lindenthal:</t>
        </r>
        <r>
          <rPr>
            <sz val="9"/>
            <color indexed="81"/>
            <rFont val="Verdana"/>
            <family val="2"/>
          </rPr>
          <t xml:space="preserve">
Maximum Weighted Score</t>
        </r>
      </text>
    </comment>
    <comment ref="F844" authorId="0" shapeId="0" xr:uid="{00000000-0006-0000-0300-0000E8000000}">
      <text>
        <r>
          <rPr>
            <b/>
            <sz val="9"/>
            <color indexed="81"/>
            <rFont val="Verdana"/>
            <family val="2"/>
          </rPr>
          <t>Andreas Lindenthal:</t>
        </r>
        <r>
          <rPr>
            <sz val="9"/>
            <color indexed="81"/>
            <rFont val="Verdana"/>
            <family val="2"/>
          </rPr>
          <t xml:space="preserve">
Maximum Score</t>
        </r>
      </text>
    </comment>
    <comment ref="E853" authorId="0" shapeId="0" xr:uid="{00000000-0006-0000-0300-0000E9000000}">
      <text>
        <r>
          <rPr>
            <b/>
            <sz val="9"/>
            <color indexed="81"/>
            <rFont val="Verdana"/>
            <family val="2"/>
          </rPr>
          <t>Andreas Lindenthal:</t>
        </r>
        <r>
          <rPr>
            <sz val="9"/>
            <color indexed="81"/>
            <rFont val="Verdana"/>
            <family val="2"/>
          </rPr>
          <t xml:space="preserve">
Maximum Weighted Score</t>
        </r>
      </text>
    </comment>
    <comment ref="F853" authorId="0" shapeId="0" xr:uid="{00000000-0006-0000-0300-0000EA000000}">
      <text>
        <r>
          <rPr>
            <b/>
            <sz val="9"/>
            <color indexed="81"/>
            <rFont val="Verdana"/>
            <family val="2"/>
          </rPr>
          <t>Andreas Lindenthal:</t>
        </r>
        <r>
          <rPr>
            <sz val="9"/>
            <color indexed="81"/>
            <rFont val="Verdana"/>
            <family val="2"/>
          </rPr>
          <t xml:space="preserve">
Maximum Score</t>
        </r>
      </text>
    </comment>
    <comment ref="E860" authorId="0" shapeId="0" xr:uid="{00000000-0006-0000-0300-0000EB000000}">
      <text>
        <r>
          <rPr>
            <b/>
            <sz val="9"/>
            <color indexed="81"/>
            <rFont val="Verdana"/>
            <family val="2"/>
          </rPr>
          <t>Andreas Lindenthal:</t>
        </r>
        <r>
          <rPr>
            <sz val="9"/>
            <color indexed="81"/>
            <rFont val="Verdana"/>
            <family val="2"/>
          </rPr>
          <t xml:space="preserve">
Maximum Weighted Score</t>
        </r>
      </text>
    </comment>
    <comment ref="F860" authorId="0" shapeId="0" xr:uid="{00000000-0006-0000-0300-0000EC000000}">
      <text>
        <r>
          <rPr>
            <b/>
            <sz val="9"/>
            <color indexed="81"/>
            <rFont val="Verdana"/>
            <family val="2"/>
          </rPr>
          <t>Andreas Lindenthal:</t>
        </r>
        <r>
          <rPr>
            <sz val="9"/>
            <color indexed="81"/>
            <rFont val="Verdana"/>
            <family val="2"/>
          </rPr>
          <t xml:space="preserve">
Maximum Score</t>
        </r>
      </text>
    </comment>
    <comment ref="C869" authorId="0" shapeId="0" xr:uid="{00000000-0006-0000-0300-0000ED000000}">
      <text>
        <r>
          <rPr>
            <b/>
            <sz val="9"/>
            <color indexed="81"/>
            <rFont val="Verdana"/>
            <family val="2"/>
          </rPr>
          <t>Andreas Lindenthal:</t>
        </r>
        <r>
          <rPr>
            <sz val="9"/>
            <color indexed="81"/>
            <rFont val="Verdana"/>
            <family val="2"/>
          </rPr>
          <t xml:space="preserve">
Average Score</t>
        </r>
      </text>
    </comment>
    <comment ref="D869" authorId="0" shapeId="0" xr:uid="{00000000-0006-0000-0300-0000EE000000}">
      <text>
        <r>
          <rPr>
            <b/>
            <sz val="9"/>
            <color indexed="81"/>
            <rFont val="Verdana"/>
            <family val="2"/>
          </rPr>
          <t>Andreas Lindenthal:</t>
        </r>
        <r>
          <rPr>
            <sz val="9"/>
            <color indexed="81"/>
            <rFont val="Verdana"/>
            <family val="2"/>
          </rPr>
          <t xml:space="preserve">
Average Score</t>
        </r>
      </text>
    </comment>
    <comment ref="E869" authorId="0" shapeId="0" xr:uid="{00000000-0006-0000-0300-0000EF000000}">
      <text>
        <r>
          <rPr>
            <b/>
            <sz val="9"/>
            <color indexed="81"/>
            <rFont val="Verdana"/>
            <family val="2"/>
          </rPr>
          <t>Andreas Lindenthal:</t>
        </r>
        <r>
          <rPr>
            <sz val="9"/>
            <color indexed="81"/>
            <rFont val="Verdana"/>
            <family val="2"/>
          </rPr>
          <t xml:space="preserve">
Maximum Score</t>
        </r>
      </text>
    </comment>
    <comment ref="F869" authorId="0" shapeId="0" xr:uid="{00000000-0006-0000-0300-0000F0000000}">
      <text>
        <r>
          <rPr>
            <b/>
            <sz val="9"/>
            <color indexed="81"/>
            <rFont val="Verdana"/>
            <family val="2"/>
          </rPr>
          <t>Andreas Lindenthal:</t>
        </r>
        <r>
          <rPr>
            <sz val="9"/>
            <color indexed="81"/>
            <rFont val="Verdana"/>
            <family val="2"/>
          </rPr>
          <t xml:space="preserve">
Maximum Score</t>
        </r>
      </text>
    </comment>
    <comment ref="C883" authorId="0" shapeId="0" xr:uid="{00000000-0006-0000-0300-0000F1000000}">
      <text>
        <r>
          <rPr>
            <b/>
            <sz val="9"/>
            <color indexed="81"/>
            <rFont val="Verdana"/>
            <family val="2"/>
          </rPr>
          <t>Andreas Lindenthal:</t>
        </r>
        <r>
          <rPr>
            <sz val="9"/>
            <color indexed="81"/>
            <rFont val="Verdana"/>
            <family val="2"/>
          </rPr>
          <t xml:space="preserve">
Average Score</t>
        </r>
      </text>
    </comment>
    <comment ref="D883" authorId="0" shapeId="0" xr:uid="{00000000-0006-0000-0300-0000F2000000}">
      <text>
        <r>
          <rPr>
            <b/>
            <sz val="9"/>
            <color indexed="81"/>
            <rFont val="Verdana"/>
            <family val="2"/>
          </rPr>
          <t>Andreas Lindenthal:</t>
        </r>
        <r>
          <rPr>
            <sz val="9"/>
            <color indexed="81"/>
            <rFont val="Verdana"/>
            <family val="2"/>
          </rPr>
          <t xml:space="preserve">
Average Score</t>
        </r>
      </text>
    </comment>
    <comment ref="E883" authorId="0" shapeId="0" xr:uid="{00000000-0006-0000-0300-0000F3000000}">
      <text>
        <r>
          <rPr>
            <b/>
            <sz val="9"/>
            <color indexed="81"/>
            <rFont val="Verdana"/>
            <family val="2"/>
          </rPr>
          <t>Andreas Lindenthal:</t>
        </r>
        <r>
          <rPr>
            <sz val="9"/>
            <color indexed="81"/>
            <rFont val="Verdana"/>
            <family val="2"/>
          </rPr>
          <t xml:space="preserve">
Maximum Score</t>
        </r>
      </text>
    </comment>
    <comment ref="F883" authorId="0" shapeId="0" xr:uid="{00000000-0006-0000-0300-0000F4000000}">
      <text>
        <r>
          <rPr>
            <b/>
            <sz val="9"/>
            <color indexed="81"/>
            <rFont val="Verdana"/>
            <family val="2"/>
          </rPr>
          <t>Andreas Lindenthal:</t>
        </r>
        <r>
          <rPr>
            <sz val="9"/>
            <color indexed="81"/>
            <rFont val="Verdana"/>
            <family val="2"/>
          </rPr>
          <t xml:space="preserve">
Maximum Score</t>
        </r>
      </text>
    </comment>
    <comment ref="C899" authorId="0" shapeId="0" xr:uid="{00000000-0006-0000-0300-0000F5000000}">
      <text>
        <r>
          <rPr>
            <b/>
            <sz val="9"/>
            <color indexed="81"/>
            <rFont val="Verdana"/>
            <family val="2"/>
          </rPr>
          <t>Andreas Lindenthal:</t>
        </r>
        <r>
          <rPr>
            <sz val="9"/>
            <color indexed="81"/>
            <rFont val="Verdana"/>
            <family val="2"/>
          </rPr>
          <t xml:space="preserve">
Average Score</t>
        </r>
      </text>
    </comment>
    <comment ref="D899" authorId="0" shapeId="0" xr:uid="{00000000-0006-0000-0300-0000F6000000}">
      <text>
        <r>
          <rPr>
            <b/>
            <sz val="9"/>
            <color indexed="81"/>
            <rFont val="Verdana"/>
            <family val="2"/>
          </rPr>
          <t>Andreas Lindenthal:</t>
        </r>
        <r>
          <rPr>
            <sz val="9"/>
            <color indexed="81"/>
            <rFont val="Verdana"/>
            <family val="2"/>
          </rPr>
          <t xml:space="preserve">
Average Score</t>
        </r>
      </text>
    </comment>
    <comment ref="E899" authorId="0" shapeId="0" xr:uid="{00000000-0006-0000-0300-0000F7000000}">
      <text>
        <r>
          <rPr>
            <b/>
            <sz val="9"/>
            <color indexed="81"/>
            <rFont val="Verdana"/>
            <family val="2"/>
          </rPr>
          <t>Andreas Lindenthal:</t>
        </r>
        <r>
          <rPr>
            <sz val="9"/>
            <color indexed="81"/>
            <rFont val="Verdana"/>
            <family val="2"/>
          </rPr>
          <t xml:space="preserve">
Maximum Score</t>
        </r>
      </text>
    </comment>
    <comment ref="F899" authorId="0" shapeId="0" xr:uid="{00000000-0006-0000-0300-0000F8000000}">
      <text>
        <r>
          <rPr>
            <b/>
            <sz val="9"/>
            <color indexed="81"/>
            <rFont val="Verdana"/>
            <family val="2"/>
          </rPr>
          <t>Andreas Lindenthal:</t>
        </r>
        <r>
          <rPr>
            <sz val="9"/>
            <color indexed="81"/>
            <rFont val="Verdana"/>
            <family val="2"/>
          </rPr>
          <t xml:space="preserve">
Maximum Score</t>
        </r>
      </text>
    </comment>
    <comment ref="C912" authorId="0" shapeId="0" xr:uid="{00000000-0006-0000-0300-0000F9000000}">
      <text>
        <r>
          <rPr>
            <b/>
            <sz val="9"/>
            <color indexed="81"/>
            <rFont val="Verdana"/>
            <family val="2"/>
          </rPr>
          <t>Andreas Lindenthal:</t>
        </r>
        <r>
          <rPr>
            <sz val="9"/>
            <color indexed="81"/>
            <rFont val="Verdana"/>
            <family val="2"/>
          </rPr>
          <t xml:space="preserve">
Average Score</t>
        </r>
      </text>
    </comment>
    <comment ref="D912" authorId="0" shapeId="0" xr:uid="{00000000-0006-0000-0300-0000FA000000}">
      <text>
        <r>
          <rPr>
            <b/>
            <sz val="9"/>
            <color indexed="81"/>
            <rFont val="Verdana"/>
            <family val="2"/>
          </rPr>
          <t>Andreas Lindenthal:</t>
        </r>
        <r>
          <rPr>
            <sz val="9"/>
            <color indexed="81"/>
            <rFont val="Verdana"/>
            <family val="2"/>
          </rPr>
          <t xml:space="preserve">
Average Score</t>
        </r>
      </text>
    </comment>
    <comment ref="E912" authorId="0" shapeId="0" xr:uid="{00000000-0006-0000-0300-0000FB000000}">
      <text>
        <r>
          <rPr>
            <b/>
            <sz val="9"/>
            <color indexed="81"/>
            <rFont val="Verdana"/>
            <family val="2"/>
          </rPr>
          <t>Andreas Lindenthal:</t>
        </r>
        <r>
          <rPr>
            <sz val="9"/>
            <color indexed="81"/>
            <rFont val="Verdana"/>
            <family val="2"/>
          </rPr>
          <t xml:space="preserve">
Maximum Score</t>
        </r>
      </text>
    </comment>
    <comment ref="F912" authorId="0" shapeId="0" xr:uid="{00000000-0006-0000-0300-0000FC000000}">
      <text>
        <r>
          <rPr>
            <b/>
            <sz val="9"/>
            <color indexed="81"/>
            <rFont val="Verdana"/>
            <family val="2"/>
          </rPr>
          <t>Andreas Lindenthal:</t>
        </r>
        <r>
          <rPr>
            <sz val="9"/>
            <color indexed="81"/>
            <rFont val="Verdana"/>
            <family val="2"/>
          </rPr>
          <t xml:space="preserve">
Maximum Score</t>
        </r>
      </text>
    </comment>
    <comment ref="C927" authorId="0" shapeId="0" xr:uid="{00000000-0006-0000-0300-0000FD000000}">
      <text>
        <r>
          <rPr>
            <b/>
            <sz val="9"/>
            <color indexed="81"/>
            <rFont val="Verdana"/>
            <family val="2"/>
          </rPr>
          <t>Andreas Lindenthal:</t>
        </r>
        <r>
          <rPr>
            <sz val="9"/>
            <color indexed="81"/>
            <rFont val="Verdana"/>
            <family val="2"/>
          </rPr>
          <t xml:space="preserve">
Average Score</t>
        </r>
      </text>
    </comment>
    <comment ref="D927" authorId="0" shapeId="0" xr:uid="{00000000-0006-0000-0300-0000FE000000}">
      <text>
        <r>
          <rPr>
            <b/>
            <sz val="9"/>
            <color indexed="81"/>
            <rFont val="Verdana"/>
            <family val="2"/>
          </rPr>
          <t>Andreas Lindenthal:</t>
        </r>
        <r>
          <rPr>
            <sz val="9"/>
            <color indexed="81"/>
            <rFont val="Verdana"/>
            <family val="2"/>
          </rPr>
          <t xml:space="preserve">
Average Score</t>
        </r>
      </text>
    </comment>
    <comment ref="E927" authorId="0" shapeId="0" xr:uid="{00000000-0006-0000-0300-0000FF000000}">
      <text>
        <r>
          <rPr>
            <b/>
            <sz val="9"/>
            <color indexed="81"/>
            <rFont val="Verdana"/>
            <family val="2"/>
          </rPr>
          <t>Andreas Lindenthal:</t>
        </r>
        <r>
          <rPr>
            <sz val="9"/>
            <color indexed="81"/>
            <rFont val="Verdana"/>
            <family val="2"/>
          </rPr>
          <t xml:space="preserve">
Maximum Score</t>
        </r>
      </text>
    </comment>
    <comment ref="F927" authorId="0" shapeId="0" xr:uid="{00000000-0006-0000-0300-000000010000}">
      <text>
        <r>
          <rPr>
            <b/>
            <sz val="9"/>
            <color indexed="81"/>
            <rFont val="Verdana"/>
            <family val="2"/>
          </rPr>
          <t>Andreas Lindenthal:</t>
        </r>
        <r>
          <rPr>
            <sz val="9"/>
            <color indexed="81"/>
            <rFont val="Verdana"/>
            <family val="2"/>
          </rPr>
          <t xml:space="preserve">
Maximum Score</t>
        </r>
      </text>
    </comment>
    <comment ref="C940" authorId="0" shapeId="0" xr:uid="{00000000-0006-0000-0300-000001010000}">
      <text>
        <r>
          <rPr>
            <b/>
            <sz val="9"/>
            <color indexed="81"/>
            <rFont val="Verdana"/>
            <family val="2"/>
          </rPr>
          <t>Andreas Lindenthal:</t>
        </r>
        <r>
          <rPr>
            <sz val="9"/>
            <color indexed="81"/>
            <rFont val="Verdana"/>
            <family val="2"/>
          </rPr>
          <t xml:space="preserve">
Average Score</t>
        </r>
      </text>
    </comment>
    <comment ref="D940" authorId="0" shapeId="0" xr:uid="{00000000-0006-0000-0300-000002010000}">
      <text>
        <r>
          <rPr>
            <b/>
            <sz val="9"/>
            <color indexed="81"/>
            <rFont val="Verdana"/>
            <family val="2"/>
          </rPr>
          <t>Andreas Lindenthal:</t>
        </r>
        <r>
          <rPr>
            <sz val="9"/>
            <color indexed="81"/>
            <rFont val="Verdana"/>
            <family val="2"/>
          </rPr>
          <t xml:space="preserve">
Average Score</t>
        </r>
      </text>
    </comment>
    <comment ref="E940" authorId="0" shapeId="0" xr:uid="{00000000-0006-0000-0300-000003010000}">
      <text>
        <r>
          <rPr>
            <b/>
            <sz val="9"/>
            <color indexed="81"/>
            <rFont val="Verdana"/>
            <family val="2"/>
          </rPr>
          <t>Andreas Lindenthal:</t>
        </r>
        <r>
          <rPr>
            <sz val="9"/>
            <color indexed="81"/>
            <rFont val="Verdana"/>
            <family val="2"/>
          </rPr>
          <t xml:space="preserve">
Maximum Score</t>
        </r>
      </text>
    </comment>
    <comment ref="F940" authorId="0" shapeId="0" xr:uid="{00000000-0006-0000-0300-000004010000}">
      <text>
        <r>
          <rPr>
            <b/>
            <sz val="9"/>
            <color indexed="81"/>
            <rFont val="Verdana"/>
            <family val="2"/>
          </rPr>
          <t>Andreas Lindenthal:</t>
        </r>
        <r>
          <rPr>
            <sz val="9"/>
            <color indexed="81"/>
            <rFont val="Verdana"/>
            <family val="2"/>
          </rPr>
          <t xml:space="preserve">
Maximum Score</t>
        </r>
      </text>
    </comment>
    <comment ref="C959" authorId="0" shapeId="0" xr:uid="{00000000-0006-0000-0300-000005010000}">
      <text>
        <r>
          <rPr>
            <b/>
            <sz val="9"/>
            <color indexed="81"/>
            <rFont val="Verdana"/>
            <family val="2"/>
          </rPr>
          <t>Andreas Lindenthal:</t>
        </r>
        <r>
          <rPr>
            <sz val="9"/>
            <color indexed="81"/>
            <rFont val="Verdana"/>
            <family val="2"/>
          </rPr>
          <t xml:space="preserve">
Average Score</t>
        </r>
      </text>
    </comment>
    <comment ref="D959" authorId="0" shapeId="0" xr:uid="{00000000-0006-0000-0300-000006010000}">
      <text>
        <r>
          <rPr>
            <b/>
            <sz val="9"/>
            <color indexed="81"/>
            <rFont val="Verdana"/>
            <family val="2"/>
          </rPr>
          <t>Andreas Lindenthal:</t>
        </r>
        <r>
          <rPr>
            <sz val="9"/>
            <color indexed="81"/>
            <rFont val="Verdana"/>
            <family val="2"/>
          </rPr>
          <t xml:space="preserve">
Average Score</t>
        </r>
      </text>
    </comment>
    <comment ref="E959" authorId="0" shapeId="0" xr:uid="{00000000-0006-0000-0300-000007010000}">
      <text>
        <r>
          <rPr>
            <b/>
            <sz val="9"/>
            <color indexed="81"/>
            <rFont val="Verdana"/>
            <family val="2"/>
          </rPr>
          <t>Andreas Lindenthal:</t>
        </r>
        <r>
          <rPr>
            <sz val="9"/>
            <color indexed="81"/>
            <rFont val="Verdana"/>
            <family val="2"/>
          </rPr>
          <t xml:space="preserve">
Maximum Score</t>
        </r>
      </text>
    </comment>
    <comment ref="F959" authorId="0" shapeId="0" xr:uid="{00000000-0006-0000-0300-000008010000}">
      <text>
        <r>
          <rPr>
            <b/>
            <sz val="9"/>
            <color indexed="81"/>
            <rFont val="Verdana"/>
            <family val="2"/>
          </rPr>
          <t>Andreas Lindenthal:</t>
        </r>
        <r>
          <rPr>
            <sz val="9"/>
            <color indexed="81"/>
            <rFont val="Verdana"/>
            <family val="2"/>
          </rPr>
          <t xml:space="preserve">
Maximum Score</t>
        </r>
      </text>
    </comment>
    <comment ref="C974" authorId="0" shapeId="0" xr:uid="{00000000-0006-0000-0300-000009010000}">
      <text>
        <r>
          <rPr>
            <b/>
            <sz val="9"/>
            <color indexed="81"/>
            <rFont val="Verdana"/>
            <family val="2"/>
          </rPr>
          <t>Andreas Lindenthal:</t>
        </r>
        <r>
          <rPr>
            <sz val="9"/>
            <color indexed="81"/>
            <rFont val="Verdana"/>
            <family val="2"/>
          </rPr>
          <t xml:space="preserve">
Average Score</t>
        </r>
      </text>
    </comment>
    <comment ref="D974" authorId="0" shapeId="0" xr:uid="{00000000-0006-0000-0300-00000A010000}">
      <text>
        <r>
          <rPr>
            <b/>
            <sz val="9"/>
            <color indexed="81"/>
            <rFont val="Verdana"/>
            <family val="2"/>
          </rPr>
          <t>Andreas Lindenthal:</t>
        </r>
        <r>
          <rPr>
            <sz val="9"/>
            <color indexed="81"/>
            <rFont val="Verdana"/>
            <family val="2"/>
          </rPr>
          <t xml:space="preserve">
Average Score</t>
        </r>
      </text>
    </comment>
    <comment ref="E974" authorId="0" shapeId="0" xr:uid="{00000000-0006-0000-0300-00000B010000}">
      <text>
        <r>
          <rPr>
            <b/>
            <sz val="9"/>
            <color indexed="81"/>
            <rFont val="Verdana"/>
            <family val="2"/>
          </rPr>
          <t>Andreas Lindenthal:</t>
        </r>
        <r>
          <rPr>
            <sz val="9"/>
            <color indexed="81"/>
            <rFont val="Verdana"/>
            <family val="2"/>
          </rPr>
          <t xml:space="preserve">
Maximum Score</t>
        </r>
      </text>
    </comment>
    <comment ref="F974" authorId="0" shapeId="0" xr:uid="{00000000-0006-0000-0300-00000C010000}">
      <text>
        <r>
          <rPr>
            <b/>
            <sz val="9"/>
            <color indexed="81"/>
            <rFont val="Verdana"/>
            <family val="2"/>
          </rPr>
          <t>Andreas Lindenthal:</t>
        </r>
        <r>
          <rPr>
            <sz val="9"/>
            <color indexed="81"/>
            <rFont val="Verdana"/>
            <family val="2"/>
          </rPr>
          <t xml:space="preserve">
Maximum Score</t>
        </r>
      </text>
    </comment>
    <comment ref="E983" authorId="0" shapeId="0" xr:uid="{00000000-0006-0000-0300-00000D010000}">
      <text>
        <r>
          <rPr>
            <b/>
            <sz val="9"/>
            <color indexed="81"/>
            <rFont val="Verdana"/>
            <family val="2"/>
          </rPr>
          <t>Andreas Lindenthal:</t>
        </r>
        <r>
          <rPr>
            <sz val="9"/>
            <color indexed="81"/>
            <rFont val="Verdana"/>
            <family val="2"/>
          </rPr>
          <t xml:space="preserve">
Maximum Weighted Score</t>
        </r>
      </text>
    </comment>
    <comment ref="F983" authorId="0" shapeId="0" xr:uid="{00000000-0006-0000-0300-00000E010000}">
      <text>
        <r>
          <rPr>
            <b/>
            <sz val="9"/>
            <color indexed="81"/>
            <rFont val="Verdana"/>
            <family val="2"/>
          </rPr>
          <t>Andreas Lindenthal:</t>
        </r>
        <r>
          <rPr>
            <sz val="9"/>
            <color indexed="81"/>
            <rFont val="Verdana"/>
            <family val="2"/>
          </rPr>
          <t xml:space="preserve">
Maximum Score</t>
        </r>
      </text>
    </comment>
    <comment ref="E990" authorId="0" shapeId="0" xr:uid="{00000000-0006-0000-0300-00000F010000}">
      <text>
        <r>
          <rPr>
            <b/>
            <sz val="9"/>
            <color indexed="81"/>
            <rFont val="Verdana"/>
            <family val="2"/>
          </rPr>
          <t>Andreas Lindenthal:</t>
        </r>
        <r>
          <rPr>
            <sz val="9"/>
            <color indexed="81"/>
            <rFont val="Verdana"/>
            <family val="2"/>
          </rPr>
          <t xml:space="preserve">
Maximum Weighted Score</t>
        </r>
      </text>
    </comment>
    <comment ref="F990" authorId="0" shapeId="0" xr:uid="{00000000-0006-0000-0300-000010010000}">
      <text>
        <r>
          <rPr>
            <b/>
            <sz val="9"/>
            <color indexed="81"/>
            <rFont val="Verdana"/>
            <family val="2"/>
          </rPr>
          <t>Andreas Lindenthal:</t>
        </r>
        <r>
          <rPr>
            <sz val="9"/>
            <color indexed="81"/>
            <rFont val="Verdana"/>
            <family val="2"/>
          </rPr>
          <t xml:space="preserve">
Maximum Score</t>
        </r>
      </text>
    </comment>
    <comment ref="C999" authorId="0" shapeId="0" xr:uid="{00000000-0006-0000-0300-000011010000}">
      <text>
        <r>
          <rPr>
            <b/>
            <sz val="9"/>
            <color indexed="81"/>
            <rFont val="Verdana"/>
            <family val="2"/>
          </rPr>
          <t>Andreas Lindenthal:</t>
        </r>
        <r>
          <rPr>
            <sz val="9"/>
            <color indexed="81"/>
            <rFont val="Verdana"/>
            <family val="2"/>
          </rPr>
          <t xml:space="preserve">
Average Score</t>
        </r>
      </text>
    </comment>
    <comment ref="D999" authorId="0" shapeId="0" xr:uid="{00000000-0006-0000-0300-000012010000}">
      <text>
        <r>
          <rPr>
            <b/>
            <sz val="9"/>
            <color indexed="81"/>
            <rFont val="Verdana"/>
            <family val="2"/>
          </rPr>
          <t>Andreas Lindenthal:</t>
        </r>
        <r>
          <rPr>
            <sz val="9"/>
            <color indexed="81"/>
            <rFont val="Verdana"/>
            <family val="2"/>
          </rPr>
          <t xml:space="preserve">
Average Score</t>
        </r>
      </text>
    </comment>
    <comment ref="E999" authorId="0" shapeId="0" xr:uid="{00000000-0006-0000-0300-000013010000}">
      <text>
        <r>
          <rPr>
            <b/>
            <sz val="9"/>
            <color indexed="81"/>
            <rFont val="Verdana"/>
            <family val="2"/>
          </rPr>
          <t>Andreas Lindenthal:</t>
        </r>
        <r>
          <rPr>
            <sz val="9"/>
            <color indexed="81"/>
            <rFont val="Verdana"/>
            <family val="2"/>
          </rPr>
          <t xml:space="preserve">
Maximum Score</t>
        </r>
      </text>
    </comment>
    <comment ref="F999" authorId="0" shapeId="0" xr:uid="{00000000-0006-0000-0300-000014010000}">
      <text>
        <r>
          <rPr>
            <b/>
            <sz val="9"/>
            <color indexed="81"/>
            <rFont val="Verdana"/>
            <family val="2"/>
          </rPr>
          <t>Andreas Lindenthal:</t>
        </r>
        <r>
          <rPr>
            <sz val="9"/>
            <color indexed="81"/>
            <rFont val="Verdana"/>
            <family val="2"/>
          </rPr>
          <t xml:space="preserve">
Maximum Score</t>
        </r>
      </text>
    </comment>
    <comment ref="C1009" authorId="0" shapeId="0" xr:uid="{00000000-0006-0000-0300-000015010000}">
      <text>
        <r>
          <rPr>
            <b/>
            <sz val="9"/>
            <color indexed="81"/>
            <rFont val="Verdana"/>
            <family val="2"/>
          </rPr>
          <t>Andreas Lindenthal:</t>
        </r>
        <r>
          <rPr>
            <sz val="9"/>
            <color indexed="81"/>
            <rFont val="Verdana"/>
            <family val="2"/>
          </rPr>
          <t xml:space="preserve">
Average Score</t>
        </r>
      </text>
    </comment>
    <comment ref="D1009" authorId="0" shapeId="0" xr:uid="{00000000-0006-0000-0300-000016010000}">
      <text>
        <r>
          <rPr>
            <b/>
            <sz val="9"/>
            <color indexed="81"/>
            <rFont val="Verdana"/>
            <family val="2"/>
          </rPr>
          <t>Andreas Lindenthal:</t>
        </r>
        <r>
          <rPr>
            <sz val="9"/>
            <color indexed="81"/>
            <rFont val="Verdana"/>
            <family val="2"/>
          </rPr>
          <t xml:space="preserve">
Average Score</t>
        </r>
      </text>
    </comment>
    <comment ref="E1009" authorId="0" shapeId="0" xr:uid="{00000000-0006-0000-0300-000017010000}">
      <text>
        <r>
          <rPr>
            <b/>
            <sz val="9"/>
            <color indexed="81"/>
            <rFont val="Verdana"/>
            <family val="2"/>
          </rPr>
          <t>Andreas Lindenthal:</t>
        </r>
        <r>
          <rPr>
            <sz val="9"/>
            <color indexed="81"/>
            <rFont val="Verdana"/>
            <family val="2"/>
          </rPr>
          <t xml:space="preserve">
Maximum Score</t>
        </r>
      </text>
    </comment>
    <comment ref="F1009" authorId="0" shapeId="0" xr:uid="{00000000-0006-0000-0300-000018010000}">
      <text>
        <r>
          <rPr>
            <b/>
            <sz val="9"/>
            <color indexed="81"/>
            <rFont val="Verdana"/>
            <family val="2"/>
          </rPr>
          <t>Andreas Lindenthal:</t>
        </r>
        <r>
          <rPr>
            <sz val="9"/>
            <color indexed="81"/>
            <rFont val="Verdana"/>
            <family val="2"/>
          </rPr>
          <t xml:space="preserve">
Maximum Score</t>
        </r>
      </text>
    </comment>
    <comment ref="C1018" authorId="0" shapeId="0" xr:uid="{00000000-0006-0000-0300-000019010000}">
      <text>
        <r>
          <rPr>
            <b/>
            <sz val="9"/>
            <color indexed="81"/>
            <rFont val="Verdana"/>
            <family val="2"/>
          </rPr>
          <t>Andreas Lindenthal:</t>
        </r>
        <r>
          <rPr>
            <sz val="9"/>
            <color indexed="81"/>
            <rFont val="Verdana"/>
            <family val="2"/>
          </rPr>
          <t xml:space="preserve">
Average Score</t>
        </r>
      </text>
    </comment>
    <comment ref="D1018" authorId="0" shapeId="0" xr:uid="{00000000-0006-0000-0300-00001A010000}">
      <text>
        <r>
          <rPr>
            <b/>
            <sz val="9"/>
            <color indexed="81"/>
            <rFont val="Verdana"/>
            <family val="2"/>
          </rPr>
          <t>Andreas Lindenthal:</t>
        </r>
        <r>
          <rPr>
            <sz val="9"/>
            <color indexed="81"/>
            <rFont val="Verdana"/>
            <family val="2"/>
          </rPr>
          <t xml:space="preserve">
Average Score</t>
        </r>
      </text>
    </comment>
    <comment ref="E1018" authorId="0" shapeId="0" xr:uid="{00000000-0006-0000-0300-00001B010000}">
      <text>
        <r>
          <rPr>
            <b/>
            <sz val="9"/>
            <color indexed="81"/>
            <rFont val="Verdana"/>
            <family val="2"/>
          </rPr>
          <t>Andreas Lindenthal:</t>
        </r>
        <r>
          <rPr>
            <sz val="9"/>
            <color indexed="81"/>
            <rFont val="Verdana"/>
            <family val="2"/>
          </rPr>
          <t xml:space="preserve">
Maximum Score</t>
        </r>
      </text>
    </comment>
    <comment ref="F1018" authorId="0" shapeId="0" xr:uid="{00000000-0006-0000-0300-00001C010000}">
      <text>
        <r>
          <rPr>
            <b/>
            <sz val="9"/>
            <color indexed="81"/>
            <rFont val="Verdana"/>
            <family val="2"/>
          </rPr>
          <t>Andreas Lindenthal:</t>
        </r>
        <r>
          <rPr>
            <sz val="9"/>
            <color indexed="81"/>
            <rFont val="Verdana"/>
            <family val="2"/>
          </rPr>
          <t xml:space="preserve">
Maximum Score</t>
        </r>
      </text>
    </comment>
    <comment ref="C1065" authorId="0" shapeId="0" xr:uid="{00000000-0006-0000-0300-00001D010000}">
      <text>
        <r>
          <rPr>
            <b/>
            <sz val="9"/>
            <color indexed="81"/>
            <rFont val="Verdana"/>
            <family val="2"/>
          </rPr>
          <t>Andreas Lindenthal:</t>
        </r>
        <r>
          <rPr>
            <sz val="9"/>
            <color indexed="81"/>
            <rFont val="Verdana"/>
            <family val="2"/>
          </rPr>
          <t xml:space="preserve">
Average Score</t>
        </r>
      </text>
    </comment>
    <comment ref="D1065" authorId="0" shapeId="0" xr:uid="{00000000-0006-0000-0300-00001E010000}">
      <text>
        <r>
          <rPr>
            <b/>
            <sz val="9"/>
            <color indexed="81"/>
            <rFont val="Verdana"/>
            <family val="2"/>
          </rPr>
          <t>Andreas Lindenthal:</t>
        </r>
        <r>
          <rPr>
            <sz val="9"/>
            <color indexed="81"/>
            <rFont val="Verdana"/>
            <family val="2"/>
          </rPr>
          <t xml:space="preserve">
Average Score</t>
        </r>
      </text>
    </comment>
    <comment ref="E1065" authorId="0" shapeId="0" xr:uid="{00000000-0006-0000-0300-00001F010000}">
      <text>
        <r>
          <rPr>
            <b/>
            <sz val="9"/>
            <color indexed="81"/>
            <rFont val="Verdana"/>
            <family val="2"/>
          </rPr>
          <t>Andreas Lindenthal:</t>
        </r>
        <r>
          <rPr>
            <sz val="9"/>
            <color indexed="81"/>
            <rFont val="Verdana"/>
            <family val="2"/>
          </rPr>
          <t xml:space="preserve">
Maximum Score</t>
        </r>
      </text>
    </comment>
    <comment ref="F1065" authorId="0" shapeId="0" xr:uid="{00000000-0006-0000-0300-000020010000}">
      <text>
        <r>
          <rPr>
            <b/>
            <sz val="9"/>
            <color indexed="81"/>
            <rFont val="Verdana"/>
            <family val="2"/>
          </rPr>
          <t>Andreas Lindenthal:</t>
        </r>
        <r>
          <rPr>
            <sz val="9"/>
            <color indexed="81"/>
            <rFont val="Verdana"/>
            <family val="2"/>
          </rPr>
          <t xml:space="preserve">
Maximum Score</t>
        </r>
      </text>
    </comment>
    <comment ref="C1086" authorId="0" shapeId="0" xr:uid="{00000000-0006-0000-0300-000021010000}">
      <text>
        <r>
          <rPr>
            <b/>
            <sz val="9"/>
            <color indexed="81"/>
            <rFont val="Verdana"/>
            <family val="2"/>
          </rPr>
          <t>Andreas Lindenthal:</t>
        </r>
        <r>
          <rPr>
            <sz val="9"/>
            <color indexed="81"/>
            <rFont val="Verdana"/>
            <family val="2"/>
          </rPr>
          <t xml:space="preserve">
Average Score</t>
        </r>
      </text>
    </comment>
    <comment ref="D1086" authorId="0" shapeId="0" xr:uid="{00000000-0006-0000-0300-000022010000}">
      <text>
        <r>
          <rPr>
            <b/>
            <sz val="9"/>
            <color indexed="81"/>
            <rFont val="Verdana"/>
            <family val="2"/>
          </rPr>
          <t>Andreas Lindenthal:</t>
        </r>
        <r>
          <rPr>
            <sz val="9"/>
            <color indexed="81"/>
            <rFont val="Verdana"/>
            <family val="2"/>
          </rPr>
          <t xml:space="preserve">
Average Score</t>
        </r>
      </text>
    </comment>
    <comment ref="E1086" authorId="0" shapeId="0" xr:uid="{00000000-0006-0000-0300-000023010000}">
      <text>
        <r>
          <rPr>
            <b/>
            <sz val="9"/>
            <color indexed="81"/>
            <rFont val="Verdana"/>
            <family val="2"/>
          </rPr>
          <t>Andreas Lindenthal:</t>
        </r>
        <r>
          <rPr>
            <sz val="9"/>
            <color indexed="81"/>
            <rFont val="Verdana"/>
            <family val="2"/>
          </rPr>
          <t xml:space="preserve">
Maximum Score</t>
        </r>
      </text>
    </comment>
    <comment ref="F1086" authorId="0" shapeId="0" xr:uid="{00000000-0006-0000-0300-000024010000}">
      <text>
        <r>
          <rPr>
            <b/>
            <sz val="9"/>
            <color indexed="81"/>
            <rFont val="Verdana"/>
            <family val="2"/>
          </rPr>
          <t>Andreas Lindenthal:</t>
        </r>
        <r>
          <rPr>
            <sz val="9"/>
            <color indexed="81"/>
            <rFont val="Verdana"/>
            <family val="2"/>
          </rPr>
          <t xml:space="preserve">
Maximum Score</t>
        </r>
      </text>
    </comment>
    <comment ref="C1095" authorId="0" shapeId="0" xr:uid="{00000000-0006-0000-0300-000025010000}">
      <text>
        <r>
          <rPr>
            <b/>
            <sz val="9"/>
            <color indexed="81"/>
            <rFont val="Verdana"/>
            <family val="2"/>
          </rPr>
          <t>Andreas Lindenthal:</t>
        </r>
        <r>
          <rPr>
            <sz val="9"/>
            <color indexed="81"/>
            <rFont val="Verdana"/>
            <family val="2"/>
          </rPr>
          <t xml:space="preserve">
Average Score</t>
        </r>
      </text>
    </comment>
    <comment ref="D1095" authorId="0" shapeId="0" xr:uid="{00000000-0006-0000-0300-000026010000}">
      <text>
        <r>
          <rPr>
            <b/>
            <sz val="9"/>
            <color indexed="81"/>
            <rFont val="Verdana"/>
            <family val="2"/>
          </rPr>
          <t>Andreas Lindenthal:</t>
        </r>
        <r>
          <rPr>
            <sz val="9"/>
            <color indexed="81"/>
            <rFont val="Verdana"/>
            <family val="2"/>
          </rPr>
          <t xml:space="preserve">
Average Score</t>
        </r>
      </text>
    </comment>
    <comment ref="E1095" authorId="0" shapeId="0" xr:uid="{00000000-0006-0000-0300-000027010000}">
      <text>
        <r>
          <rPr>
            <b/>
            <sz val="9"/>
            <color indexed="81"/>
            <rFont val="Verdana"/>
            <family val="2"/>
          </rPr>
          <t>Andreas Lindenthal:</t>
        </r>
        <r>
          <rPr>
            <sz val="9"/>
            <color indexed="81"/>
            <rFont val="Verdana"/>
            <family val="2"/>
          </rPr>
          <t xml:space="preserve">
Maximum Score</t>
        </r>
      </text>
    </comment>
    <comment ref="F1095" authorId="0" shapeId="0" xr:uid="{00000000-0006-0000-0300-000028010000}">
      <text>
        <r>
          <rPr>
            <b/>
            <sz val="9"/>
            <color indexed="81"/>
            <rFont val="Verdana"/>
            <family val="2"/>
          </rPr>
          <t>Andreas Lindenthal:</t>
        </r>
        <r>
          <rPr>
            <sz val="9"/>
            <color indexed="81"/>
            <rFont val="Verdana"/>
            <family val="2"/>
          </rPr>
          <t xml:space="preserve">
Maximum Score</t>
        </r>
      </text>
    </comment>
    <comment ref="C1106" authorId="0" shapeId="0" xr:uid="{00000000-0006-0000-0300-000029010000}">
      <text>
        <r>
          <rPr>
            <b/>
            <sz val="9"/>
            <color indexed="81"/>
            <rFont val="Verdana"/>
            <family val="2"/>
          </rPr>
          <t>Andreas Lindenthal:</t>
        </r>
        <r>
          <rPr>
            <sz val="9"/>
            <color indexed="81"/>
            <rFont val="Verdana"/>
            <family val="2"/>
          </rPr>
          <t xml:space="preserve">
Average Score</t>
        </r>
      </text>
    </comment>
    <comment ref="D1106" authorId="0" shapeId="0" xr:uid="{00000000-0006-0000-0300-00002A010000}">
      <text>
        <r>
          <rPr>
            <b/>
            <sz val="9"/>
            <color indexed="81"/>
            <rFont val="Verdana"/>
            <family val="2"/>
          </rPr>
          <t>Andreas Lindenthal:</t>
        </r>
        <r>
          <rPr>
            <sz val="9"/>
            <color indexed="81"/>
            <rFont val="Verdana"/>
            <family val="2"/>
          </rPr>
          <t xml:space="preserve">
Average Score</t>
        </r>
      </text>
    </comment>
    <comment ref="E1106" authorId="0" shapeId="0" xr:uid="{00000000-0006-0000-0300-00002B010000}">
      <text>
        <r>
          <rPr>
            <b/>
            <sz val="9"/>
            <color indexed="81"/>
            <rFont val="Verdana"/>
            <family val="2"/>
          </rPr>
          <t>Andreas Lindenthal:</t>
        </r>
        <r>
          <rPr>
            <sz val="9"/>
            <color indexed="81"/>
            <rFont val="Verdana"/>
            <family val="2"/>
          </rPr>
          <t xml:space="preserve">
Maximum Score</t>
        </r>
      </text>
    </comment>
    <comment ref="F1106" authorId="0" shapeId="0" xr:uid="{00000000-0006-0000-0300-00002C010000}">
      <text>
        <r>
          <rPr>
            <b/>
            <sz val="9"/>
            <color indexed="81"/>
            <rFont val="Verdana"/>
            <family val="2"/>
          </rPr>
          <t>Andreas Lindenthal:</t>
        </r>
        <r>
          <rPr>
            <sz val="9"/>
            <color indexed="81"/>
            <rFont val="Verdana"/>
            <family val="2"/>
          </rPr>
          <t xml:space="preserve">
Maximum Score</t>
        </r>
      </text>
    </comment>
    <comment ref="C1116" authorId="0" shapeId="0" xr:uid="{00000000-0006-0000-0300-00002D010000}">
      <text>
        <r>
          <rPr>
            <b/>
            <sz val="9"/>
            <color indexed="81"/>
            <rFont val="Verdana"/>
            <family val="2"/>
          </rPr>
          <t>Andreas Lindenthal:</t>
        </r>
        <r>
          <rPr>
            <sz val="9"/>
            <color indexed="81"/>
            <rFont val="Verdana"/>
            <family val="2"/>
          </rPr>
          <t xml:space="preserve">
Average Score</t>
        </r>
      </text>
    </comment>
    <comment ref="D1116" authorId="0" shapeId="0" xr:uid="{00000000-0006-0000-0300-00002E010000}">
      <text>
        <r>
          <rPr>
            <b/>
            <sz val="9"/>
            <color indexed="81"/>
            <rFont val="Verdana"/>
            <family val="2"/>
          </rPr>
          <t>Andreas Lindenthal:</t>
        </r>
        <r>
          <rPr>
            <sz val="9"/>
            <color indexed="81"/>
            <rFont val="Verdana"/>
            <family val="2"/>
          </rPr>
          <t xml:space="preserve">
Average Score</t>
        </r>
      </text>
    </comment>
    <comment ref="E1116" authorId="0" shapeId="0" xr:uid="{00000000-0006-0000-0300-00002F010000}">
      <text>
        <r>
          <rPr>
            <b/>
            <sz val="9"/>
            <color indexed="81"/>
            <rFont val="Verdana"/>
            <family val="2"/>
          </rPr>
          <t>Andreas Lindenthal:</t>
        </r>
        <r>
          <rPr>
            <sz val="9"/>
            <color indexed="81"/>
            <rFont val="Verdana"/>
            <family val="2"/>
          </rPr>
          <t xml:space="preserve">
Maximum Score</t>
        </r>
      </text>
    </comment>
    <comment ref="F1116" authorId="0" shapeId="0" xr:uid="{00000000-0006-0000-0300-000030010000}">
      <text>
        <r>
          <rPr>
            <b/>
            <sz val="9"/>
            <color indexed="81"/>
            <rFont val="Verdana"/>
            <family val="2"/>
          </rPr>
          <t>Andreas Lindenthal:</t>
        </r>
        <r>
          <rPr>
            <sz val="9"/>
            <color indexed="81"/>
            <rFont val="Verdana"/>
            <family val="2"/>
          </rPr>
          <t xml:space="preserve">
Maximum Score</t>
        </r>
      </text>
    </comment>
    <comment ref="C1127" authorId="0" shapeId="0" xr:uid="{00000000-0006-0000-0300-000031010000}">
      <text>
        <r>
          <rPr>
            <b/>
            <sz val="9"/>
            <color indexed="81"/>
            <rFont val="Verdana"/>
            <family val="2"/>
          </rPr>
          <t>Andreas Lindenthal:</t>
        </r>
        <r>
          <rPr>
            <sz val="9"/>
            <color indexed="81"/>
            <rFont val="Verdana"/>
            <family val="2"/>
          </rPr>
          <t xml:space="preserve">
Average Score</t>
        </r>
      </text>
    </comment>
    <comment ref="D1127" authorId="0" shapeId="0" xr:uid="{00000000-0006-0000-0300-000032010000}">
      <text>
        <r>
          <rPr>
            <b/>
            <sz val="9"/>
            <color indexed="81"/>
            <rFont val="Verdana"/>
            <family val="2"/>
          </rPr>
          <t>Andreas Lindenthal:</t>
        </r>
        <r>
          <rPr>
            <sz val="9"/>
            <color indexed="81"/>
            <rFont val="Verdana"/>
            <family val="2"/>
          </rPr>
          <t xml:space="preserve">
Average Score</t>
        </r>
      </text>
    </comment>
    <comment ref="E1127" authorId="0" shapeId="0" xr:uid="{00000000-0006-0000-0300-000033010000}">
      <text>
        <r>
          <rPr>
            <b/>
            <sz val="9"/>
            <color indexed="81"/>
            <rFont val="Verdana"/>
            <family val="2"/>
          </rPr>
          <t>Andreas Lindenthal:</t>
        </r>
        <r>
          <rPr>
            <sz val="9"/>
            <color indexed="81"/>
            <rFont val="Verdana"/>
            <family val="2"/>
          </rPr>
          <t xml:space="preserve">
Maximum Score</t>
        </r>
      </text>
    </comment>
    <comment ref="F1127" authorId="0" shapeId="0" xr:uid="{00000000-0006-0000-0300-000034010000}">
      <text>
        <r>
          <rPr>
            <b/>
            <sz val="9"/>
            <color indexed="81"/>
            <rFont val="Verdana"/>
            <family val="2"/>
          </rPr>
          <t>Andreas Lindenthal:</t>
        </r>
        <r>
          <rPr>
            <sz val="9"/>
            <color indexed="81"/>
            <rFont val="Verdana"/>
            <family val="2"/>
          </rPr>
          <t xml:space="preserve">
Maximum Score</t>
        </r>
      </text>
    </comment>
    <comment ref="C1151" authorId="0" shapeId="0" xr:uid="{00000000-0006-0000-0300-000035010000}">
      <text>
        <r>
          <rPr>
            <b/>
            <sz val="9"/>
            <color indexed="81"/>
            <rFont val="Verdana"/>
            <family val="2"/>
          </rPr>
          <t>Andreas Lindenthal:</t>
        </r>
        <r>
          <rPr>
            <sz val="9"/>
            <color indexed="81"/>
            <rFont val="Verdana"/>
            <family val="2"/>
          </rPr>
          <t xml:space="preserve">
Average Score</t>
        </r>
      </text>
    </comment>
    <comment ref="D1151" authorId="0" shapeId="0" xr:uid="{00000000-0006-0000-0300-000036010000}">
      <text>
        <r>
          <rPr>
            <b/>
            <sz val="9"/>
            <color indexed="81"/>
            <rFont val="Verdana"/>
            <family val="2"/>
          </rPr>
          <t>Andreas Lindenthal:</t>
        </r>
        <r>
          <rPr>
            <sz val="9"/>
            <color indexed="81"/>
            <rFont val="Verdana"/>
            <family val="2"/>
          </rPr>
          <t xml:space="preserve">
Average Score</t>
        </r>
      </text>
    </comment>
    <comment ref="E1151" authorId="0" shapeId="0" xr:uid="{00000000-0006-0000-0300-000037010000}">
      <text>
        <r>
          <rPr>
            <b/>
            <sz val="9"/>
            <color indexed="81"/>
            <rFont val="Verdana"/>
            <family val="2"/>
          </rPr>
          <t>Andreas Lindenthal:</t>
        </r>
        <r>
          <rPr>
            <sz val="9"/>
            <color indexed="81"/>
            <rFont val="Verdana"/>
            <family val="2"/>
          </rPr>
          <t xml:space="preserve">
Maximum Score</t>
        </r>
      </text>
    </comment>
    <comment ref="F1151" authorId="0" shapeId="0" xr:uid="{00000000-0006-0000-0300-000038010000}">
      <text>
        <r>
          <rPr>
            <b/>
            <sz val="9"/>
            <color indexed="81"/>
            <rFont val="Verdana"/>
            <family val="2"/>
          </rPr>
          <t>Andreas Lindenthal:</t>
        </r>
        <r>
          <rPr>
            <sz val="9"/>
            <color indexed="81"/>
            <rFont val="Verdana"/>
            <family val="2"/>
          </rPr>
          <t xml:space="preserve">
Maximum Score</t>
        </r>
      </text>
    </comment>
    <comment ref="C1160" authorId="0" shapeId="0" xr:uid="{00000000-0006-0000-0300-000039010000}">
      <text>
        <r>
          <rPr>
            <b/>
            <sz val="9"/>
            <color indexed="81"/>
            <rFont val="Verdana"/>
            <family val="2"/>
          </rPr>
          <t>Andreas Lindenthal:</t>
        </r>
        <r>
          <rPr>
            <sz val="9"/>
            <color indexed="81"/>
            <rFont val="Verdana"/>
            <family val="2"/>
          </rPr>
          <t xml:space="preserve">
Average Score</t>
        </r>
      </text>
    </comment>
    <comment ref="D1160" authorId="0" shapeId="0" xr:uid="{00000000-0006-0000-0300-00003A010000}">
      <text>
        <r>
          <rPr>
            <b/>
            <sz val="9"/>
            <color indexed="81"/>
            <rFont val="Verdana"/>
            <family val="2"/>
          </rPr>
          <t>Andreas Lindenthal:</t>
        </r>
        <r>
          <rPr>
            <sz val="9"/>
            <color indexed="81"/>
            <rFont val="Verdana"/>
            <family val="2"/>
          </rPr>
          <t xml:space="preserve">
Average Score</t>
        </r>
      </text>
    </comment>
    <comment ref="E1160" authorId="0" shapeId="0" xr:uid="{00000000-0006-0000-0300-00003B010000}">
      <text>
        <r>
          <rPr>
            <b/>
            <sz val="9"/>
            <color indexed="81"/>
            <rFont val="Verdana"/>
            <family val="2"/>
          </rPr>
          <t>Andreas Lindenthal:</t>
        </r>
        <r>
          <rPr>
            <sz val="9"/>
            <color indexed="81"/>
            <rFont val="Verdana"/>
            <family val="2"/>
          </rPr>
          <t xml:space="preserve">
Maximum Score</t>
        </r>
      </text>
    </comment>
    <comment ref="F1160" authorId="0" shapeId="0" xr:uid="{00000000-0006-0000-0300-00003C010000}">
      <text>
        <r>
          <rPr>
            <b/>
            <sz val="9"/>
            <color indexed="81"/>
            <rFont val="Verdana"/>
            <family val="2"/>
          </rPr>
          <t>Andreas Lindenthal:</t>
        </r>
        <r>
          <rPr>
            <sz val="9"/>
            <color indexed="81"/>
            <rFont val="Verdana"/>
            <family val="2"/>
          </rPr>
          <t xml:space="preserve">
Maximum Score</t>
        </r>
      </text>
    </comment>
    <comment ref="C1165" authorId="0" shapeId="0" xr:uid="{00000000-0006-0000-0300-00003D010000}">
      <text>
        <r>
          <rPr>
            <b/>
            <sz val="9"/>
            <color indexed="81"/>
            <rFont val="Verdana"/>
            <family val="2"/>
          </rPr>
          <t>Andreas Lindenthal:</t>
        </r>
        <r>
          <rPr>
            <sz val="9"/>
            <color indexed="81"/>
            <rFont val="Verdana"/>
            <family val="2"/>
          </rPr>
          <t xml:space="preserve">
Average Score</t>
        </r>
      </text>
    </comment>
    <comment ref="D1165" authorId="0" shapeId="0" xr:uid="{00000000-0006-0000-0300-00003E010000}">
      <text>
        <r>
          <rPr>
            <b/>
            <sz val="9"/>
            <color indexed="81"/>
            <rFont val="Verdana"/>
            <family val="2"/>
          </rPr>
          <t>Andreas Lindenthal:</t>
        </r>
        <r>
          <rPr>
            <sz val="9"/>
            <color indexed="81"/>
            <rFont val="Verdana"/>
            <family val="2"/>
          </rPr>
          <t xml:space="preserve">
Average Score</t>
        </r>
      </text>
    </comment>
    <comment ref="E1165" authorId="0" shapeId="0" xr:uid="{00000000-0006-0000-0300-00003F010000}">
      <text>
        <r>
          <rPr>
            <b/>
            <sz val="9"/>
            <color indexed="81"/>
            <rFont val="Verdana"/>
            <family val="2"/>
          </rPr>
          <t>Andreas Lindenthal:</t>
        </r>
        <r>
          <rPr>
            <sz val="9"/>
            <color indexed="81"/>
            <rFont val="Verdana"/>
            <family val="2"/>
          </rPr>
          <t xml:space="preserve">
Maximum Score</t>
        </r>
      </text>
    </comment>
    <comment ref="F1165" authorId="0" shapeId="0" xr:uid="{00000000-0006-0000-0300-000040010000}">
      <text>
        <r>
          <rPr>
            <b/>
            <sz val="9"/>
            <color indexed="81"/>
            <rFont val="Verdana"/>
            <family val="2"/>
          </rPr>
          <t>Andreas Lindenthal:</t>
        </r>
        <r>
          <rPr>
            <sz val="9"/>
            <color indexed="81"/>
            <rFont val="Verdana"/>
            <family val="2"/>
          </rPr>
          <t xml:space="preserve">
Maximum Score</t>
        </r>
      </text>
    </comment>
    <comment ref="C1170" authorId="0" shapeId="0" xr:uid="{00000000-0006-0000-0300-000041010000}">
      <text>
        <r>
          <rPr>
            <b/>
            <sz val="9"/>
            <color indexed="81"/>
            <rFont val="Verdana"/>
            <family val="2"/>
          </rPr>
          <t>Andreas Lindenthal:</t>
        </r>
        <r>
          <rPr>
            <sz val="9"/>
            <color indexed="81"/>
            <rFont val="Verdana"/>
            <family val="2"/>
          </rPr>
          <t xml:space="preserve">
Average Score</t>
        </r>
      </text>
    </comment>
    <comment ref="D1170" authorId="0" shapeId="0" xr:uid="{00000000-0006-0000-0300-000042010000}">
      <text>
        <r>
          <rPr>
            <b/>
            <sz val="9"/>
            <color indexed="81"/>
            <rFont val="Verdana"/>
            <family val="2"/>
          </rPr>
          <t>Andreas Lindenthal:</t>
        </r>
        <r>
          <rPr>
            <sz val="9"/>
            <color indexed="81"/>
            <rFont val="Verdana"/>
            <family val="2"/>
          </rPr>
          <t xml:space="preserve">
Average Score</t>
        </r>
      </text>
    </comment>
    <comment ref="E1170" authorId="0" shapeId="0" xr:uid="{00000000-0006-0000-0300-000043010000}">
      <text>
        <r>
          <rPr>
            <b/>
            <sz val="9"/>
            <color indexed="81"/>
            <rFont val="Verdana"/>
            <family val="2"/>
          </rPr>
          <t>Andreas Lindenthal:</t>
        </r>
        <r>
          <rPr>
            <sz val="9"/>
            <color indexed="81"/>
            <rFont val="Verdana"/>
            <family val="2"/>
          </rPr>
          <t xml:space="preserve">
Maximum Score</t>
        </r>
      </text>
    </comment>
    <comment ref="F1170" authorId="0" shapeId="0" xr:uid="{00000000-0006-0000-0300-000044010000}">
      <text>
        <r>
          <rPr>
            <b/>
            <sz val="9"/>
            <color indexed="81"/>
            <rFont val="Verdana"/>
            <family val="2"/>
          </rPr>
          <t>Andreas Lindenthal:</t>
        </r>
        <r>
          <rPr>
            <sz val="9"/>
            <color indexed="81"/>
            <rFont val="Verdana"/>
            <family val="2"/>
          </rPr>
          <t xml:space="preserve">
Maximum Score</t>
        </r>
      </text>
    </comment>
    <comment ref="C1178" authorId="0" shapeId="0" xr:uid="{00000000-0006-0000-0300-000045010000}">
      <text>
        <r>
          <rPr>
            <b/>
            <sz val="9"/>
            <color indexed="81"/>
            <rFont val="Verdana"/>
            <family val="2"/>
          </rPr>
          <t>Andreas Lindenthal:</t>
        </r>
        <r>
          <rPr>
            <sz val="9"/>
            <color indexed="81"/>
            <rFont val="Verdana"/>
            <family val="2"/>
          </rPr>
          <t xml:space="preserve">
Average Score</t>
        </r>
      </text>
    </comment>
    <comment ref="D1178" authorId="0" shapeId="0" xr:uid="{00000000-0006-0000-0300-000046010000}">
      <text>
        <r>
          <rPr>
            <b/>
            <sz val="9"/>
            <color indexed="81"/>
            <rFont val="Verdana"/>
            <family val="2"/>
          </rPr>
          <t>Andreas Lindenthal:</t>
        </r>
        <r>
          <rPr>
            <sz val="9"/>
            <color indexed="81"/>
            <rFont val="Verdana"/>
            <family val="2"/>
          </rPr>
          <t xml:space="preserve">
Average Score</t>
        </r>
      </text>
    </comment>
    <comment ref="E1178" authorId="0" shapeId="0" xr:uid="{00000000-0006-0000-0300-000047010000}">
      <text>
        <r>
          <rPr>
            <b/>
            <sz val="9"/>
            <color indexed="81"/>
            <rFont val="Verdana"/>
            <family val="2"/>
          </rPr>
          <t>Andreas Lindenthal:</t>
        </r>
        <r>
          <rPr>
            <sz val="9"/>
            <color indexed="81"/>
            <rFont val="Verdana"/>
            <family val="2"/>
          </rPr>
          <t xml:space="preserve">
Maximum Score</t>
        </r>
      </text>
    </comment>
    <comment ref="F1178" authorId="0" shapeId="0" xr:uid="{00000000-0006-0000-0300-000048010000}">
      <text>
        <r>
          <rPr>
            <b/>
            <sz val="9"/>
            <color indexed="81"/>
            <rFont val="Verdana"/>
            <family val="2"/>
          </rPr>
          <t>Andreas Lindenthal:</t>
        </r>
        <r>
          <rPr>
            <sz val="9"/>
            <color indexed="81"/>
            <rFont val="Verdana"/>
            <family val="2"/>
          </rPr>
          <t xml:space="preserve">
Maximum Score</t>
        </r>
      </text>
    </comment>
    <comment ref="C1187" authorId="0" shapeId="0" xr:uid="{00000000-0006-0000-0300-000049010000}">
      <text>
        <r>
          <rPr>
            <b/>
            <sz val="9"/>
            <color indexed="81"/>
            <rFont val="Verdana"/>
            <family val="2"/>
          </rPr>
          <t>Andreas Lindenthal:</t>
        </r>
        <r>
          <rPr>
            <sz val="9"/>
            <color indexed="81"/>
            <rFont val="Verdana"/>
            <family val="2"/>
          </rPr>
          <t xml:space="preserve">
Average Score</t>
        </r>
      </text>
    </comment>
    <comment ref="D1187" authorId="0" shapeId="0" xr:uid="{00000000-0006-0000-0300-00004A010000}">
      <text>
        <r>
          <rPr>
            <b/>
            <sz val="9"/>
            <color indexed="81"/>
            <rFont val="Verdana"/>
            <family val="2"/>
          </rPr>
          <t>Andreas Lindenthal:</t>
        </r>
        <r>
          <rPr>
            <sz val="9"/>
            <color indexed="81"/>
            <rFont val="Verdana"/>
            <family val="2"/>
          </rPr>
          <t xml:space="preserve">
Average Score</t>
        </r>
      </text>
    </comment>
    <comment ref="E1187" authorId="0" shapeId="0" xr:uid="{00000000-0006-0000-0300-00004B010000}">
      <text>
        <r>
          <rPr>
            <b/>
            <sz val="9"/>
            <color indexed="81"/>
            <rFont val="Verdana"/>
            <family val="2"/>
          </rPr>
          <t>Andreas Lindenthal:</t>
        </r>
        <r>
          <rPr>
            <sz val="9"/>
            <color indexed="81"/>
            <rFont val="Verdana"/>
            <family val="2"/>
          </rPr>
          <t xml:space="preserve">
Maximum Score</t>
        </r>
      </text>
    </comment>
    <comment ref="F1187" authorId="0" shapeId="0" xr:uid="{00000000-0006-0000-0300-00004C010000}">
      <text>
        <r>
          <rPr>
            <b/>
            <sz val="9"/>
            <color indexed="81"/>
            <rFont val="Verdana"/>
            <family val="2"/>
          </rPr>
          <t>Andreas Lindenthal:</t>
        </r>
        <r>
          <rPr>
            <sz val="9"/>
            <color indexed="81"/>
            <rFont val="Verdana"/>
            <family val="2"/>
          </rPr>
          <t xml:space="preserve">
Maximum Score</t>
        </r>
      </text>
    </comment>
    <comment ref="C1207" authorId="0" shapeId="0" xr:uid="{00000000-0006-0000-0300-00004D010000}">
      <text>
        <r>
          <rPr>
            <b/>
            <sz val="9"/>
            <color indexed="81"/>
            <rFont val="Verdana"/>
            <family val="2"/>
          </rPr>
          <t>Andreas Lindenthal:</t>
        </r>
        <r>
          <rPr>
            <sz val="9"/>
            <color indexed="81"/>
            <rFont val="Verdana"/>
            <family val="2"/>
          </rPr>
          <t xml:space="preserve">
Average Score</t>
        </r>
      </text>
    </comment>
    <comment ref="D1207" authorId="0" shapeId="0" xr:uid="{00000000-0006-0000-0300-00004E010000}">
      <text>
        <r>
          <rPr>
            <b/>
            <sz val="9"/>
            <color indexed="81"/>
            <rFont val="Verdana"/>
            <family val="2"/>
          </rPr>
          <t>Andreas Lindenthal:</t>
        </r>
        <r>
          <rPr>
            <sz val="9"/>
            <color indexed="81"/>
            <rFont val="Verdana"/>
            <family val="2"/>
          </rPr>
          <t xml:space="preserve">
Average Score</t>
        </r>
      </text>
    </comment>
    <comment ref="E1207" authorId="0" shapeId="0" xr:uid="{00000000-0006-0000-0300-00004F010000}">
      <text>
        <r>
          <rPr>
            <b/>
            <sz val="9"/>
            <color indexed="81"/>
            <rFont val="Verdana"/>
            <family val="2"/>
          </rPr>
          <t>Andreas Lindenthal:</t>
        </r>
        <r>
          <rPr>
            <sz val="9"/>
            <color indexed="81"/>
            <rFont val="Verdana"/>
            <family val="2"/>
          </rPr>
          <t xml:space="preserve">
Maximum Score</t>
        </r>
      </text>
    </comment>
    <comment ref="F1207" authorId="0" shapeId="0" xr:uid="{00000000-0006-0000-0300-000050010000}">
      <text>
        <r>
          <rPr>
            <b/>
            <sz val="9"/>
            <color indexed="81"/>
            <rFont val="Verdana"/>
            <family val="2"/>
          </rPr>
          <t>Andreas Lindenthal:</t>
        </r>
        <r>
          <rPr>
            <sz val="9"/>
            <color indexed="81"/>
            <rFont val="Verdana"/>
            <family val="2"/>
          </rPr>
          <t xml:space="preserve">
Maximum Score</t>
        </r>
      </text>
    </comment>
    <comment ref="C1214" authorId="0" shapeId="0" xr:uid="{00000000-0006-0000-0300-000051010000}">
      <text>
        <r>
          <rPr>
            <b/>
            <sz val="9"/>
            <color indexed="81"/>
            <rFont val="Verdana"/>
            <family val="2"/>
          </rPr>
          <t>Andreas Lindenthal:</t>
        </r>
        <r>
          <rPr>
            <sz val="9"/>
            <color indexed="81"/>
            <rFont val="Verdana"/>
            <family val="2"/>
          </rPr>
          <t xml:space="preserve">
Average Score</t>
        </r>
      </text>
    </comment>
    <comment ref="D1214" authorId="0" shapeId="0" xr:uid="{00000000-0006-0000-0300-000052010000}">
      <text>
        <r>
          <rPr>
            <b/>
            <sz val="9"/>
            <color indexed="81"/>
            <rFont val="Verdana"/>
            <family val="2"/>
          </rPr>
          <t>Andreas Lindenthal:</t>
        </r>
        <r>
          <rPr>
            <sz val="9"/>
            <color indexed="81"/>
            <rFont val="Verdana"/>
            <family val="2"/>
          </rPr>
          <t xml:space="preserve">
Average Score</t>
        </r>
      </text>
    </comment>
    <comment ref="E1214" authorId="0" shapeId="0" xr:uid="{00000000-0006-0000-0300-000053010000}">
      <text>
        <r>
          <rPr>
            <b/>
            <sz val="9"/>
            <color indexed="81"/>
            <rFont val="Verdana"/>
            <family val="2"/>
          </rPr>
          <t>Andreas Lindenthal:</t>
        </r>
        <r>
          <rPr>
            <sz val="9"/>
            <color indexed="81"/>
            <rFont val="Verdana"/>
            <family val="2"/>
          </rPr>
          <t xml:space="preserve">
Maximum Score</t>
        </r>
      </text>
    </comment>
    <comment ref="F1214" authorId="0" shapeId="0" xr:uid="{00000000-0006-0000-0300-000054010000}">
      <text>
        <r>
          <rPr>
            <b/>
            <sz val="9"/>
            <color indexed="81"/>
            <rFont val="Verdana"/>
            <family val="2"/>
          </rPr>
          <t>Andreas Lindenthal:</t>
        </r>
        <r>
          <rPr>
            <sz val="9"/>
            <color indexed="81"/>
            <rFont val="Verdana"/>
            <family val="2"/>
          </rPr>
          <t xml:space="preserve">
Maximum Score</t>
        </r>
      </text>
    </comment>
    <comment ref="C1223" authorId="0" shapeId="0" xr:uid="{00000000-0006-0000-0300-000055010000}">
      <text>
        <r>
          <rPr>
            <b/>
            <sz val="9"/>
            <color indexed="81"/>
            <rFont val="Verdana"/>
            <family val="2"/>
          </rPr>
          <t>Andreas Lindenthal:</t>
        </r>
        <r>
          <rPr>
            <sz val="9"/>
            <color indexed="81"/>
            <rFont val="Verdana"/>
            <family val="2"/>
          </rPr>
          <t xml:space="preserve">
Average Score</t>
        </r>
      </text>
    </comment>
    <comment ref="D1223" authorId="0" shapeId="0" xr:uid="{00000000-0006-0000-0300-000056010000}">
      <text>
        <r>
          <rPr>
            <b/>
            <sz val="9"/>
            <color indexed="81"/>
            <rFont val="Verdana"/>
            <family val="2"/>
          </rPr>
          <t>Andreas Lindenthal:</t>
        </r>
        <r>
          <rPr>
            <sz val="9"/>
            <color indexed="81"/>
            <rFont val="Verdana"/>
            <family val="2"/>
          </rPr>
          <t xml:space="preserve">
Average Score</t>
        </r>
      </text>
    </comment>
    <comment ref="E1223" authorId="0" shapeId="0" xr:uid="{00000000-0006-0000-0300-000057010000}">
      <text>
        <r>
          <rPr>
            <b/>
            <sz val="9"/>
            <color indexed="81"/>
            <rFont val="Verdana"/>
            <family val="2"/>
          </rPr>
          <t>Andreas Lindenthal:</t>
        </r>
        <r>
          <rPr>
            <sz val="9"/>
            <color indexed="81"/>
            <rFont val="Verdana"/>
            <family val="2"/>
          </rPr>
          <t xml:space="preserve">
Maximum Score</t>
        </r>
      </text>
    </comment>
    <comment ref="F1223" authorId="0" shapeId="0" xr:uid="{00000000-0006-0000-0300-000058010000}">
      <text>
        <r>
          <rPr>
            <b/>
            <sz val="9"/>
            <color indexed="81"/>
            <rFont val="Verdana"/>
            <family val="2"/>
          </rPr>
          <t>Andreas Lindenthal:</t>
        </r>
        <r>
          <rPr>
            <sz val="9"/>
            <color indexed="81"/>
            <rFont val="Verdana"/>
            <family val="2"/>
          </rPr>
          <t xml:space="preserve">
Maximum Score</t>
        </r>
      </text>
    </comment>
    <comment ref="C1234" authorId="0" shapeId="0" xr:uid="{00000000-0006-0000-0300-000059010000}">
      <text>
        <r>
          <rPr>
            <b/>
            <sz val="9"/>
            <color indexed="81"/>
            <rFont val="Verdana"/>
            <family val="2"/>
          </rPr>
          <t>Andreas Lindenthal:</t>
        </r>
        <r>
          <rPr>
            <sz val="9"/>
            <color indexed="81"/>
            <rFont val="Verdana"/>
            <family val="2"/>
          </rPr>
          <t xml:space="preserve">
Average Score</t>
        </r>
      </text>
    </comment>
    <comment ref="D1234" authorId="0" shapeId="0" xr:uid="{00000000-0006-0000-0300-00005A010000}">
      <text>
        <r>
          <rPr>
            <b/>
            <sz val="9"/>
            <color indexed="81"/>
            <rFont val="Verdana"/>
            <family val="2"/>
          </rPr>
          <t>Andreas Lindenthal:</t>
        </r>
        <r>
          <rPr>
            <sz val="9"/>
            <color indexed="81"/>
            <rFont val="Verdana"/>
            <family val="2"/>
          </rPr>
          <t xml:space="preserve">
Average Score</t>
        </r>
      </text>
    </comment>
    <comment ref="E1234" authorId="0" shapeId="0" xr:uid="{00000000-0006-0000-0300-00005B010000}">
      <text>
        <r>
          <rPr>
            <b/>
            <sz val="9"/>
            <color indexed="81"/>
            <rFont val="Verdana"/>
            <family val="2"/>
          </rPr>
          <t>Andreas Lindenthal:</t>
        </r>
        <r>
          <rPr>
            <sz val="9"/>
            <color indexed="81"/>
            <rFont val="Verdana"/>
            <family val="2"/>
          </rPr>
          <t xml:space="preserve">
Maximum Score</t>
        </r>
      </text>
    </comment>
    <comment ref="F1234" authorId="0" shapeId="0" xr:uid="{00000000-0006-0000-0300-00005C010000}">
      <text>
        <r>
          <rPr>
            <b/>
            <sz val="9"/>
            <color indexed="81"/>
            <rFont val="Verdana"/>
            <family val="2"/>
          </rPr>
          <t>Andreas Lindenthal:</t>
        </r>
        <r>
          <rPr>
            <sz val="9"/>
            <color indexed="81"/>
            <rFont val="Verdana"/>
            <family val="2"/>
          </rPr>
          <t xml:space="preserve">
Maximum Score</t>
        </r>
      </text>
    </comment>
    <comment ref="C1238" authorId="0" shapeId="0" xr:uid="{00000000-0006-0000-0300-00005D010000}">
      <text>
        <r>
          <rPr>
            <b/>
            <sz val="9"/>
            <color indexed="81"/>
            <rFont val="Verdana"/>
            <family val="2"/>
          </rPr>
          <t>Andreas Lindenthal:</t>
        </r>
        <r>
          <rPr>
            <sz val="9"/>
            <color indexed="81"/>
            <rFont val="Verdana"/>
            <family val="2"/>
          </rPr>
          <t xml:space="preserve">
Average Score</t>
        </r>
      </text>
    </comment>
    <comment ref="D1238" authorId="0" shapeId="0" xr:uid="{00000000-0006-0000-0300-00005E010000}">
      <text>
        <r>
          <rPr>
            <b/>
            <sz val="9"/>
            <color indexed="81"/>
            <rFont val="Verdana"/>
            <family val="2"/>
          </rPr>
          <t>Andreas Lindenthal:</t>
        </r>
        <r>
          <rPr>
            <sz val="9"/>
            <color indexed="81"/>
            <rFont val="Verdana"/>
            <family val="2"/>
          </rPr>
          <t xml:space="preserve">
Average Score</t>
        </r>
      </text>
    </comment>
    <comment ref="E1238" authorId="0" shapeId="0" xr:uid="{00000000-0006-0000-0300-00005F010000}">
      <text>
        <r>
          <rPr>
            <b/>
            <sz val="9"/>
            <color indexed="81"/>
            <rFont val="Verdana"/>
            <family val="2"/>
          </rPr>
          <t>Andreas Lindenthal:</t>
        </r>
        <r>
          <rPr>
            <sz val="9"/>
            <color indexed="81"/>
            <rFont val="Verdana"/>
            <family val="2"/>
          </rPr>
          <t xml:space="preserve">
Maximum Score</t>
        </r>
      </text>
    </comment>
    <comment ref="F1238" authorId="0" shapeId="0" xr:uid="{00000000-0006-0000-0300-000060010000}">
      <text>
        <r>
          <rPr>
            <b/>
            <sz val="9"/>
            <color indexed="81"/>
            <rFont val="Verdana"/>
            <family val="2"/>
          </rPr>
          <t>Andreas Lindenthal:</t>
        </r>
        <r>
          <rPr>
            <sz val="9"/>
            <color indexed="81"/>
            <rFont val="Verdana"/>
            <family val="2"/>
          </rPr>
          <t xml:space="preserve">
Maximum Score</t>
        </r>
      </text>
    </comment>
    <comment ref="C1243" authorId="0" shapeId="0" xr:uid="{00000000-0006-0000-0300-000061010000}">
      <text>
        <r>
          <rPr>
            <b/>
            <sz val="9"/>
            <color indexed="81"/>
            <rFont val="Verdana"/>
            <family val="2"/>
          </rPr>
          <t>Andreas Lindenthal:</t>
        </r>
        <r>
          <rPr>
            <sz val="9"/>
            <color indexed="81"/>
            <rFont val="Verdana"/>
            <family val="2"/>
          </rPr>
          <t xml:space="preserve">
Average Score</t>
        </r>
      </text>
    </comment>
    <comment ref="D1243" authorId="0" shapeId="0" xr:uid="{00000000-0006-0000-0300-000062010000}">
      <text>
        <r>
          <rPr>
            <b/>
            <sz val="9"/>
            <color indexed="81"/>
            <rFont val="Verdana"/>
            <family val="2"/>
          </rPr>
          <t>Andreas Lindenthal:</t>
        </r>
        <r>
          <rPr>
            <sz val="9"/>
            <color indexed="81"/>
            <rFont val="Verdana"/>
            <family val="2"/>
          </rPr>
          <t xml:space="preserve">
Average Score</t>
        </r>
      </text>
    </comment>
    <comment ref="E1243" authorId="0" shapeId="0" xr:uid="{00000000-0006-0000-0300-000063010000}">
      <text>
        <r>
          <rPr>
            <b/>
            <sz val="9"/>
            <color indexed="81"/>
            <rFont val="Verdana"/>
            <family val="2"/>
          </rPr>
          <t>Andreas Lindenthal:</t>
        </r>
        <r>
          <rPr>
            <sz val="9"/>
            <color indexed="81"/>
            <rFont val="Verdana"/>
            <family val="2"/>
          </rPr>
          <t xml:space="preserve">
Maximum Score</t>
        </r>
      </text>
    </comment>
    <comment ref="F1243" authorId="0" shapeId="0" xr:uid="{00000000-0006-0000-0300-000064010000}">
      <text>
        <r>
          <rPr>
            <b/>
            <sz val="9"/>
            <color indexed="81"/>
            <rFont val="Verdana"/>
            <family val="2"/>
          </rPr>
          <t>Andreas Lindenthal:</t>
        </r>
        <r>
          <rPr>
            <sz val="9"/>
            <color indexed="81"/>
            <rFont val="Verdana"/>
            <family val="2"/>
          </rPr>
          <t xml:space="preserve">
Maximum Score</t>
        </r>
      </text>
    </comment>
    <comment ref="C1254" authorId="0" shapeId="0" xr:uid="{00000000-0006-0000-0300-000065010000}">
      <text>
        <r>
          <rPr>
            <b/>
            <sz val="9"/>
            <color indexed="81"/>
            <rFont val="Verdana"/>
            <family val="2"/>
          </rPr>
          <t>Andreas Lindenthal:</t>
        </r>
        <r>
          <rPr>
            <sz val="9"/>
            <color indexed="81"/>
            <rFont val="Verdana"/>
            <family val="2"/>
          </rPr>
          <t xml:space="preserve">
Average Score</t>
        </r>
      </text>
    </comment>
    <comment ref="D1254" authorId="0" shapeId="0" xr:uid="{00000000-0006-0000-0300-000066010000}">
      <text>
        <r>
          <rPr>
            <b/>
            <sz val="9"/>
            <color indexed="81"/>
            <rFont val="Verdana"/>
            <family val="2"/>
          </rPr>
          <t>Andreas Lindenthal:</t>
        </r>
        <r>
          <rPr>
            <sz val="9"/>
            <color indexed="81"/>
            <rFont val="Verdana"/>
            <family val="2"/>
          </rPr>
          <t xml:space="preserve">
Average Score</t>
        </r>
      </text>
    </comment>
    <comment ref="E1254" authorId="0" shapeId="0" xr:uid="{00000000-0006-0000-0300-000067010000}">
      <text>
        <r>
          <rPr>
            <b/>
            <sz val="9"/>
            <color indexed="81"/>
            <rFont val="Verdana"/>
            <family val="2"/>
          </rPr>
          <t>Andreas Lindenthal:</t>
        </r>
        <r>
          <rPr>
            <sz val="9"/>
            <color indexed="81"/>
            <rFont val="Verdana"/>
            <family val="2"/>
          </rPr>
          <t xml:space="preserve">
Maximum Score</t>
        </r>
      </text>
    </comment>
    <comment ref="F1254" authorId="0" shapeId="0" xr:uid="{00000000-0006-0000-0300-000068010000}">
      <text>
        <r>
          <rPr>
            <b/>
            <sz val="9"/>
            <color indexed="81"/>
            <rFont val="Verdana"/>
            <family val="2"/>
          </rPr>
          <t>Andreas Lindenthal:</t>
        </r>
        <r>
          <rPr>
            <sz val="9"/>
            <color indexed="81"/>
            <rFont val="Verdana"/>
            <family val="2"/>
          </rPr>
          <t xml:space="preserve">
Maximum Score</t>
        </r>
      </text>
    </comment>
    <comment ref="C1275" authorId="0" shapeId="0" xr:uid="{00000000-0006-0000-0300-000069010000}">
      <text>
        <r>
          <rPr>
            <b/>
            <sz val="9"/>
            <color indexed="81"/>
            <rFont val="Verdana"/>
            <family val="2"/>
          </rPr>
          <t>Andreas Lindenthal:</t>
        </r>
        <r>
          <rPr>
            <sz val="9"/>
            <color indexed="81"/>
            <rFont val="Verdana"/>
            <family val="2"/>
          </rPr>
          <t xml:space="preserve">
Average Score</t>
        </r>
      </text>
    </comment>
    <comment ref="D1275" authorId="0" shapeId="0" xr:uid="{00000000-0006-0000-0300-00006A010000}">
      <text>
        <r>
          <rPr>
            <b/>
            <sz val="9"/>
            <color indexed="81"/>
            <rFont val="Verdana"/>
            <family val="2"/>
          </rPr>
          <t>Andreas Lindenthal:</t>
        </r>
        <r>
          <rPr>
            <sz val="9"/>
            <color indexed="81"/>
            <rFont val="Verdana"/>
            <family val="2"/>
          </rPr>
          <t xml:space="preserve">
Average Score</t>
        </r>
      </text>
    </comment>
    <comment ref="E1275" authorId="0" shapeId="0" xr:uid="{00000000-0006-0000-0300-00006B010000}">
      <text>
        <r>
          <rPr>
            <b/>
            <sz val="9"/>
            <color indexed="81"/>
            <rFont val="Verdana"/>
            <family val="2"/>
          </rPr>
          <t>Andreas Lindenthal:</t>
        </r>
        <r>
          <rPr>
            <sz val="9"/>
            <color indexed="81"/>
            <rFont val="Verdana"/>
            <family val="2"/>
          </rPr>
          <t xml:space="preserve">
Maximum Score</t>
        </r>
      </text>
    </comment>
    <comment ref="F1275" authorId="0" shapeId="0" xr:uid="{00000000-0006-0000-0300-00006C010000}">
      <text>
        <r>
          <rPr>
            <b/>
            <sz val="9"/>
            <color indexed="81"/>
            <rFont val="Verdana"/>
            <family val="2"/>
          </rPr>
          <t>Andreas Lindenthal:</t>
        </r>
        <r>
          <rPr>
            <sz val="9"/>
            <color indexed="81"/>
            <rFont val="Verdana"/>
            <family val="2"/>
          </rPr>
          <t xml:space="preserve">
Maximum Score</t>
        </r>
      </text>
    </comment>
    <comment ref="C1284" authorId="0" shapeId="0" xr:uid="{00000000-0006-0000-0300-00006D010000}">
      <text>
        <r>
          <rPr>
            <b/>
            <sz val="9"/>
            <color indexed="81"/>
            <rFont val="Verdana"/>
            <family val="2"/>
          </rPr>
          <t>Andreas Lindenthal:</t>
        </r>
        <r>
          <rPr>
            <sz val="9"/>
            <color indexed="81"/>
            <rFont val="Verdana"/>
            <family val="2"/>
          </rPr>
          <t xml:space="preserve">
Average Score</t>
        </r>
      </text>
    </comment>
    <comment ref="D1284" authorId="0" shapeId="0" xr:uid="{00000000-0006-0000-0300-00006E010000}">
      <text>
        <r>
          <rPr>
            <b/>
            <sz val="9"/>
            <color indexed="81"/>
            <rFont val="Verdana"/>
            <family val="2"/>
          </rPr>
          <t>Andreas Lindenthal:</t>
        </r>
        <r>
          <rPr>
            <sz val="9"/>
            <color indexed="81"/>
            <rFont val="Verdana"/>
            <family val="2"/>
          </rPr>
          <t xml:space="preserve">
Average Score</t>
        </r>
      </text>
    </comment>
    <comment ref="E1284" authorId="0" shapeId="0" xr:uid="{00000000-0006-0000-0300-00006F010000}">
      <text>
        <r>
          <rPr>
            <b/>
            <sz val="9"/>
            <color indexed="81"/>
            <rFont val="Verdana"/>
            <family val="2"/>
          </rPr>
          <t>Andreas Lindenthal:</t>
        </r>
        <r>
          <rPr>
            <sz val="9"/>
            <color indexed="81"/>
            <rFont val="Verdana"/>
            <family val="2"/>
          </rPr>
          <t xml:space="preserve">
Maximum Score</t>
        </r>
      </text>
    </comment>
    <comment ref="F1284" authorId="0" shapeId="0" xr:uid="{00000000-0006-0000-0300-000070010000}">
      <text>
        <r>
          <rPr>
            <b/>
            <sz val="9"/>
            <color indexed="81"/>
            <rFont val="Verdana"/>
            <family val="2"/>
          </rPr>
          <t>Andreas Lindenthal:</t>
        </r>
        <r>
          <rPr>
            <sz val="9"/>
            <color indexed="81"/>
            <rFont val="Verdana"/>
            <family val="2"/>
          </rPr>
          <t xml:space="preserve">
Maximum Score</t>
        </r>
      </text>
    </comment>
    <comment ref="C1291" authorId="0" shapeId="0" xr:uid="{00000000-0006-0000-0300-000071010000}">
      <text>
        <r>
          <rPr>
            <b/>
            <sz val="9"/>
            <color indexed="81"/>
            <rFont val="Verdana"/>
            <family val="2"/>
          </rPr>
          <t>Andreas Lindenthal:</t>
        </r>
        <r>
          <rPr>
            <sz val="9"/>
            <color indexed="81"/>
            <rFont val="Verdana"/>
            <family val="2"/>
          </rPr>
          <t xml:space="preserve">
Average Score</t>
        </r>
      </text>
    </comment>
    <comment ref="D1291" authorId="0" shapeId="0" xr:uid="{00000000-0006-0000-0300-000072010000}">
      <text>
        <r>
          <rPr>
            <b/>
            <sz val="9"/>
            <color indexed="81"/>
            <rFont val="Verdana"/>
            <family val="2"/>
          </rPr>
          <t>Andreas Lindenthal:</t>
        </r>
        <r>
          <rPr>
            <sz val="9"/>
            <color indexed="81"/>
            <rFont val="Verdana"/>
            <family val="2"/>
          </rPr>
          <t xml:space="preserve">
Average Score</t>
        </r>
      </text>
    </comment>
    <comment ref="E1291" authorId="0" shapeId="0" xr:uid="{00000000-0006-0000-0300-000073010000}">
      <text>
        <r>
          <rPr>
            <b/>
            <sz val="9"/>
            <color indexed="81"/>
            <rFont val="Verdana"/>
            <family val="2"/>
          </rPr>
          <t>Andreas Lindenthal:</t>
        </r>
        <r>
          <rPr>
            <sz val="9"/>
            <color indexed="81"/>
            <rFont val="Verdana"/>
            <family val="2"/>
          </rPr>
          <t xml:space="preserve">
Maximum Score</t>
        </r>
      </text>
    </comment>
    <comment ref="F1291" authorId="0" shapeId="0" xr:uid="{00000000-0006-0000-0300-000074010000}">
      <text>
        <r>
          <rPr>
            <b/>
            <sz val="9"/>
            <color indexed="81"/>
            <rFont val="Verdana"/>
            <family val="2"/>
          </rPr>
          <t>Andreas Lindenthal:</t>
        </r>
        <r>
          <rPr>
            <sz val="9"/>
            <color indexed="81"/>
            <rFont val="Verdana"/>
            <family val="2"/>
          </rPr>
          <t xml:space="preserve">
Maximum Score</t>
        </r>
      </text>
    </comment>
    <comment ref="C1300" authorId="0" shapeId="0" xr:uid="{00000000-0006-0000-0300-000075010000}">
      <text>
        <r>
          <rPr>
            <b/>
            <sz val="9"/>
            <color indexed="81"/>
            <rFont val="Verdana"/>
            <family val="2"/>
          </rPr>
          <t>Andreas Lindenthal:</t>
        </r>
        <r>
          <rPr>
            <sz val="9"/>
            <color indexed="81"/>
            <rFont val="Verdana"/>
            <family val="2"/>
          </rPr>
          <t xml:space="preserve">
Average Score</t>
        </r>
      </text>
    </comment>
    <comment ref="D1300" authorId="0" shapeId="0" xr:uid="{00000000-0006-0000-0300-000076010000}">
      <text>
        <r>
          <rPr>
            <b/>
            <sz val="9"/>
            <color indexed="81"/>
            <rFont val="Verdana"/>
            <family val="2"/>
          </rPr>
          <t>Andreas Lindenthal:</t>
        </r>
        <r>
          <rPr>
            <sz val="9"/>
            <color indexed="81"/>
            <rFont val="Verdana"/>
            <family val="2"/>
          </rPr>
          <t xml:space="preserve">
Average Score</t>
        </r>
      </text>
    </comment>
    <comment ref="E1300" authorId="0" shapeId="0" xr:uid="{00000000-0006-0000-0300-000077010000}">
      <text>
        <r>
          <rPr>
            <b/>
            <sz val="9"/>
            <color indexed="81"/>
            <rFont val="Verdana"/>
            <family val="2"/>
          </rPr>
          <t>Andreas Lindenthal:</t>
        </r>
        <r>
          <rPr>
            <sz val="9"/>
            <color indexed="81"/>
            <rFont val="Verdana"/>
            <family val="2"/>
          </rPr>
          <t xml:space="preserve">
Maximum Score</t>
        </r>
      </text>
    </comment>
    <comment ref="F1300" authorId="0" shapeId="0" xr:uid="{00000000-0006-0000-0300-000078010000}">
      <text>
        <r>
          <rPr>
            <b/>
            <sz val="9"/>
            <color indexed="81"/>
            <rFont val="Verdana"/>
            <family val="2"/>
          </rPr>
          <t>Andreas Lindenthal:</t>
        </r>
        <r>
          <rPr>
            <sz val="9"/>
            <color indexed="81"/>
            <rFont val="Verdana"/>
            <family val="2"/>
          </rPr>
          <t xml:space="preserve">
Maximum Score</t>
        </r>
      </text>
    </comment>
    <comment ref="C1308" authorId="0" shapeId="0" xr:uid="{00000000-0006-0000-0300-000079010000}">
      <text>
        <r>
          <rPr>
            <b/>
            <sz val="9"/>
            <color indexed="81"/>
            <rFont val="Verdana"/>
            <family val="2"/>
          </rPr>
          <t>Andreas Lindenthal:</t>
        </r>
        <r>
          <rPr>
            <sz val="9"/>
            <color indexed="81"/>
            <rFont val="Verdana"/>
            <family val="2"/>
          </rPr>
          <t xml:space="preserve">
Average Score</t>
        </r>
      </text>
    </comment>
    <comment ref="D1308" authorId="0" shapeId="0" xr:uid="{00000000-0006-0000-0300-00007A010000}">
      <text>
        <r>
          <rPr>
            <b/>
            <sz val="9"/>
            <color indexed="81"/>
            <rFont val="Verdana"/>
            <family val="2"/>
          </rPr>
          <t>Andreas Lindenthal:</t>
        </r>
        <r>
          <rPr>
            <sz val="9"/>
            <color indexed="81"/>
            <rFont val="Verdana"/>
            <family val="2"/>
          </rPr>
          <t xml:space="preserve">
Average Score</t>
        </r>
      </text>
    </comment>
    <comment ref="E1308" authorId="0" shapeId="0" xr:uid="{00000000-0006-0000-0300-00007B010000}">
      <text>
        <r>
          <rPr>
            <b/>
            <sz val="9"/>
            <color indexed="81"/>
            <rFont val="Verdana"/>
            <family val="2"/>
          </rPr>
          <t>Andreas Lindenthal:</t>
        </r>
        <r>
          <rPr>
            <sz val="9"/>
            <color indexed="81"/>
            <rFont val="Verdana"/>
            <family val="2"/>
          </rPr>
          <t xml:space="preserve">
Maximum Score</t>
        </r>
      </text>
    </comment>
    <comment ref="F1308" authorId="0" shapeId="0" xr:uid="{00000000-0006-0000-0300-00007C010000}">
      <text>
        <r>
          <rPr>
            <b/>
            <sz val="9"/>
            <color indexed="81"/>
            <rFont val="Verdana"/>
            <family val="2"/>
          </rPr>
          <t>Andreas Lindenthal:</t>
        </r>
        <r>
          <rPr>
            <sz val="9"/>
            <color indexed="81"/>
            <rFont val="Verdana"/>
            <family val="2"/>
          </rPr>
          <t xml:space="preserve">
Maximum Score</t>
        </r>
      </text>
    </comment>
    <comment ref="C1317" authorId="0" shapeId="0" xr:uid="{00000000-0006-0000-0300-00007D010000}">
      <text>
        <r>
          <rPr>
            <b/>
            <sz val="9"/>
            <color indexed="81"/>
            <rFont val="Verdana"/>
            <family val="2"/>
          </rPr>
          <t>Andreas Lindenthal:</t>
        </r>
        <r>
          <rPr>
            <sz val="9"/>
            <color indexed="81"/>
            <rFont val="Verdana"/>
            <family val="2"/>
          </rPr>
          <t xml:space="preserve">
Average Score</t>
        </r>
      </text>
    </comment>
    <comment ref="D1317" authorId="0" shapeId="0" xr:uid="{00000000-0006-0000-0300-00007E010000}">
      <text>
        <r>
          <rPr>
            <b/>
            <sz val="9"/>
            <color indexed="81"/>
            <rFont val="Verdana"/>
            <family val="2"/>
          </rPr>
          <t>Andreas Lindenthal:</t>
        </r>
        <r>
          <rPr>
            <sz val="9"/>
            <color indexed="81"/>
            <rFont val="Verdana"/>
            <family val="2"/>
          </rPr>
          <t xml:space="preserve">
Average Score</t>
        </r>
      </text>
    </comment>
    <comment ref="E1317" authorId="0" shapeId="0" xr:uid="{00000000-0006-0000-0300-00007F010000}">
      <text>
        <r>
          <rPr>
            <b/>
            <sz val="9"/>
            <color indexed="81"/>
            <rFont val="Verdana"/>
            <family val="2"/>
          </rPr>
          <t>Andreas Lindenthal:</t>
        </r>
        <r>
          <rPr>
            <sz val="9"/>
            <color indexed="81"/>
            <rFont val="Verdana"/>
            <family val="2"/>
          </rPr>
          <t xml:space="preserve">
Maximum Score</t>
        </r>
      </text>
    </comment>
    <comment ref="F1317" authorId="0" shapeId="0" xr:uid="{00000000-0006-0000-0300-000080010000}">
      <text>
        <r>
          <rPr>
            <b/>
            <sz val="9"/>
            <color indexed="81"/>
            <rFont val="Verdana"/>
            <family val="2"/>
          </rPr>
          <t>Andreas Lindenthal:</t>
        </r>
        <r>
          <rPr>
            <sz val="9"/>
            <color indexed="81"/>
            <rFont val="Verdana"/>
            <family val="2"/>
          </rPr>
          <t xml:space="preserve">
Maximum Score</t>
        </r>
      </text>
    </comment>
    <comment ref="C1324" authorId="0" shapeId="0" xr:uid="{00000000-0006-0000-0300-000081010000}">
      <text>
        <r>
          <rPr>
            <b/>
            <sz val="9"/>
            <color indexed="81"/>
            <rFont val="Verdana"/>
            <family val="2"/>
          </rPr>
          <t>Andreas Lindenthal:</t>
        </r>
        <r>
          <rPr>
            <sz val="9"/>
            <color indexed="81"/>
            <rFont val="Verdana"/>
            <family val="2"/>
          </rPr>
          <t xml:space="preserve">
Average Score</t>
        </r>
      </text>
    </comment>
    <comment ref="D1324" authorId="0" shapeId="0" xr:uid="{00000000-0006-0000-0300-000082010000}">
      <text>
        <r>
          <rPr>
            <b/>
            <sz val="9"/>
            <color indexed="81"/>
            <rFont val="Verdana"/>
            <family val="2"/>
          </rPr>
          <t>Andreas Lindenthal:</t>
        </r>
        <r>
          <rPr>
            <sz val="9"/>
            <color indexed="81"/>
            <rFont val="Verdana"/>
            <family val="2"/>
          </rPr>
          <t xml:space="preserve">
Average Score</t>
        </r>
      </text>
    </comment>
    <comment ref="E1324" authorId="0" shapeId="0" xr:uid="{00000000-0006-0000-0300-000083010000}">
      <text>
        <r>
          <rPr>
            <b/>
            <sz val="9"/>
            <color indexed="81"/>
            <rFont val="Verdana"/>
            <family val="2"/>
          </rPr>
          <t>Andreas Lindenthal:</t>
        </r>
        <r>
          <rPr>
            <sz val="9"/>
            <color indexed="81"/>
            <rFont val="Verdana"/>
            <family val="2"/>
          </rPr>
          <t xml:space="preserve">
Maximum Score</t>
        </r>
      </text>
    </comment>
    <comment ref="F1324" authorId="0" shapeId="0" xr:uid="{00000000-0006-0000-0300-000084010000}">
      <text>
        <r>
          <rPr>
            <b/>
            <sz val="9"/>
            <color indexed="81"/>
            <rFont val="Verdana"/>
            <family val="2"/>
          </rPr>
          <t>Andreas Lindenthal:</t>
        </r>
        <r>
          <rPr>
            <sz val="9"/>
            <color indexed="81"/>
            <rFont val="Verdana"/>
            <family val="2"/>
          </rPr>
          <t xml:space="preserve">
Maximum Score</t>
        </r>
      </text>
    </comment>
    <comment ref="C1333" authorId="0" shapeId="0" xr:uid="{00000000-0006-0000-0300-000085010000}">
      <text>
        <r>
          <rPr>
            <b/>
            <sz val="9"/>
            <color indexed="81"/>
            <rFont val="Verdana"/>
            <family val="2"/>
          </rPr>
          <t>Andreas Lindenthal:</t>
        </r>
        <r>
          <rPr>
            <sz val="9"/>
            <color indexed="81"/>
            <rFont val="Verdana"/>
            <family val="2"/>
          </rPr>
          <t xml:space="preserve">
Average Score</t>
        </r>
      </text>
    </comment>
    <comment ref="D1333" authorId="0" shapeId="0" xr:uid="{00000000-0006-0000-0300-000086010000}">
      <text>
        <r>
          <rPr>
            <b/>
            <sz val="9"/>
            <color indexed="81"/>
            <rFont val="Verdana"/>
            <family val="2"/>
          </rPr>
          <t>Andreas Lindenthal:</t>
        </r>
        <r>
          <rPr>
            <sz val="9"/>
            <color indexed="81"/>
            <rFont val="Verdana"/>
            <family val="2"/>
          </rPr>
          <t xml:space="preserve">
Average Score</t>
        </r>
      </text>
    </comment>
    <comment ref="E1333" authorId="0" shapeId="0" xr:uid="{00000000-0006-0000-0300-000087010000}">
      <text>
        <r>
          <rPr>
            <b/>
            <sz val="9"/>
            <color indexed="81"/>
            <rFont val="Verdana"/>
            <family val="2"/>
          </rPr>
          <t>Andreas Lindenthal:</t>
        </r>
        <r>
          <rPr>
            <sz val="9"/>
            <color indexed="81"/>
            <rFont val="Verdana"/>
            <family val="2"/>
          </rPr>
          <t xml:space="preserve">
Maximum Score</t>
        </r>
      </text>
    </comment>
    <comment ref="F1333" authorId="0" shapeId="0" xr:uid="{00000000-0006-0000-0300-000088010000}">
      <text>
        <r>
          <rPr>
            <b/>
            <sz val="9"/>
            <color indexed="81"/>
            <rFont val="Verdana"/>
            <family val="2"/>
          </rPr>
          <t>Andreas Lindenthal:</t>
        </r>
        <r>
          <rPr>
            <sz val="9"/>
            <color indexed="81"/>
            <rFont val="Verdana"/>
            <family val="2"/>
          </rPr>
          <t xml:space="preserve">
Maximum Score</t>
        </r>
      </text>
    </comment>
    <comment ref="C1341" authorId="0" shapeId="0" xr:uid="{00000000-0006-0000-0300-000089010000}">
      <text>
        <r>
          <rPr>
            <b/>
            <sz val="9"/>
            <color indexed="81"/>
            <rFont val="Verdana"/>
            <family val="2"/>
          </rPr>
          <t>Andreas Lindenthal:</t>
        </r>
        <r>
          <rPr>
            <sz val="9"/>
            <color indexed="81"/>
            <rFont val="Verdana"/>
            <family val="2"/>
          </rPr>
          <t xml:space="preserve">
Average Score</t>
        </r>
      </text>
    </comment>
    <comment ref="D1341" authorId="0" shapeId="0" xr:uid="{00000000-0006-0000-0300-00008A010000}">
      <text>
        <r>
          <rPr>
            <b/>
            <sz val="9"/>
            <color indexed="81"/>
            <rFont val="Verdana"/>
            <family val="2"/>
          </rPr>
          <t>Andreas Lindenthal:</t>
        </r>
        <r>
          <rPr>
            <sz val="9"/>
            <color indexed="81"/>
            <rFont val="Verdana"/>
            <family val="2"/>
          </rPr>
          <t xml:space="preserve">
Average Score</t>
        </r>
      </text>
    </comment>
    <comment ref="E1341" authorId="0" shapeId="0" xr:uid="{00000000-0006-0000-0300-00008B010000}">
      <text>
        <r>
          <rPr>
            <b/>
            <sz val="9"/>
            <color indexed="81"/>
            <rFont val="Verdana"/>
            <family val="2"/>
          </rPr>
          <t>Andreas Lindenthal:</t>
        </r>
        <r>
          <rPr>
            <sz val="9"/>
            <color indexed="81"/>
            <rFont val="Verdana"/>
            <family val="2"/>
          </rPr>
          <t xml:space="preserve">
Maximum Score</t>
        </r>
      </text>
    </comment>
    <comment ref="F1341" authorId="0" shapeId="0" xr:uid="{00000000-0006-0000-0300-00008C010000}">
      <text>
        <r>
          <rPr>
            <b/>
            <sz val="9"/>
            <color indexed="81"/>
            <rFont val="Verdana"/>
            <family val="2"/>
          </rPr>
          <t>Andreas Lindenthal:</t>
        </r>
        <r>
          <rPr>
            <sz val="9"/>
            <color indexed="81"/>
            <rFont val="Verdana"/>
            <family val="2"/>
          </rPr>
          <t xml:space="preserve">
Maximum Score</t>
        </r>
      </text>
    </comment>
    <comment ref="C1350" authorId="0" shapeId="0" xr:uid="{00000000-0006-0000-0300-00008D010000}">
      <text>
        <r>
          <rPr>
            <b/>
            <sz val="9"/>
            <color indexed="81"/>
            <rFont val="Verdana"/>
            <family val="2"/>
          </rPr>
          <t>Andreas Lindenthal:</t>
        </r>
        <r>
          <rPr>
            <sz val="9"/>
            <color indexed="81"/>
            <rFont val="Verdana"/>
            <family val="2"/>
          </rPr>
          <t xml:space="preserve">
Average Score</t>
        </r>
      </text>
    </comment>
    <comment ref="D1350" authorId="0" shapeId="0" xr:uid="{00000000-0006-0000-0300-00008E010000}">
      <text>
        <r>
          <rPr>
            <b/>
            <sz val="9"/>
            <color indexed="81"/>
            <rFont val="Verdana"/>
            <family val="2"/>
          </rPr>
          <t>Andreas Lindenthal:</t>
        </r>
        <r>
          <rPr>
            <sz val="9"/>
            <color indexed="81"/>
            <rFont val="Verdana"/>
            <family val="2"/>
          </rPr>
          <t xml:space="preserve">
Average Score</t>
        </r>
      </text>
    </comment>
    <comment ref="E1350" authorId="0" shapeId="0" xr:uid="{00000000-0006-0000-0300-00008F010000}">
      <text>
        <r>
          <rPr>
            <b/>
            <sz val="9"/>
            <color indexed="81"/>
            <rFont val="Verdana"/>
            <family val="2"/>
          </rPr>
          <t>Andreas Lindenthal:</t>
        </r>
        <r>
          <rPr>
            <sz val="9"/>
            <color indexed="81"/>
            <rFont val="Verdana"/>
            <family val="2"/>
          </rPr>
          <t xml:space="preserve">
Maximum Score</t>
        </r>
      </text>
    </comment>
    <comment ref="F1350" authorId="0" shapeId="0" xr:uid="{00000000-0006-0000-0300-000090010000}">
      <text>
        <r>
          <rPr>
            <b/>
            <sz val="9"/>
            <color indexed="81"/>
            <rFont val="Verdana"/>
            <family val="2"/>
          </rPr>
          <t>Andreas Lindenthal:</t>
        </r>
        <r>
          <rPr>
            <sz val="9"/>
            <color indexed="81"/>
            <rFont val="Verdana"/>
            <family val="2"/>
          </rPr>
          <t xml:space="preserve">
Maximum Score</t>
        </r>
      </text>
    </comment>
    <comment ref="C1360" authorId="0" shapeId="0" xr:uid="{00000000-0006-0000-0300-000091010000}">
      <text>
        <r>
          <rPr>
            <b/>
            <sz val="9"/>
            <color indexed="81"/>
            <rFont val="Verdana"/>
            <family val="2"/>
          </rPr>
          <t>Andreas Lindenthal:</t>
        </r>
        <r>
          <rPr>
            <sz val="9"/>
            <color indexed="81"/>
            <rFont val="Verdana"/>
            <family val="2"/>
          </rPr>
          <t xml:space="preserve">
Average Score</t>
        </r>
      </text>
    </comment>
    <comment ref="D1360" authorId="0" shapeId="0" xr:uid="{00000000-0006-0000-0300-000092010000}">
      <text>
        <r>
          <rPr>
            <b/>
            <sz val="9"/>
            <color indexed="81"/>
            <rFont val="Verdana"/>
            <family val="2"/>
          </rPr>
          <t>Andreas Lindenthal:</t>
        </r>
        <r>
          <rPr>
            <sz val="9"/>
            <color indexed="81"/>
            <rFont val="Verdana"/>
            <family val="2"/>
          </rPr>
          <t xml:space="preserve">
Average Score</t>
        </r>
      </text>
    </comment>
    <comment ref="E1360" authorId="0" shapeId="0" xr:uid="{00000000-0006-0000-0300-000093010000}">
      <text>
        <r>
          <rPr>
            <b/>
            <sz val="9"/>
            <color indexed="81"/>
            <rFont val="Verdana"/>
            <family val="2"/>
          </rPr>
          <t>Andreas Lindenthal:</t>
        </r>
        <r>
          <rPr>
            <sz val="9"/>
            <color indexed="81"/>
            <rFont val="Verdana"/>
            <family val="2"/>
          </rPr>
          <t xml:space="preserve">
Maximum Score</t>
        </r>
      </text>
    </comment>
    <comment ref="F1360" authorId="0" shapeId="0" xr:uid="{00000000-0006-0000-0300-000094010000}">
      <text>
        <r>
          <rPr>
            <b/>
            <sz val="9"/>
            <color indexed="81"/>
            <rFont val="Verdana"/>
            <family val="2"/>
          </rPr>
          <t>Andreas Lindenthal:</t>
        </r>
        <r>
          <rPr>
            <sz val="9"/>
            <color indexed="81"/>
            <rFont val="Verdana"/>
            <family val="2"/>
          </rPr>
          <t xml:space="preserve">
Maximum Score</t>
        </r>
      </text>
    </comment>
    <comment ref="C1375" authorId="0" shapeId="0" xr:uid="{00000000-0006-0000-0300-000095010000}">
      <text>
        <r>
          <rPr>
            <b/>
            <sz val="9"/>
            <color indexed="81"/>
            <rFont val="Verdana"/>
            <family val="2"/>
          </rPr>
          <t>Andreas Lindenthal:</t>
        </r>
        <r>
          <rPr>
            <sz val="9"/>
            <color indexed="81"/>
            <rFont val="Verdana"/>
            <family val="2"/>
          </rPr>
          <t xml:space="preserve">
Average Score</t>
        </r>
      </text>
    </comment>
    <comment ref="D1375" authorId="0" shapeId="0" xr:uid="{00000000-0006-0000-0300-000096010000}">
      <text>
        <r>
          <rPr>
            <b/>
            <sz val="9"/>
            <color indexed="81"/>
            <rFont val="Verdana"/>
            <family val="2"/>
          </rPr>
          <t>Andreas Lindenthal:</t>
        </r>
        <r>
          <rPr>
            <sz val="9"/>
            <color indexed="81"/>
            <rFont val="Verdana"/>
            <family val="2"/>
          </rPr>
          <t xml:space="preserve">
Average Score</t>
        </r>
      </text>
    </comment>
    <comment ref="E1375" authorId="0" shapeId="0" xr:uid="{00000000-0006-0000-0300-000097010000}">
      <text>
        <r>
          <rPr>
            <b/>
            <sz val="9"/>
            <color indexed="81"/>
            <rFont val="Verdana"/>
            <family val="2"/>
          </rPr>
          <t>Andreas Lindenthal:</t>
        </r>
        <r>
          <rPr>
            <sz val="9"/>
            <color indexed="81"/>
            <rFont val="Verdana"/>
            <family val="2"/>
          </rPr>
          <t xml:space="preserve">
Maximum Score</t>
        </r>
      </text>
    </comment>
    <comment ref="F1375" authorId="0" shapeId="0" xr:uid="{00000000-0006-0000-0300-000098010000}">
      <text>
        <r>
          <rPr>
            <b/>
            <sz val="9"/>
            <color indexed="81"/>
            <rFont val="Verdana"/>
            <family val="2"/>
          </rPr>
          <t>Andreas Lindenthal:</t>
        </r>
        <r>
          <rPr>
            <sz val="9"/>
            <color indexed="81"/>
            <rFont val="Verdana"/>
            <family val="2"/>
          </rPr>
          <t xml:space="preserve">
Maximum Score</t>
        </r>
      </text>
    </comment>
    <comment ref="C1384" authorId="0" shapeId="0" xr:uid="{00000000-0006-0000-0300-000099010000}">
      <text>
        <r>
          <rPr>
            <b/>
            <sz val="9"/>
            <color indexed="81"/>
            <rFont val="Verdana"/>
            <family val="2"/>
          </rPr>
          <t>Andreas Lindenthal:</t>
        </r>
        <r>
          <rPr>
            <sz val="9"/>
            <color indexed="81"/>
            <rFont val="Verdana"/>
            <family val="2"/>
          </rPr>
          <t xml:space="preserve">
Average Score</t>
        </r>
      </text>
    </comment>
    <comment ref="D1384" authorId="0" shapeId="0" xr:uid="{00000000-0006-0000-0300-00009A010000}">
      <text>
        <r>
          <rPr>
            <b/>
            <sz val="9"/>
            <color indexed="81"/>
            <rFont val="Verdana"/>
            <family val="2"/>
          </rPr>
          <t>Andreas Lindenthal:</t>
        </r>
        <r>
          <rPr>
            <sz val="9"/>
            <color indexed="81"/>
            <rFont val="Verdana"/>
            <family val="2"/>
          </rPr>
          <t xml:space="preserve">
Average Score</t>
        </r>
      </text>
    </comment>
    <comment ref="E1384" authorId="0" shapeId="0" xr:uid="{00000000-0006-0000-0300-00009B010000}">
      <text>
        <r>
          <rPr>
            <b/>
            <sz val="9"/>
            <color indexed="81"/>
            <rFont val="Verdana"/>
            <family val="2"/>
          </rPr>
          <t>Andreas Lindenthal:</t>
        </r>
        <r>
          <rPr>
            <sz val="9"/>
            <color indexed="81"/>
            <rFont val="Verdana"/>
            <family val="2"/>
          </rPr>
          <t xml:space="preserve">
Maximum Score</t>
        </r>
      </text>
    </comment>
    <comment ref="F1384" authorId="0" shapeId="0" xr:uid="{00000000-0006-0000-0300-00009C010000}">
      <text>
        <r>
          <rPr>
            <b/>
            <sz val="9"/>
            <color indexed="81"/>
            <rFont val="Verdana"/>
            <family val="2"/>
          </rPr>
          <t>Andreas Lindenthal:</t>
        </r>
        <r>
          <rPr>
            <sz val="9"/>
            <color indexed="81"/>
            <rFont val="Verdana"/>
            <family val="2"/>
          </rPr>
          <t xml:space="preserve">
Maximum Score</t>
        </r>
      </text>
    </comment>
    <comment ref="C1390" authorId="0" shapeId="0" xr:uid="{00000000-0006-0000-0300-00009D010000}">
      <text>
        <r>
          <rPr>
            <b/>
            <sz val="9"/>
            <color indexed="81"/>
            <rFont val="Verdana"/>
            <family val="2"/>
          </rPr>
          <t>Andreas Lindenthal:</t>
        </r>
        <r>
          <rPr>
            <sz val="9"/>
            <color indexed="81"/>
            <rFont val="Verdana"/>
            <family val="2"/>
          </rPr>
          <t xml:space="preserve">
Average Score</t>
        </r>
      </text>
    </comment>
    <comment ref="D1390" authorId="0" shapeId="0" xr:uid="{00000000-0006-0000-0300-00009E010000}">
      <text>
        <r>
          <rPr>
            <b/>
            <sz val="9"/>
            <color indexed="81"/>
            <rFont val="Verdana"/>
            <family val="2"/>
          </rPr>
          <t>Andreas Lindenthal:</t>
        </r>
        <r>
          <rPr>
            <sz val="9"/>
            <color indexed="81"/>
            <rFont val="Verdana"/>
            <family val="2"/>
          </rPr>
          <t xml:space="preserve">
Average Score</t>
        </r>
      </text>
    </comment>
    <comment ref="E1390" authorId="0" shapeId="0" xr:uid="{00000000-0006-0000-0300-00009F010000}">
      <text>
        <r>
          <rPr>
            <b/>
            <sz val="9"/>
            <color indexed="81"/>
            <rFont val="Verdana"/>
            <family val="2"/>
          </rPr>
          <t>Andreas Lindenthal:</t>
        </r>
        <r>
          <rPr>
            <sz val="9"/>
            <color indexed="81"/>
            <rFont val="Verdana"/>
            <family val="2"/>
          </rPr>
          <t xml:space="preserve">
Maximum Score</t>
        </r>
      </text>
    </comment>
    <comment ref="F1390" authorId="0" shapeId="0" xr:uid="{00000000-0006-0000-0300-0000A0010000}">
      <text>
        <r>
          <rPr>
            <b/>
            <sz val="9"/>
            <color indexed="81"/>
            <rFont val="Verdana"/>
            <family val="2"/>
          </rPr>
          <t>Andreas Lindenthal:</t>
        </r>
        <r>
          <rPr>
            <sz val="9"/>
            <color indexed="81"/>
            <rFont val="Verdana"/>
            <family val="2"/>
          </rPr>
          <t xml:space="preserve">
Maximum Score</t>
        </r>
      </text>
    </comment>
    <comment ref="C1401" authorId="0" shapeId="0" xr:uid="{00000000-0006-0000-0300-0000A1010000}">
      <text>
        <r>
          <rPr>
            <b/>
            <sz val="9"/>
            <color indexed="81"/>
            <rFont val="Verdana"/>
            <family val="2"/>
          </rPr>
          <t>Andreas Lindenthal:</t>
        </r>
        <r>
          <rPr>
            <sz val="9"/>
            <color indexed="81"/>
            <rFont val="Verdana"/>
            <family val="2"/>
          </rPr>
          <t xml:space="preserve">
Average Score</t>
        </r>
      </text>
    </comment>
    <comment ref="D1401" authorId="0" shapeId="0" xr:uid="{00000000-0006-0000-0300-0000A2010000}">
      <text>
        <r>
          <rPr>
            <b/>
            <sz val="9"/>
            <color indexed="81"/>
            <rFont val="Verdana"/>
            <family val="2"/>
          </rPr>
          <t>Andreas Lindenthal:</t>
        </r>
        <r>
          <rPr>
            <sz val="9"/>
            <color indexed="81"/>
            <rFont val="Verdana"/>
            <family val="2"/>
          </rPr>
          <t xml:space="preserve">
Average Score</t>
        </r>
      </text>
    </comment>
    <comment ref="E1401" authorId="0" shapeId="0" xr:uid="{00000000-0006-0000-0300-0000A3010000}">
      <text>
        <r>
          <rPr>
            <b/>
            <sz val="9"/>
            <color indexed="81"/>
            <rFont val="Verdana"/>
            <family val="2"/>
          </rPr>
          <t>Andreas Lindenthal:</t>
        </r>
        <r>
          <rPr>
            <sz val="9"/>
            <color indexed="81"/>
            <rFont val="Verdana"/>
            <family val="2"/>
          </rPr>
          <t xml:space="preserve">
Maximum Score</t>
        </r>
      </text>
    </comment>
    <comment ref="F1401" authorId="0" shapeId="0" xr:uid="{00000000-0006-0000-0300-0000A4010000}">
      <text>
        <r>
          <rPr>
            <b/>
            <sz val="9"/>
            <color indexed="81"/>
            <rFont val="Verdana"/>
            <family val="2"/>
          </rPr>
          <t>Andreas Lindenthal:</t>
        </r>
        <r>
          <rPr>
            <sz val="9"/>
            <color indexed="81"/>
            <rFont val="Verdana"/>
            <family val="2"/>
          </rPr>
          <t xml:space="preserve">
Maximum Score</t>
        </r>
      </text>
    </comment>
    <comment ref="C1413" authorId="0" shapeId="0" xr:uid="{00000000-0006-0000-0300-0000A5010000}">
      <text>
        <r>
          <rPr>
            <b/>
            <sz val="9"/>
            <color indexed="81"/>
            <rFont val="Verdana"/>
            <family val="2"/>
          </rPr>
          <t>Andreas Lindenthal:</t>
        </r>
        <r>
          <rPr>
            <sz val="9"/>
            <color indexed="81"/>
            <rFont val="Verdana"/>
            <family val="2"/>
          </rPr>
          <t xml:space="preserve">
Average Score</t>
        </r>
      </text>
    </comment>
    <comment ref="D1413" authorId="0" shapeId="0" xr:uid="{00000000-0006-0000-0300-0000A6010000}">
      <text>
        <r>
          <rPr>
            <b/>
            <sz val="9"/>
            <color indexed="81"/>
            <rFont val="Verdana"/>
            <family val="2"/>
          </rPr>
          <t>Andreas Lindenthal:</t>
        </r>
        <r>
          <rPr>
            <sz val="9"/>
            <color indexed="81"/>
            <rFont val="Verdana"/>
            <family val="2"/>
          </rPr>
          <t xml:space="preserve">
Average Score</t>
        </r>
      </text>
    </comment>
    <comment ref="E1413" authorId="0" shapeId="0" xr:uid="{00000000-0006-0000-0300-0000A7010000}">
      <text>
        <r>
          <rPr>
            <b/>
            <sz val="9"/>
            <color indexed="81"/>
            <rFont val="Verdana"/>
            <family val="2"/>
          </rPr>
          <t>Andreas Lindenthal:</t>
        </r>
        <r>
          <rPr>
            <sz val="9"/>
            <color indexed="81"/>
            <rFont val="Verdana"/>
            <family val="2"/>
          </rPr>
          <t xml:space="preserve">
Maximum Score</t>
        </r>
      </text>
    </comment>
    <comment ref="F1413" authorId="0" shapeId="0" xr:uid="{00000000-0006-0000-0300-0000A8010000}">
      <text>
        <r>
          <rPr>
            <b/>
            <sz val="9"/>
            <color indexed="81"/>
            <rFont val="Verdana"/>
            <family val="2"/>
          </rPr>
          <t>Andreas Lindenthal:</t>
        </r>
        <r>
          <rPr>
            <sz val="9"/>
            <color indexed="81"/>
            <rFont val="Verdana"/>
            <family val="2"/>
          </rPr>
          <t xml:space="preserve">
Maximum Score</t>
        </r>
      </text>
    </comment>
    <comment ref="C1436" authorId="0" shapeId="0" xr:uid="{00000000-0006-0000-0300-0000A9010000}">
      <text>
        <r>
          <rPr>
            <b/>
            <sz val="9"/>
            <color indexed="81"/>
            <rFont val="Verdana"/>
            <family val="2"/>
          </rPr>
          <t>Andreas Lindenthal:</t>
        </r>
        <r>
          <rPr>
            <sz val="9"/>
            <color indexed="81"/>
            <rFont val="Verdana"/>
            <family val="2"/>
          </rPr>
          <t xml:space="preserve">
Average Score</t>
        </r>
      </text>
    </comment>
    <comment ref="D1436" authorId="0" shapeId="0" xr:uid="{00000000-0006-0000-0300-0000AA010000}">
      <text>
        <r>
          <rPr>
            <b/>
            <sz val="9"/>
            <color indexed="81"/>
            <rFont val="Verdana"/>
            <family val="2"/>
          </rPr>
          <t>Andreas Lindenthal:</t>
        </r>
        <r>
          <rPr>
            <sz val="9"/>
            <color indexed="81"/>
            <rFont val="Verdana"/>
            <family val="2"/>
          </rPr>
          <t xml:space="preserve">
Average Score</t>
        </r>
      </text>
    </comment>
    <comment ref="E1436" authorId="0" shapeId="0" xr:uid="{00000000-0006-0000-0300-0000AB010000}">
      <text>
        <r>
          <rPr>
            <b/>
            <sz val="9"/>
            <color indexed="81"/>
            <rFont val="Verdana"/>
            <family val="2"/>
          </rPr>
          <t>Andreas Lindenthal:</t>
        </r>
        <r>
          <rPr>
            <sz val="9"/>
            <color indexed="81"/>
            <rFont val="Verdana"/>
            <family val="2"/>
          </rPr>
          <t xml:space="preserve">
Maximum Score</t>
        </r>
      </text>
    </comment>
    <comment ref="F1436" authorId="0" shapeId="0" xr:uid="{00000000-0006-0000-0300-0000AC010000}">
      <text>
        <r>
          <rPr>
            <b/>
            <sz val="9"/>
            <color indexed="81"/>
            <rFont val="Verdana"/>
            <family val="2"/>
          </rPr>
          <t>Andreas Lindenthal:</t>
        </r>
        <r>
          <rPr>
            <sz val="9"/>
            <color indexed="81"/>
            <rFont val="Verdana"/>
            <family val="2"/>
          </rPr>
          <t xml:space="preserve">
Maximum Score</t>
        </r>
      </text>
    </comment>
    <comment ref="C1456" authorId="0" shapeId="0" xr:uid="{00000000-0006-0000-0300-0000AD010000}">
      <text>
        <r>
          <rPr>
            <b/>
            <sz val="9"/>
            <color indexed="81"/>
            <rFont val="Verdana"/>
            <family val="2"/>
          </rPr>
          <t>Andreas Lindenthal:</t>
        </r>
        <r>
          <rPr>
            <sz val="9"/>
            <color indexed="81"/>
            <rFont val="Verdana"/>
            <family val="2"/>
          </rPr>
          <t xml:space="preserve">
Average Score</t>
        </r>
      </text>
    </comment>
    <comment ref="D1456" authorId="0" shapeId="0" xr:uid="{00000000-0006-0000-0300-0000AE010000}">
      <text>
        <r>
          <rPr>
            <b/>
            <sz val="9"/>
            <color indexed="81"/>
            <rFont val="Verdana"/>
            <family val="2"/>
          </rPr>
          <t>Andreas Lindenthal:</t>
        </r>
        <r>
          <rPr>
            <sz val="9"/>
            <color indexed="81"/>
            <rFont val="Verdana"/>
            <family val="2"/>
          </rPr>
          <t xml:space="preserve">
Average Score</t>
        </r>
      </text>
    </comment>
    <comment ref="E1456" authorId="0" shapeId="0" xr:uid="{00000000-0006-0000-0300-0000AF010000}">
      <text>
        <r>
          <rPr>
            <b/>
            <sz val="9"/>
            <color indexed="81"/>
            <rFont val="Verdana"/>
            <family val="2"/>
          </rPr>
          <t>Andreas Lindenthal:</t>
        </r>
        <r>
          <rPr>
            <sz val="9"/>
            <color indexed="81"/>
            <rFont val="Verdana"/>
            <family val="2"/>
          </rPr>
          <t xml:space="preserve">
Maximum Score</t>
        </r>
      </text>
    </comment>
    <comment ref="F1456" authorId="0" shapeId="0" xr:uid="{00000000-0006-0000-0300-0000B0010000}">
      <text>
        <r>
          <rPr>
            <b/>
            <sz val="9"/>
            <color indexed="81"/>
            <rFont val="Verdana"/>
            <family val="2"/>
          </rPr>
          <t>Andreas Lindenthal:</t>
        </r>
        <r>
          <rPr>
            <sz val="9"/>
            <color indexed="81"/>
            <rFont val="Verdana"/>
            <family val="2"/>
          </rPr>
          <t xml:space="preserve">
Maximum Score</t>
        </r>
      </text>
    </comment>
    <comment ref="C1466" authorId="0" shapeId="0" xr:uid="{00000000-0006-0000-0300-0000B1010000}">
      <text>
        <r>
          <rPr>
            <b/>
            <sz val="9"/>
            <color indexed="81"/>
            <rFont val="Verdana"/>
            <family val="2"/>
          </rPr>
          <t>Andreas Lindenthal:</t>
        </r>
        <r>
          <rPr>
            <sz val="9"/>
            <color indexed="81"/>
            <rFont val="Verdana"/>
            <family val="2"/>
          </rPr>
          <t xml:space="preserve">
Average Score</t>
        </r>
      </text>
    </comment>
    <comment ref="D1466" authorId="0" shapeId="0" xr:uid="{00000000-0006-0000-0300-0000B2010000}">
      <text>
        <r>
          <rPr>
            <b/>
            <sz val="9"/>
            <color indexed="81"/>
            <rFont val="Verdana"/>
            <family val="2"/>
          </rPr>
          <t>Andreas Lindenthal:</t>
        </r>
        <r>
          <rPr>
            <sz val="9"/>
            <color indexed="81"/>
            <rFont val="Verdana"/>
            <family val="2"/>
          </rPr>
          <t xml:space="preserve">
Average Score</t>
        </r>
      </text>
    </comment>
    <comment ref="E1466" authorId="0" shapeId="0" xr:uid="{00000000-0006-0000-0300-0000B3010000}">
      <text>
        <r>
          <rPr>
            <b/>
            <sz val="9"/>
            <color indexed="81"/>
            <rFont val="Verdana"/>
            <family val="2"/>
          </rPr>
          <t>Andreas Lindenthal:</t>
        </r>
        <r>
          <rPr>
            <sz val="9"/>
            <color indexed="81"/>
            <rFont val="Verdana"/>
            <family val="2"/>
          </rPr>
          <t xml:space="preserve">
Maximum Score</t>
        </r>
      </text>
    </comment>
    <comment ref="F1466" authorId="0" shapeId="0" xr:uid="{00000000-0006-0000-0300-0000B4010000}">
      <text>
        <r>
          <rPr>
            <b/>
            <sz val="9"/>
            <color indexed="81"/>
            <rFont val="Verdana"/>
            <family val="2"/>
          </rPr>
          <t>Andreas Lindenthal:</t>
        </r>
        <r>
          <rPr>
            <sz val="9"/>
            <color indexed="81"/>
            <rFont val="Verdana"/>
            <family val="2"/>
          </rPr>
          <t xml:space="preserve">
Maximum Score</t>
        </r>
      </text>
    </comment>
    <comment ref="C1478" authorId="0" shapeId="0" xr:uid="{00000000-0006-0000-0300-0000B5010000}">
      <text>
        <r>
          <rPr>
            <b/>
            <sz val="9"/>
            <color indexed="81"/>
            <rFont val="Verdana"/>
            <family val="2"/>
          </rPr>
          <t>Andreas Lindenthal:</t>
        </r>
        <r>
          <rPr>
            <sz val="9"/>
            <color indexed="81"/>
            <rFont val="Verdana"/>
            <family val="2"/>
          </rPr>
          <t xml:space="preserve">
Average Score</t>
        </r>
      </text>
    </comment>
    <comment ref="D1478" authorId="0" shapeId="0" xr:uid="{00000000-0006-0000-0300-0000B6010000}">
      <text>
        <r>
          <rPr>
            <b/>
            <sz val="9"/>
            <color indexed="81"/>
            <rFont val="Verdana"/>
            <family val="2"/>
          </rPr>
          <t>Andreas Lindenthal:</t>
        </r>
        <r>
          <rPr>
            <sz val="9"/>
            <color indexed="81"/>
            <rFont val="Verdana"/>
            <family val="2"/>
          </rPr>
          <t xml:space="preserve">
Average Score</t>
        </r>
      </text>
    </comment>
    <comment ref="E1478" authorId="0" shapeId="0" xr:uid="{00000000-0006-0000-0300-0000B7010000}">
      <text>
        <r>
          <rPr>
            <b/>
            <sz val="9"/>
            <color indexed="81"/>
            <rFont val="Verdana"/>
            <family val="2"/>
          </rPr>
          <t>Andreas Lindenthal:</t>
        </r>
        <r>
          <rPr>
            <sz val="9"/>
            <color indexed="81"/>
            <rFont val="Verdana"/>
            <family val="2"/>
          </rPr>
          <t xml:space="preserve">
Maximum Score</t>
        </r>
      </text>
    </comment>
    <comment ref="F1478" authorId="0" shapeId="0" xr:uid="{00000000-0006-0000-0300-0000B8010000}">
      <text>
        <r>
          <rPr>
            <b/>
            <sz val="9"/>
            <color indexed="81"/>
            <rFont val="Verdana"/>
            <family val="2"/>
          </rPr>
          <t>Andreas Lindenthal:</t>
        </r>
        <r>
          <rPr>
            <sz val="9"/>
            <color indexed="81"/>
            <rFont val="Verdana"/>
            <family val="2"/>
          </rPr>
          <t xml:space="preserve">
Maximum Score</t>
        </r>
      </text>
    </comment>
  </commentList>
</comments>
</file>

<file path=xl/sharedStrings.xml><?xml version="1.0" encoding="utf-8"?>
<sst xmlns="http://schemas.openxmlformats.org/spreadsheetml/2006/main" count="3093" uniqueCount="2593">
  <si>
    <t>x</t>
    <phoneticPr fontId="7" type="noConversion"/>
  </si>
  <si>
    <t>x</t>
    <phoneticPr fontId="7" type="noConversion"/>
  </si>
  <si>
    <t>x</t>
    <phoneticPr fontId="7" type="noConversion"/>
  </si>
  <si>
    <t>x</t>
    <phoneticPr fontId="7" type="noConversion"/>
  </si>
  <si>
    <t>x</t>
    <phoneticPr fontId="7" type="noConversion"/>
  </si>
  <si>
    <t>x</t>
    <phoneticPr fontId="7" type="noConversion"/>
  </si>
  <si>
    <t>x</t>
    <phoneticPr fontId="7" type="noConversion"/>
  </si>
  <si>
    <t>x</t>
    <phoneticPr fontId="7" type="noConversion"/>
  </si>
  <si>
    <t>x</t>
    <phoneticPr fontId="7" type="noConversion"/>
  </si>
  <si>
    <t>Do not insert or delete rows or columns</t>
    <phoneticPr fontId="7" type="noConversion"/>
  </si>
  <si>
    <t>2.21.2.1</t>
    <phoneticPr fontId="7" type="noConversion"/>
  </si>
  <si>
    <r>
      <t>←</t>
    </r>
    <r>
      <rPr>
        <sz val="10"/>
        <rFont val="Verdana"/>
        <family val="2"/>
      </rPr>
      <t xml:space="preserve"> Show/Hide General</t>
    </r>
    <phoneticPr fontId="7" type="noConversion"/>
  </si>
  <si>
    <t>2.2.2.2</t>
  </si>
  <si>
    <t>2.2.2.3</t>
  </si>
  <si>
    <t>2.2.2.4</t>
  </si>
  <si>
    <t>2.2.2.5</t>
  </si>
  <si>
    <t>Products/Items</t>
    <phoneticPr fontId="7" type="noConversion"/>
  </si>
  <si>
    <t>Ability to export project schedules to MS Project</t>
    <phoneticPr fontId="7" type="noConversion"/>
  </si>
  <si>
    <t>General</t>
    <phoneticPr fontId="7" type="noConversion"/>
  </si>
  <si>
    <t>2.7.2</t>
    <phoneticPr fontId="7" type="noConversion"/>
  </si>
  <si>
    <t>2.7.3</t>
    <phoneticPr fontId="7" type="noConversion"/>
  </si>
  <si>
    <t>2.7.4</t>
    <phoneticPr fontId="7" type="noConversion"/>
  </si>
  <si>
    <t>2.7.2.1</t>
    <phoneticPr fontId="7" type="noConversion"/>
  </si>
  <si>
    <t>2.7.2.8</t>
  </si>
  <si>
    <t>2.7.2.9</t>
  </si>
  <si>
    <t>2.13.1.9</t>
  </si>
  <si>
    <t>2.13.2.1</t>
    <phoneticPr fontId="7" type="noConversion"/>
  </si>
  <si>
    <t>2.13.2.2</t>
  </si>
  <si>
    <t>2.13.2.3</t>
  </si>
  <si>
    <t>2.13.2.4</t>
  </si>
  <si>
    <t>2.13.2.5</t>
  </si>
  <si>
    <t>2.14.1</t>
    <phoneticPr fontId="7" type="noConversion"/>
  </si>
  <si>
    <t>2.14.2</t>
    <phoneticPr fontId="7" type="noConversion"/>
  </si>
  <si>
    <t>2.14.1.1</t>
    <phoneticPr fontId="7" type="noConversion"/>
  </si>
  <si>
    <t>2.14.2.1</t>
    <phoneticPr fontId="7" type="noConversion"/>
  </si>
  <si>
    <t>2.14.2.2</t>
  </si>
  <si>
    <t>2.14.2.3</t>
  </si>
  <si>
    <t>2.14.2.4</t>
  </si>
  <si>
    <t>2.14.2.5</t>
  </si>
  <si>
    <t>2.15.1</t>
    <phoneticPr fontId="7" type="noConversion"/>
  </si>
  <si>
    <t>2.15.1.1</t>
    <phoneticPr fontId="7" type="noConversion"/>
  </si>
  <si>
    <t>2.15.2</t>
    <phoneticPr fontId="7" type="noConversion"/>
  </si>
  <si>
    <t>2.15.2.1</t>
    <phoneticPr fontId="7" type="noConversion"/>
  </si>
  <si>
    <t>2.16.1</t>
    <phoneticPr fontId="7" type="noConversion"/>
  </si>
  <si>
    <t>2.7.2.10</t>
  </si>
  <si>
    <t>2.7.2.11</t>
  </si>
  <si>
    <t>2.7.2.12</t>
  </si>
  <si>
    <t>2.7.3.1</t>
    <phoneticPr fontId="7" type="noConversion"/>
  </si>
  <si>
    <t>2.7.4.1</t>
    <phoneticPr fontId="7" type="noConversion"/>
  </si>
  <si>
    <t>2.7.4.5</t>
  </si>
  <si>
    <t>2.21.2.3</t>
  </si>
  <si>
    <t>2.21.2.4</t>
  </si>
  <si>
    <t>2.21.2.5</t>
  </si>
  <si>
    <t>Report Format/Output</t>
    <phoneticPr fontId="7" type="noConversion"/>
  </si>
  <si>
    <t>4.4.2</t>
    <phoneticPr fontId="7" type="noConversion"/>
  </si>
  <si>
    <t>4.4.1.1</t>
    <phoneticPr fontId="7" type="noConversion"/>
  </si>
  <si>
    <t>4.4.2.1</t>
    <phoneticPr fontId="7" type="noConversion"/>
  </si>
  <si>
    <t>4.4.2.2</t>
  </si>
  <si>
    <t>4.4.2.3</t>
  </si>
  <si>
    <t>4.4.2.4</t>
  </si>
  <si>
    <t>4.4.2.5</t>
  </si>
  <si>
    <t>2.21.1.6</t>
  </si>
  <si>
    <t>2.21.1.7</t>
  </si>
  <si>
    <t>2.21.1.8</t>
  </si>
  <si>
    <t>2.21.1.9</t>
  </si>
  <si>
    <t>2.21.1.10</t>
  </si>
  <si>
    <t>2.21.1.11</t>
  </si>
  <si>
    <t>2.21.1.12</t>
  </si>
  <si>
    <t>2.21.1.13</t>
  </si>
  <si>
    <t>2.21.1.14</t>
  </si>
  <si>
    <t>2.21.1.15</t>
  </si>
  <si>
    <t>2.21.1.16</t>
  </si>
  <si>
    <t>2.21.1.17</t>
  </si>
  <si>
    <t>2.21.1.18</t>
  </si>
  <si>
    <t>2.21.1.19</t>
  </si>
  <si>
    <t>2.21.1.20</t>
  </si>
  <si>
    <t>2.21.1.21</t>
  </si>
  <si>
    <t>2.21.1.22</t>
  </si>
  <si>
    <t>2.21.1.23</t>
  </si>
  <si>
    <t>2.21.1.24</t>
  </si>
  <si>
    <t>2.9.2</t>
    <phoneticPr fontId="7" type="noConversion"/>
  </si>
  <si>
    <t>2.9.3</t>
    <phoneticPr fontId="7" type="noConversion"/>
  </si>
  <si>
    <t>2.21.2.14</t>
  </si>
  <si>
    <t>2.21.2.15</t>
  </si>
  <si>
    <t>2.21.2.16</t>
  </si>
  <si>
    <t>2.21.3</t>
    <phoneticPr fontId="7" type="noConversion"/>
  </si>
  <si>
    <t>2.21.3.1</t>
    <phoneticPr fontId="7" type="noConversion"/>
  </si>
  <si>
    <t>2.21.3.2</t>
  </si>
  <si>
    <t>2.21.3.3</t>
  </si>
  <si>
    <t>2.21.3.4</t>
  </si>
  <si>
    <t>2.21.3.5</t>
  </si>
  <si>
    <t>4.6.1</t>
    <phoneticPr fontId="7" type="noConversion"/>
  </si>
  <si>
    <t>4.6.2</t>
    <phoneticPr fontId="7" type="noConversion"/>
  </si>
  <si>
    <t>4.6.1.1</t>
    <phoneticPr fontId="7" type="noConversion"/>
  </si>
  <si>
    <t>Extended Capabilities</t>
    <phoneticPr fontId="7" type="noConversion"/>
  </si>
  <si>
    <t>2.18.2.13</t>
  </si>
  <si>
    <t>2.18.2.14</t>
  </si>
  <si>
    <t>2.18.3.1</t>
    <phoneticPr fontId="7" type="noConversion"/>
  </si>
  <si>
    <t>2.9.3.9</t>
  </si>
  <si>
    <t>2.9.3.10</t>
  </si>
  <si>
    <t>2.9.3.11</t>
  </si>
  <si>
    <t>2.9.3.12</t>
  </si>
  <si>
    <t>2.9.3.13</t>
  </si>
  <si>
    <t>2.9.3.14</t>
  </si>
  <si>
    <t>2.9.4.1</t>
    <phoneticPr fontId="7" type="noConversion"/>
  </si>
  <si>
    <t>2.9.4.2</t>
  </si>
  <si>
    <t>2.9.4.3</t>
  </si>
  <si>
    <t>2.9.4.4</t>
  </si>
  <si>
    <t>2.9.4.5</t>
  </si>
  <si>
    <t>2.9.4.6</t>
  </si>
  <si>
    <t>2.9.4.7</t>
  </si>
  <si>
    <t>2.9.4.8</t>
  </si>
  <si>
    <t>2.9.4.9</t>
  </si>
  <si>
    <t>2.9.4.10</t>
  </si>
  <si>
    <t>2.9.4.11</t>
  </si>
  <si>
    <t>2.9.5.1</t>
    <phoneticPr fontId="7" type="noConversion"/>
  </si>
  <si>
    <t>2.9.5.2</t>
  </si>
  <si>
    <t>2.9.5.3</t>
  </si>
  <si>
    <t>2.9.5.4</t>
  </si>
  <si>
    <t>2.9.5.5</t>
  </si>
  <si>
    <t>2.18.5.1</t>
    <phoneticPr fontId="7" type="noConversion"/>
  </si>
  <si>
    <t>2.18.5.2</t>
  </si>
  <si>
    <t>2.18.5.3</t>
  </si>
  <si>
    <t>2.18.5.4</t>
  </si>
  <si>
    <t>2.21.1.25</t>
  </si>
  <si>
    <t>2.21.1.26</t>
  </si>
  <si>
    <t>2.21.1.27</t>
  </si>
  <si>
    <t>2.21.1.28</t>
  </si>
  <si>
    <t>2.21.1.29</t>
  </si>
  <si>
    <t>4.6.2.1</t>
    <phoneticPr fontId="7" type="noConversion"/>
  </si>
  <si>
    <t>2.21.2.6</t>
  </si>
  <si>
    <t>2.21.2.7</t>
  </si>
  <si>
    <t>2.21.2.8</t>
  </si>
  <si>
    <t>2.21.2.9</t>
  </si>
  <si>
    <t>2.21.2.10</t>
  </si>
  <si>
    <t>2.21.2.11</t>
  </si>
  <si>
    <t>2.21.2.12</t>
  </si>
  <si>
    <t>2.21.2.13</t>
  </si>
  <si>
    <t xml:space="preserve">   See Vendor Instructions Tab on How to Complete Matrix</t>
    <phoneticPr fontId="7" type="noConversion"/>
  </si>
  <si>
    <t>2.18.3.2</t>
  </si>
  <si>
    <t>2.18.3.3</t>
  </si>
  <si>
    <t>2.18.3.4</t>
  </si>
  <si>
    <t>2.18.3.5</t>
  </si>
  <si>
    <t>2.18.3.6</t>
  </si>
  <si>
    <t>2.18.3.7</t>
  </si>
  <si>
    <t>2.18.3.8</t>
  </si>
  <si>
    <t>2.18.3.9</t>
  </si>
  <si>
    <t>2.18.3.10</t>
  </si>
  <si>
    <t>2.18.3.11</t>
  </si>
  <si>
    <t>2.18.4.1</t>
    <phoneticPr fontId="7" type="noConversion"/>
  </si>
  <si>
    <t>2.18.4.2</t>
  </si>
  <si>
    <t>2.18.4.3</t>
  </si>
  <si>
    <t>2.18.4.4</t>
  </si>
  <si>
    <t>2.18.4.5</t>
  </si>
  <si>
    <t>2.18.4.6</t>
  </si>
  <si>
    <t>2.18.4.7</t>
  </si>
  <si>
    <t>2.18.4.8</t>
  </si>
  <si>
    <t>2.18.4.9</t>
  </si>
  <si>
    <t>2.18.4.10</t>
  </si>
  <si>
    <t>2.18.4.11</t>
  </si>
  <si>
    <t>2.18.4.12</t>
  </si>
  <si>
    <t>2.18.4.13</t>
  </si>
  <si>
    <t>Maximum</t>
    <phoneticPr fontId="7" type="noConversion"/>
  </si>
  <si>
    <t>2.19.1.2</t>
  </si>
  <si>
    <t>2.19.1.3</t>
  </si>
  <si>
    <t>2.19.1.4</t>
  </si>
  <si>
    <t>2.19.1.5</t>
  </si>
  <si>
    <t>2.20</t>
    <phoneticPr fontId="7" type="noConversion"/>
  </si>
  <si>
    <t>2.20.1</t>
    <phoneticPr fontId="7" type="noConversion"/>
  </si>
  <si>
    <t>2.20.1.1</t>
    <phoneticPr fontId="7" type="noConversion"/>
  </si>
  <si>
    <t>2.20.1.2</t>
  </si>
  <si>
    <t>2.20.1.3</t>
  </si>
  <si>
    <t>2.20.1.4</t>
  </si>
  <si>
    <t>2.20.1.5</t>
  </si>
  <si>
    <t>2.20.2</t>
    <phoneticPr fontId="7" type="noConversion"/>
  </si>
  <si>
    <t>2.20.2.1</t>
    <phoneticPr fontId="7" type="noConversion"/>
  </si>
  <si>
    <t>2.20.2.2</t>
  </si>
  <si>
    <t>2.20.2.3</t>
  </si>
  <si>
    <t>2.20.2.4</t>
  </si>
  <si>
    <t>2.20.2.5</t>
  </si>
  <si>
    <t>2.21.1</t>
    <phoneticPr fontId="7" type="noConversion"/>
  </si>
  <si>
    <t>2.21.1.1</t>
    <phoneticPr fontId="7" type="noConversion"/>
  </si>
  <si>
    <t>2.21.1.2</t>
  </si>
  <si>
    <t>2.21.1.3</t>
  </si>
  <si>
    <t>2.21.1.4</t>
  </si>
  <si>
    <t>2.21.1.5</t>
  </si>
  <si>
    <t>2.21.2</t>
    <phoneticPr fontId="7" type="noConversion"/>
  </si>
  <si>
    <t>Software Configuration Management</t>
    <phoneticPr fontId="7" type="noConversion"/>
  </si>
  <si>
    <t>2.21.2.2</t>
  </si>
  <si>
    <t>2.11.1.14</t>
  </si>
  <si>
    <t>2.11.1.15</t>
  </si>
  <si>
    <t>2.11.1.16</t>
  </si>
  <si>
    <t>2.11.2</t>
    <phoneticPr fontId="7" type="noConversion"/>
  </si>
  <si>
    <t>2.11.2.1</t>
    <phoneticPr fontId="7" type="noConversion"/>
  </si>
  <si>
    <t>2.11.2.2</t>
  </si>
  <si>
    <t>2.11.2.3</t>
  </si>
  <si>
    <t>2.11.2.4</t>
  </si>
  <si>
    <t>2.11.2.5</t>
  </si>
  <si>
    <t>2.12.1</t>
    <phoneticPr fontId="7" type="noConversion"/>
  </si>
  <si>
    <t>2.12.2</t>
    <phoneticPr fontId="7" type="noConversion"/>
  </si>
  <si>
    <t>2.12.1.1</t>
    <phoneticPr fontId="7" type="noConversion"/>
  </si>
  <si>
    <t>2.12.2.1</t>
    <phoneticPr fontId="7" type="noConversion"/>
  </si>
  <si>
    <t>x</t>
    <phoneticPr fontId="7" type="noConversion"/>
  </si>
  <si>
    <t>x</t>
    <phoneticPr fontId="7" type="noConversion"/>
  </si>
  <si>
    <t>x</t>
    <phoneticPr fontId="7" type="noConversion"/>
  </si>
  <si>
    <t>x</t>
    <phoneticPr fontId="7" type="noConversion"/>
  </si>
  <si>
    <t>x</t>
    <phoneticPr fontId="7" type="noConversion"/>
  </si>
  <si>
    <t>x</t>
    <phoneticPr fontId="7" type="noConversion"/>
  </si>
  <si>
    <t>x</t>
    <phoneticPr fontId="7" type="noConversion"/>
  </si>
  <si>
    <t>x</t>
    <phoneticPr fontId="7" type="noConversion"/>
  </si>
  <si>
    <t>2.13.1.6</t>
  </si>
  <si>
    <t>2.13.1.7</t>
  </si>
  <si>
    <t>2.13.1.8</t>
  </si>
  <si>
    <t>Sourcing &amp; Supply Chain Management</t>
    <phoneticPr fontId="7" type="noConversion"/>
  </si>
  <si>
    <t>x</t>
    <phoneticPr fontId="7" type="noConversion"/>
  </si>
  <si>
    <t>x</t>
    <phoneticPr fontId="7" type="noConversion"/>
  </si>
  <si>
    <t>x</t>
    <phoneticPr fontId="7" type="noConversion"/>
  </si>
  <si>
    <t>x</t>
    <phoneticPr fontId="7" type="noConversion"/>
  </si>
  <si>
    <t>x</t>
    <phoneticPr fontId="7" type="noConversion"/>
  </si>
  <si>
    <t>x</t>
    <phoneticPr fontId="7" type="noConversion"/>
  </si>
  <si>
    <t>3.1.6</t>
  </si>
  <si>
    <t>3.1.6.1</t>
  </si>
  <si>
    <t>3.1.6.2</t>
  </si>
  <si>
    <t>3.1.6.3</t>
  </si>
  <si>
    <t>3.1.6.4</t>
  </si>
  <si>
    <t>3.1.6.5</t>
  </si>
  <si>
    <t>2.16.2</t>
    <phoneticPr fontId="7" type="noConversion"/>
  </si>
  <si>
    <t>2.16.1.1</t>
    <phoneticPr fontId="7" type="noConversion"/>
  </si>
  <si>
    <t>2.16.1.2</t>
  </si>
  <si>
    <r>
      <t>←</t>
    </r>
    <r>
      <rPr>
        <sz val="10"/>
        <rFont val="Verdana"/>
        <family val="2"/>
      </rPr>
      <t xml:space="preserve"> Show/Hide Report Format/Output</t>
    </r>
    <phoneticPr fontId="7" type="noConversion"/>
  </si>
  <si>
    <t>2.22.1</t>
    <phoneticPr fontId="7" type="noConversion"/>
  </si>
  <si>
    <t>2.22.2</t>
    <phoneticPr fontId="7" type="noConversion"/>
  </si>
  <si>
    <t>2.22.3</t>
    <phoneticPr fontId="7" type="noConversion"/>
  </si>
  <si>
    <t>2.22.1.1</t>
    <phoneticPr fontId="7" type="noConversion"/>
  </si>
  <si>
    <t>2.22.1.2</t>
  </si>
  <si>
    <t>2.22.1.3</t>
  </si>
  <si>
    <t>2.22.1.4</t>
  </si>
  <si>
    <t>2.22.1.5</t>
  </si>
  <si>
    <t>2.22.1.6</t>
  </si>
  <si>
    <t>2.22.1.7</t>
  </si>
  <si>
    <t>2.22.1.8</t>
  </si>
  <si>
    <t>2.22.1.9</t>
  </si>
  <si>
    <t>2.22.2.1</t>
    <phoneticPr fontId="7" type="noConversion"/>
  </si>
  <si>
    <t>2.22.2.2</t>
  </si>
  <si>
    <t>2.22.2.3</t>
  </si>
  <si>
    <t>2.22.2.4</t>
  </si>
  <si>
    <t>2.22.2.5</t>
  </si>
  <si>
    <t>2.22.2.6</t>
  </si>
  <si>
    <t>2.22.2.7</t>
  </si>
  <si>
    <t>2.22.2.8</t>
  </si>
  <si>
    <t>2.22.3.1</t>
    <phoneticPr fontId="7" type="noConversion"/>
  </si>
  <si>
    <t>2.22.3.2</t>
  </si>
  <si>
    <t>2.22.3.3</t>
  </si>
  <si>
    <t>2.22.3.4</t>
  </si>
  <si>
    <t>2.22.3.5</t>
  </si>
  <si>
    <t>4.2.1</t>
    <phoneticPr fontId="7" type="noConversion"/>
  </si>
  <si>
    <t>4.2.1.1</t>
    <phoneticPr fontId="7" type="noConversion"/>
  </si>
  <si>
    <t>4.2.1.2</t>
  </si>
  <si>
    <t>4.2.1.3</t>
  </si>
  <si>
    <t>4.2.1.4</t>
  </si>
  <si>
    <t>4.2.1.5</t>
  </si>
  <si>
    <t>4.3.1</t>
    <phoneticPr fontId="7" type="noConversion"/>
  </si>
  <si>
    <t>4.3.2</t>
    <phoneticPr fontId="7" type="noConversion"/>
  </si>
  <si>
    <t>4.3.2.1</t>
    <phoneticPr fontId="7" type="noConversion"/>
  </si>
  <si>
    <t>4.3.2.2</t>
  </si>
  <si>
    <t>4.3.2.3</t>
  </si>
  <si>
    <t>4.3.2.4</t>
  </si>
  <si>
    <t>4.3.2.5</t>
  </si>
  <si>
    <t>4.4.1</t>
    <phoneticPr fontId="7" type="noConversion"/>
  </si>
  <si>
    <t>2.18.2.3</t>
  </si>
  <si>
    <t>2.18.2.4</t>
  </si>
  <si>
    <t>2.18.2.5</t>
  </si>
  <si>
    <t>2.18.2.6</t>
  </si>
  <si>
    <r>
      <t>←</t>
    </r>
    <r>
      <rPr>
        <sz val="10"/>
        <rFont val="Verdana"/>
        <family val="2"/>
      </rPr>
      <t xml:space="preserve"> Show/Hide Sourcing &amp; Supply Chain Management</t>
    </r>
    <phoneticPr fontId="7" type="noConversion"/>
  </si>
  <si>
    <t>Visualization &amp; Markup</t>
    <phoneticPr fontId="7" type="noConversion"/>
  </si>
  <si>
    <r>
      <t>←</t>
    </r>
    <r>
      <rPr>
        <sz val="10"/>
        <rFont val="Verdana"/>
        <family val="2"/>
      </rPr>
      <t xml:space="preserve"> Show/Hide Visualization &amp; Markup</t>
    </r>
    <phoneticPr fontId="7" type="noConversion"/>
  </si>
  <si>
    <t>Supply Chain Management</t>
    <phoneticPr fontId="7" type="noConversion"/>
  </si>
  <si>
    <t>General</t>
    <phoneticPr fontId="7" type="noConversion"/>
  </si>
  <si>
    <r>
      <t>←</t>
    </r>
    <r>
      <rPr>
        <sz val="10"/>
        <rFont val="Verdana"/>
        <family val="2"/>
      </rPr>
      <t xml:space="preserve"> Show/Hide General</t>
    </r>
    <phoneticPr fontId="7" type="noConversion"/>
  </si>
  <si>
    <t>2.8.1</t>
    <phoneticPr fontId="7" type="noConversion"/>
  </si>
  <si>
    <t>2.8.2</t>
    <phoneticPr fontId="7" type="noConversion"/>
  </si>
  <si>
    <t>2.8.1.1</t>
    <phoneticPr fontId="7" type="noConversion"/>
  </si>
  <si>
    <t>2.8.2.1</t>
    <phoneticPr fontId="7" type="noConversion"/>
  </si>
  <si>
    <t>2.9.1</t>
    <phoneticPr fontId="7" type="noConversion"/>
  </si>
  <si>
    <t>2.9.4</t>
    <phoneticPr fontId="7" type="noConversion"/>
  </si>
  <si>
    <t>2.9.5</t>
    <phoneticPr fontId="7" type="noConversion"/>
  </si>
  <si>
    <t>2.9.6</t>
    <phoneticPr fontId="7" type="noConversion"/>
  </si>
  <si>
    <t>2.9.7</t>
    <phoneticPr fontId="7" type="noConversion"/>
  </si>
  <si>
    <t>2.9.1.1</t>
    <phoneticPr fontId="7" type="noConversion"/>
  </si>
  <si>
    <t>2.9.2.1</t>
    <phoneticPr fontId="7" type="noConversion"/>
  </si>
  <si>
    <t>2.9.2.6</t>
  </si>
  <si>
    <t>2.9.2.7</t>
  </si>
  <si>
    <t>Strategic Capabilities</t>
    <phoneticPr fontId="7" type="noConversion"/>
  </si>
  <si>
    <t>2.18.2.7</t>
  </si>
  <si>
    <t>2.18.2.8</t>
  </si>
  <si>
    <t>2.18.2.9</t>
  </si>
  <si>
    <t>2.18.2.10</t>
  </si>
  <si>
    <t>2.18.2.11</t>
  </si>
  <si>
    <t>2.18.2.12</t>
  </si>
  <si>
    <t>2.9.3.1</t>
    <phoneticPr fontId="7" type="noConversion"/>
  </si>
  <si>
    <t>2.9.3.2</t>
  </si>
  <si>
    <t>2.9.3.3</t>
  </si>
  <si>
    <t>2.9.3.4</t>
  </si>
  <si>
    <t>2.9.3.5</t>
  </si>
  <si>
    <t>2.9.3.6</t>
  </si>
  <si>
    <t>2.9.3.15</t>
  </si>
  <si>
    <t>2.9.2.10</t>
  </si>
  <si>
    <t>2.9.2.11</t>
  </si>
  <si>
    <t>2.9.2.12</t>
  </si>
  <si>
    <t>2.9.2.13</t>
  </si>
  <si>
    <t>2.9.2.14</t>
  </si>
  <si>
    <t>2.9.2.15</t>
  </si>
  <si>
    <t>2.9.3.7</t>
  </si>
  <si>
    <t>2.9.3.8</t>
  </si>
  <si>
    <t>Wizards to help users (form completion, project creation, etc.)</t>
  </si>
  <si>
    <t>2.9.5.6</t>
  </si>
  <si>
    <t>2.9.5.7</t>
  </si>
  <si>
    <t>2.9.5.8</t>
  </si>
  <si>
    <t>2.9.5.9</t>
  </si>
  <si>
    <t>2.9.5.10</t>
  </si>
  <si>
    <t>2.9.5.11</t>
  </si>
  <si>
    <t>2.18.5.5</t>
  </si>
  <si>
    <t>2.18.5.6</t>
  </si>
  <si>
    <t>2.18.5.7</t>
  </si>
  <si>
    <t>2.18.5.8</t>
  </si>
  <si>
    <t>2.18.5.9</t>
  </si>
  <si>
    <t>2.18.5.10</t>
  </si>
  <si>
    <t>2.18.5.11</t>
  </si>
  <si>
    <t>2.18.6.1</t>
    <phoneticPr fontId="7" type="noConversion"/>
  </si>
  <si>
    <t>2.18.6.2</t>
  </si>
  <si>
    <t>2.18.6.3</t>
  </si>
  <si>
    <t>2.18.6.4</t>
  </si>
  <si>
    <t>2.18.6.5</t>
  </si>
  <si>
    <t>2.18.6.6</t>
  </si>
  <si>
    <t>2.18.6.7</t>
  </si>
  <si>
    <t>2.18.6.8</t>
  </si>
  <si>
    <t>2.18.6.9</t>
  </si>
  <si>
    <t>2.18.6.10</t>
  </si>
  <si>
    <t>2.18.6.11</t>
  </si>
  <si>
    <t>2.18.6.12</t>
  </si>
  <si>
    <t>2.18.6.13</t>
  </si>
  <si>
    <t>2.18.6.14</t>
  </si>
  <si>
    <t>2.18.6.15</t>
  </si>
  <si>
    <t>2.18.6.16</t>
  </si>
  <si>
    <t>2.18.6.17</t>
  </si>
  <si>
    <t>2.18.7.1</t>
    <phoneticPr fontId="7" type="noConversion"/>
  </si>
  <si>
    <t>2.18.7.2</t>
  </si>
  <si>
    <t>2.18.7.3</t>
  </si>
  <si>
    <t>2.18.7.4</t>
  </si>
  <si>
    <t>2.18.7.5</t>
  </si>
  <si>
    <t>2.18.7.6</t>
  </si>
  <si>
    <t>2.18.7.7</t>
  </si>
  <si>
    <t>2.18.7.8</t>
  </si>
  <si>
    <t>2.18.7.9</t>
  </si>
  <si>
    <t>2.18.7.10</t>
  </si>
  <si>
    <t>2.18.7.11</t>
  </si>
  <si>
    <t>2.18.7.12</t>
  </si>
  <si>
    <t>2.18.7.13</t>
  </si>
  <si>
    <t>2.18.8.1</t>
    <phoneticPr fontId="7" type="noConversion"/>
  </si>
  <si>
    <t>2.18.8.2</t>
  </si>
  <si>
    <t>2.18.8.3</t>
  </si>
  <si>
    <t>2.18.8.4</t>
  </si>
  <si>
    <t>2.18.8.5</t>
  </si>
  <si>
    <t>2.19.1</t>
    <phoneticPr fontId="7" type="noConversion"/>
  </si>
  <si>
    <t>2.19.2</t>
    <phoneticPr fontId="7" type="noConversion"/>
  </si>
  <si>
    <t>2.19.1.1</t>
    <phoneticPr fontId="7" type="noConversion"/>
  </si>
  <si>
    <t>Resource Management</t>
    <phoneticPr fontId="7" type="noConversion"/>
  </si>
  <si>
    <t>Project Management</t>
    <phoneticPr fontId="7" type="noConversion"/>
  </si>
  <si>
    <r>
      <t>←</t>
    </r>
    <r>
      <rPr>
        <sz val="10"/>
        <rFont val="Verdana"/>
        <family val="2"/>
      </rPr>
      <t xml:space="preserve"> Show/Hide Resource Management</t>
    </r>
    <phoneticPr fontId="7" type="noConversion"/>
  </si>
  <si>
    <r>
      <t>←</t>
    </r>
    <r>
      <rPr>
        <sz val="10"/>
        <rFont val="Verdana"/>
        <family val="2"/>
      </rPr>
      <t xml:space="preserve"> Show/Hide Project Management</t>
    </r>
    <phoneticPr fontId="7" type="noConversion"/>
  </si>
  <si>
    <t>Compliance Management</t>
    <phoneticPr fontId="7" type="noConversion"/>
  </si>
  <si>
    <t>Requirements Management</t>
    <phoneticPr fontId="7" type="noConversion"/>
  </si>
  <si>
    <r>
      <t>←</t>
    </r>
    <r>
      <rPr>
        <sz val="10"/>
        <rFont val="Verdana"/>
        <family val="2"/>
      </rPr>
      <t xml:space="preserve"> Show/Hide Quality &amp; Reliability Management</t>
    </r>
    <phoneticPr fontId="7" type="noConversion"/>
  </si>
  <si>
    <r>
      <t>←</t>
    </r>
    <r>
      <rPr>
        <sz val="10"/>
        <rFont val="Verdana"/>
        <family val="2"/>
      </rPr>
      <t xml:space="preserve"> Show/Hide Compliance Management</t>
    </r>
    <phoneticPr fontId="7" type="noConversion"/>
  </si>
  <si>
    <r>
      <t>←</t>
    </r>
    <r>
      <rPr>
        <sz val="10"/>
        <rFont val="Verdana"/>
        <family val="2"/>
      </rPr>
      <t xml:space="preserve"> Show/Hide Requirements Management</t>
    </r>
    <phoneticPr fontId="7" type="noConversion"/>
  </si>
  <si>
    <t>Recognize and manage all file dependencies created by CAD System</t>
  </si>
  <si>
    <t>Integration to Mentor Graphics</t>
  </si>
  <si>
    <t>Intergration to Cadence/Allegro</t>
  </si>
  <si>
    <t>2.12.2.2</t>
  </si>
  <si>
    <t>2.12.2.3</t>
  </si>
  <si>
    <t>2.12.2.4</t>
  </si>
  <si>
    <t>2.12.2.5</t>
  </si>
  <si>
    <t>2.13.1</t>
    <phoneticPr fontId="7" type="noConversion"/>
  </si>
  <si>
    <t>2.13.2</t>
    <phoneticPr fontId="7" type="noConversion"/>
  </si>
  <si>
    <t>2.13.1.1</t>
    <phoneticPr fontId="7" type="noConversion"/>
  </si>
  <si>
    <r>
      <t>←</t>
    </r>
    <r>
      <rPr>
        <sz val="10"/>
        <rFont val="Verdana"/>
        <family val="2"/>
      </rPr>
      <t xml:space="preserve"> Show/Hide Software Configuration Management</t>
    </r>
    <phoneticPr fontId="7" type="noConversion"/>
  </si>
  <si>
    <t>Content Management</t>
    <phoneticPr fontId="7" type="noConversion"/>
  </si>
  <si>
    <t>2.10.2.1</t>
    <phoneticPr fontId="7" type="noConversion"/>
  </si>
  <si>
    <t>2.11.1</t>
    <phoneticPr fontId="7" type="noConversion"/>
  </si>
  <si>
    <t>2.11.1.1</t>
    <phoneticPr fontId="7" type="noConversion"/>
  </si>
  <si>
    <t>2.11.1.6</t>
  </si>
  <si>
    <t>2.11.1.7</t>
  </si>
  <si>
    <t>2.11.1.8</t>
  </si>
  <si>
    <t>2.11.1.9</t>
  </si>
  <si>
    <t>2.11.1.10</t>
  </si>
  <si>
    <t>2.11.1.11</t>
  </si>
  <si>
    <t>2.11.1.12</t>
  </si>
  <si>
    <t>2.11.1.13</t>
  </si>
  <si>
    <t>2.2.1</t>
    <phoneticPr fontId="7" type="noConversion"/>
  </si>
  <si>
    <t>Quality &amp; Reliability Management</t>
    <phoneticPr fontId="7" type="noConversion"/>
  </si>
  <si>
    <t>2.2.1.2</t>
  </si>
  <si>
    <t>2.2.1.3</t>
  </si>
  <si>
    <t>2.2.1.4</t>
  </si>
  <si>
    <t>2.2.1.5</t>
  </si>
  <si>
    <r>
      <t>←</t>
    </r>
    <r>
      <rPr>
        <sz val="10"/>
        <rFont val="Verdana"/>
        <family val="2"/>
      </rPr>
      <t xml:space="preserve"> Show/Hide Configuration Management</t>
    </r>
    <phoneticPr fontId="7" type="noConversion"/>
  </si>
  <si>
    <r>
      <t>←</t>
    </r>
    <r>
      <rPr>
        <sz val="10"/>
        <rFont val="Verdana"/>
        <family val="2"/>
      </rPr>
      <t xml:space="preserve"> Show/Hide Classification Management</t>
    </r>
    <phoneticPr fontId="7" type="noConversion"/>
  </si>
  <si>
    <t>Workflow processes to be associated with different lifecycle states and gates</t>
  </si>
  <si>
    <t>2.13.1.2</t>
  </si>
  <si>
    <t>2.13.1.3</t>
  </si>
  <si>
    <t>2.13.1.4</t>
  </si>
  <si>
    <t>2.13.1.5</t>
  </si>
  <si>
    <t>3.1.3.3</t>
  </si>
  <si>
    <r>
      <t>←</t>
    </r>
    <r>
      <rPr>
        <sz val="10"/>
        <rFont val="Verdana"/>
        <family val="2"/>
      </rPr>
      <t xml:space="preserve"> Show/Hide Content Management</t>
    </r>
    <phoneticPr fontId="7" type="noConversion"/>
  </si>
  <si>
    <t>Specification Management</t>
    <phoneticPr fontId="7" type="noConversion"/>
  </si>
  <si>
    <r>
      <t>←</t>
    </r>
    <r>
      <rPr>
        <sz val="10"/>
        <rFont val="Verdana"/>
        <family val="2"/>
      </rPr>
      <t xml:space="preserve"> Show/Hide Specification Management</t>
    </r>
    <phoneticPr fontId="7" type="noConversion"/>
  </si>
  <si>
    <t>← Show/Hide Reporting &amp; Analytics</t>
  </si>
  <si>
    <t>Price/Cost Management</t>
  </si>
  <si>
    <t>Where referenced report for documents/files</t>
  </si>
  <si>
    <t>← Show/Hide ECAD</t>
  </si>
  <si>
    <t>ECAD</t>
  </si>
  <si>
    <t>System support for Assembly Family Tables</t>
  </si>
  <si>
    <t>2.16.1.3</t>
  </si>
  <si>
    <t>2.16.1.4</t>
  </si>
  <si>
    <t>2.16.1.5</t>
  </si>
  <si>
    <t>2.16.2.1</t>
    <phoneticPr fontId="7" type="noConversion"/>
  </si>
  <si>
    <t>2.16.2.2</t>
  </si>
  <si>
    <t>2.16.2.3</t>
  </si>
  <si>
    <t>2.16.2.4</t>
  </si>
  <si>
    <t>2.16.2.5</t>
  </si>
  <si>
    <t>2.17.1</t>
    <phoneticPr fontId="7" type="noConversion"/>
  </si>
  <si>
    <t>2.17.1.1</t>
    <phoneticPr fontId="7" type="noConversion"/>
  </si>
  <si>
    <t>2.17.1.2</t>
  </si>
  <si>
    <t>2.17.1.3</t>
  </si>
  <si>
    <t>2.17.1.4</t>
  </si>
  <si>
    <t>2.17.1.5</t>
  </si>
  <si>
    <t>2.17.2</t>
    <phoneticPr fontId="7" type="noConversion"/>
  </si>
  <si>
    <t>2.17.2.1</t>
    <phoneticPr fontId="7" type="noConversion"/>
  </si>
  <si>
    <t>2.17.2.2</t>
  </si>
  <si>
    <t>2.17.2.3</t>
  </si>
  <si>
    <t>2.17.2.4</t>
  </si>
  <si>
    <t>2.17.2.5</t>
  </si>
  <si>
    <t>2.18.1</t>
    <phoneticPr fontId="7" type="noConversion"/>
  </si>
  <si>
    <t>2.18.2</t>
    <phoneticPr fontId="7" type="noConversion"/>
  </si>
  <si>
    <t>2.18.3</t>
    <phoneticPr fontId="7" type="noConversion"/>
  </si>
  <si>
    <t>2.18.4</t>
    <phoneticPr fontId="7" type="noConversion"/>
  </si>
  <si>
    <t>2.18.5</t>
    <phoneticPr fontId="7" type="noConversion"/>
  </si>
  <si>
    <t>2.18.6</t>
    <phoneticPr fontId="7" type="noConversion"/>
  </si>
  <si>
    <t>2.18.7</t>
    <phoneticPr fontId="7" type="noConversion"/>
  </si>
  <si>
    <t>2.18.8</t>
    <phoneticPr fontId="7" type="noConversion"/>
  </si>
  <si>
    <t>2.18.1.1</t>
    <phoneticPr fontId="7" type="noConversion"/>
  </si>
  <si>
    <t>2.18.1.2</t>
  </si>
  <si>
    <t>2.18.1.3</t>
  </si>
  <si>
    <t>2.18.1.4</t>
  </si>
  <si>
    <t>2.18.1.5</t>
  </si>
  <si>
    <t>2.18.1.6</t>
  </si>
  <si>
    <t>2.18.1.7</t>
  </si>
  <si>
    <t>2.18.1.8</t>
  </si>
  <si>
    <t>2.18.1.9</t>
  </si>
  <si>
    <t>2.18.1.10</t>
  </si>
  <si>
    <t>2.18.1.11</t>
  </si>
  <si>
    <t>2.18.1.12</t>
  </si>
  <si>
    <t>2.18.2.1</t>
    <phoneticPr fontId="7" type="noConversion"/>
  </si>
  <si>
    <t>2.18.2.2</t>
  </si>
  <si>
    <t>4.5.4.13</t>
  </si>
  <si>
    <t>← Show/Hide Price/Cost Management</t>
  </si>
  <si>
    <t>4.5.5</t>
  </si>
  <si>
    <t>4.5.5.1</t>
  </si>
  <si>
    <t>4.5.5.2</t>
  </si>
  <si>
    <t>4.5.5.3</t>
  </si>
  <si>
    <t>4.5.5.4</t>
  </si>
  <si>
    <t>4.5.5.5</t>
  </si>
  <si>
    <t>2.9.2.8</t>
  </si>
  <si>
    <t>2.9.2.9</t>
  </si>
  <si>
    <t>Viewer requires only a web browser to be preinstalled</t>
  </si>
  <si>
    <t>System support for multi-level (nested) family tables for both Part and Assemblies</t>
  </si>
  <si>
    <t>Ability to add or delete Family Tables instances directly from PLM system</t>
  </si>
  <si>
    <t>Independent management of each table instance</t>
  </si>
  <si>
    <t>Support for revising table instances independent of other instances</t>
  </si>
  <si>
    <t>Apply price changes simultaneously to several user-selected products</t>
  </si>
  <si>
    <t>Compare product prices/costs between different products</t>
  </si>
  <si>
    <t>Compare product prices/costs between different revisions of the same product</t>
  </si>
  <si>
    <t>Compare product prices/costs over a period of time</t>
  </si>
  <si>
    <t>Support of different currencies</t>
  </si>
  <si>
    <t>Definition of exchange rates between currencies</t>
  </si>
  <si>
    <t>Capture of product prices/costs in different currencies</t>
  </si>
  <si>
    <t>Calculation of product prices/costs based on exchange rate</t>
  </si>
  <si>
    <t>4.5.4.6</t>
  </si>
  <si>
    <t>4.5.4.7</t>
  </si>
  <si>
    <t>4.5.4.8</t>
  </si>
  <si>
    <t>4.5.4.9</t>
  </si>
  <si>
    <t>4.5.4.10</t>
  </si>
  <si>
    <t>4.5.4.11</t>
  </si>
  <si>
    <t>4.5.4.12</t>
  </si>
  <si>
    <t>4.5.2.1</t>
  </si>
  <si>
    <t>Secure folders or workspaces with restricted access for each vendor</t>
  </si>
  <si>
    <t>4.5.3.1</t>
  </si>
  <si>
    <t>← Show/Hide Visualization</t>
  </si>
  <si>
    <t>Markup</t>
  </si>
  <si>
    <t>Support markups of 2-D drawings</t>
  </si>
  <si>
    <t>Support markups of 3-D models</t>
  </si>
  <si>
    <t>Support markups of documents and images</t>
  </si>
  <si>
    <t>2.9.6.1</t>
    <phoneticPr fontId="7" type="noConversion"/>
  </si>
  <si>
    <t>2.9.6.2</t>
  </si>
  <si>
    <t>2.9.6.3</t>
  </si>
  <si>
    <t>2.9.6.4</t>
  </si>
  <si>
    <t>2.9.6.5</t>
  </si>
  <si>
    <t>2.9.6.6</t>
  </si>
  <si>
    <t>2.9.6.7</t>
  </si>
  <si>
    <t>2.9.6.8</t>
  </si>
  <si>
    <t>2.9.6.9</t>
  </si>
  <si>
    <t>2.9.7.1</t>
    <phoneticPr fontId="7" type="noConversion"/>
  </si>
  <si>
    <t>2.9.7.2</t>
  </si>
  <si>
    <t>2.9.7.3</t>
  </si>
  <si>
    <t>2.9.7.4</t>
  </si>
  <si>
    <t>2.9.7.5</t>
  </si>
  <si>
    <t>2.10</t>
    <phoneticPr fontId="7" type="noConversion"/>
  </si>
  <si>
    <t>2.10.1</t>
    <phoneticPr fontId="7" type="noConversion"/>
  </si>
  <si>
    <t>2.10.1.1</t>
    <phoneticPr fontId="7" type="noConversion"/>
  </si>
  <si>
    <t>2.10.2</t>
    <phoneticPr fontId="7" type="noConversion"/>
  </si>
  <si>
    <t>Supporting product information and documentation accessible through vendor portal</t>
  </si>
  <si>
    <t>Automatic update of product information and documentation in vendor folders in case of changes</t>
  </si>
  <si>
    <t>Automatic notification of vendors if content of vendor folders changes</t>
  </si>
  <si>
    <t>Automatic notification if information in vendor folder has been accessed</t>
  </si>
  <si>
    <t>Quote information provided by vendors in company-specific web-based form</t>
  </si>
  <si>
    <t>4.5.2.2</t>
  </si>
  <si>
    <t>4.5.2.3</t>
  </si>
  <si>
    <t>4.5.2.4</t>
  </si>
  <si>
    <t>4.5.2.5</t>
  </si>
  <si>
    <t>4.5.2.6</t>
  </si>
  <si>
    <t>4.5.2.7</t>
  </si>
  <si>
    <t>← Show/Hide Vendor Portal</t>
  </si>
  <si>
    <t>Aggregate work instructions from multiple levels of the BOM</t>
  </si>
  <si>
    <t>← Show/Hide Work Instructions</t>
  </si>
  <si>
    <t>Define an unlimited number of possible vendors for each product</t>
  </si>
  <si>
    <t>Assign quotes to an unlimited number of categories</t>
  </si>
  <si>
    <t>Compare quotes from different vendors for the same product</t>
  </si>
  <si>
    <t>Select preferred quote</t>
  </si>
  <si>
    <t>Transfer information from preferred quote to product/item</t>
  </si>
  <si>
    <t>4.5.3.2</t>
  </si>
  <si>
    <t>4.5.3.3</t>
  </si>
  <si>
    <t>4.5.3.4</t>
  </si>
  <si>
    <t>4.5.3.5</t>
  </si>
  <si>
    <t>4.5.3.6</t>
  </si>
  <si>
    <t>4.5.3.7</t>
  </si>
  <si>
    <t>4.5.3.8</t>
  </si>
  <si>
    <t>← Show/Hide Vendor Quote Management</t>
  </si>
  <si>
    <t>2.11.1.2</t>
  </si>
  <si>
    <t>2.11.1.3</t>
  </si>
  <si>
    <t>2.11.1.4</t>
  </si>
  <si>
    <t>2.11.1.5</t>
  </si>
  <si>
    <t>← Show/Hide Formula &amp; Recipe Management</t>
  </si>
  <si>
    <t>2.12.1.2</t>
  </si>
  <si>
    <t>2.12.1.3</t>
  </si>
  <si>
    <t>2.12.1.4</t>
  </si>
  <si>
    <t>2.12.1.5</t>
  </si>
  <si>
    <t>← Show/Hide Packaging Management</t>
  </si>
  <si>
    <t>2.14.1.2</t>
  </si>
  <si>
    <t>2.14.1.3</t>
  </si>
  <si>
    <t>2.14.1.4</t>
  </si>
  <si>
    <t>← Show/Hide Communication</t>
  </si>
  <si>
    <t>Where used/Where referenced</t>
  </si>
  <si>
    <t>2.14.1.5</t>
  </si>
  <si>
    <t>Maintenance, Repair and Overhaul Management</t>
  </si>
  <si>
    <t>← Show/Hide Maintenance, Repair and Overhaul Management</t>
  </si>
  <si>
    <t>2.15.1.2</t>
  </si>
  <si>
    <t>2.15.1.3</t>
  </si>
  <si>
    <t>2.15.1.4</t>
  </si>
  <si>
    <t>2.15.1.5</t>
  </si>
  <si>
    <t>2.15.2.2</t>
  </si>
  <si>
    <t>2.15.2.3</t>
  </si>
  <si>
    <t>2.15.2.4</t>
  </si>
  <si>
    <t>2.15.2.5</t>
  </si>
  <si>
    <t>2.7.4.2</t>
  </si>
  <si>
    <t>2.7.4.3</t>
  </si>
  <si>
    <t>2.7.4.4</t>
  </si>
  <si>
    <t>← Show/Hide Extended Capabilities</t>
  </si>
  <si>
    <t>← Show/Hide Integration Capabilities</t>
  </si>
  <si>
    <t>← Show/Hide Strategic Capabilities</t>
  </si>
  <si>
    <t>← Show/Hide General Capabilities</t>
  </si>
  <si>
    <t>5.1.5.2</t>
  </si>
  <si>
    <t>5.1.5.3</t>
  </si>
  <si>
    <t>5.1.5.4</t>
  </si>
  <si>
    <t>5.1.5.5</t>
  </si>
  <si>
    <t>View non-geometric information and meta data (item number, weight, attributes, etc.)</t>
  </si>
  <si>
    <t>Where used report for documents/files</t>
  </si>
  <si>
    <t>Where used report for content/text components objects</t>
  </si>
  <si>
    <t>Where used report for products/items</t>
  </si>
  <si>
    <t>Where used report for revisions</t>
  </si>
  <si>
    <t>View 3-D CAD models without using source application</t>
  </si>
  <si>
    <t>View documents without using source application</t>
  </si>
  <si>
    <t>View Images without using source application</t>
  </si>
  <si>
    <t>View ECAD data without using source application</t>
  </si>
  <si>
    <t>Possibility to use third party viewers for visualization</t>
  </si>
  <si>
    <t>Display geometrically accurate representations of physical models</t>
  </si>
  <si>
    <t>Support MEK time estimation</t>
  </si>
  <si>
    <t>Supports work factor time estimation (block or quick)</t>
  </si>
  <si>
    <t>Maintain company-specific price and cost information for each product/item</t>
  </si>
  <si>
    <t>Maintain company-specific price and cost information for each product/item revision</t>
  </si>
  <si>
    <t>Maintain company-specific price and cost information per quantity of each product/item</t>
  </si>
  <si>
    <t>Calculate field values based on available price and cost information</t>
  </si>
  <si>
    <t>Apply cost changes simultaneously to several user-selected products</t>
  </si>
  <si>
    <t>Use of third-party report generators</t>
  </si>
  <si>
    <t>Save report results in the PLM system</t>
  </si>
  <si>
    <t>4.5.2</t>
  </si>
  <si>
    <t>Vendor Management</t>
  </si>
  <si>
    <t>Vendor Portal</t>
  </si>
  <si>
    <t>4.5.3</t>
  </si>
  <si>
    <t>Vendor Quote Management</t>
  </si>
  <si>
    <t>4.5.4</t>
  </si>
  <si>
    <t>4.5.4.1</t>
  </si>
  <si>
    <t>4.5.4.2</t>
  </si>
  <si>
    <t>4.5.4.3</t>
  </si>
  <si>
    <t>4.5.4.4</t>
  </si>
  <si>
    <t>4.5.4.5</t>
  </si>
  <si>
    <t>Unlimited number of vendors</t>
  </si>
  <si>
    <t>Unlimited number of company-specific attributes for each vendor</t>
  </si>
  <si>
    <t>Identify vendors as preferred or approved</t>
  </si>
  <si>
    <t>Preferred/Approved Vendor List</t>
  </si>
  <si>
    <t>Preferred/Approved Vendor List for individual components/products</t>
  </si>
  <si>
    <t>Ability to track vendor performance</t>
  </si>
  <si>
    <t>Access for vendors to web-based portal over the Internet</t>
  </si>
  <si>
    <t>4.5.1.6</t>
  </si>
  <si>
    <t>Create and display accurate cross sections using any plane</t>
  </si>
  <si>
    <t>Ability to check for interferences between items in an assembly</t>
  </si>
  <si>
    <t>Calculate accurate inertial properties of item or assembly</t>
  </si>
  <si>
    <t>← Show/Hide Vendor Management</t>
  </si>
  <si>
    <t>Calculate swept volumes for items with motion defined</t>
  </si>
  <si>
    <t>Automatically populate work instruction templates from MBOM operations and activities</t>
  </si>
  <si>
    <t>Provide ability to import data to populate fields in work instructions</t>
  </si>
  <si>
    <t>View work instructions in context with MBOM materials, operations, and activities</t>
  </si>
  <si>
    <t>Identify part or serial numbers for tools and other required resources on work instructions</t>
  </si>
  <si>
    <t>Display work instructions on-line for operators</t>
  </si>
  <si>
    <t>Provide drill-down from work instructions to associated documentation</t>
  </si>
  <si>
    <t>Print work instructions in configurable format for operators</t>
  </si>
  <si>
    <t>Include video, documents, and drawings in work instructions</t>
  </si>
  <si>
    <t>Develop process activity maps</t>
  </si>
  <si>
    <t>Develop product structure maps</t>
  </si>
  <si>
    <t>← Show/Hide Manufacturing Process Management</t>
  </si>
  <si>
    <t>4.1.1.1</t>
  </si>
  <si>
    <t>4.1.1.2</t>
  </si>
  <si>
    <t>4.1.1.3</t>
  </si>
  <si>
    <t>4.1.1.4</t>
  </si>
  <si>
    <t>Display the relationship between a part and its associated documents</t>
  </si>
  <si>
    <t>Store and manage unsolicited vendor quotes not related to existing products</t>
  </si>
  <si>
    <t xml:space="preserve">Associate an unlimited number of quotes to each vendor </t>
  </si>
  <si>
    <t>Associate quotes from different vendors to one product</t>
  </si>
  <si>
    <t>Ability to highlight, strikethrough or edit text with revisions</t>
  </si>
  <si>
    <t>Show summary of markups by document</t>
  </si>
  <si>
    <t>Ability to provide multimedia (audio, video) as markups</t>
  </si>
  <si>
    <t>4.6.2.2</t>
  </si>
  <si>
    <t>4.6.2.3</t>
  </si>
  <si>
    <t>4.6.2.4</t>
  </si>
  <si>
    <t>4.6.2.5</t>
  </si>
  <si>
    <t>← Show/Hide Markup</t>
  </si>
  <si>
    <t>Communication</t>
  </si>
  <si>
    <t>Capture notes and comments</t>
  </si>
  <si>
    <t>Associate notes and comments to products/items, documents and files, etc</t>
  </si>
  <si>
    <t>Communication log for each product/item, document, etc</t>
  </si>
  <si>
    <t>Associate e-mails to products/items, documents and files, etc</t>
  </si>
  <si>
    <t>← Show/Hide Label &amp; Artwork Management</t>
  </si>
  <si>
    <t>Visualize production and material flow--operator walkpath flow</t>
  </si>
  <si>
    <t>Visualize production and material flow--product flow in plant</t>
  </si>
  <si>
    <t>Version control for MBOM</t>
  </si>
  <si>
    <t>Available audit or history of all MBOM changes</t>
  </si>
  <si>
    <t>Visualize manufacturing processes on Gantt charts</t>
  </si>
  <si>
    <t>Optionally show activities on process charts</t>
  </si>
  <si>
    <t>← Show/Hide Production Charting</t>
  </si>
  <si>
    <t>Ability to capture time estimates by activity</t>
  </si>
  <si>
    <t>Capture observed time in time series and calculate activity time</t>
  </si>
  <si>
    <t>Accept standard time estimation information (movement distance, walk distance, weight, etc.)</t>
  </si>
  <si>
    <t>Calculate or look up time estimates from standard estimation information</t>
  </si>
  <si>
    <t>Support MTM-1 time estimation (entry of MTM codes and table lookups)</t>
  </si>
  <si>
    <t>Support MTM-B plain language descriptions</t>
  </si>
  <si>
    <t>Support MTM-UAS time estimation</t>
  </si>
  <si>
    <t>Support MODAPTS time estimation</t>
  </si>
  <si>
    <t>Support MOST time estimation (Mini, Basic, and Maxi)</t>
  </si>
  <si>
    <t>5.1.1.3</t>
  </si>
  <si>
    <t>5.1.1.4</t>
  </si>
  <si>
    <t>5.1.1.5</t>
  </si>
  <si>
    <t>5.1.1.6</t>
  </si>
  <si>
    <t>Support formulas for machine cycle times</t>
  </si>
  <si>
    <t>Support custom time estimation techniques with custom calculations and data entry form</t>
  </si>
  <si>
    <t>Where referenced report for content/text components objects</t>
  </si>
  <si>
    <t>Where referenced report for products/items</t>
  </si>
  <si>
    <t>Where referenced report for revisions</t>
  </si>
  <si>
    <t>Workflow status report</t>
  </si>
  <si>
    <t>← Show/Hide Where used/Where referenced</t>
  </si>
  <si>
    <t>On-screen display of all reports</t>
  </si>
  <si>
    <t>Print all reports</t>
  </si>
  <si>
    <t>E-mail all reports</t>
  </si>
  <si>
    <t>Definition and execution of user-specific reports by all users</t>
  </si>
  <si>
    <t>Definition and execution of global reports by system admin</t>
  </si>
  <si>
    <t>Execution of global reports by privileged users</t>
  </si>
  <si>
    <t>View models from different applications in one viewed image</t>
  </si>
  <si>
    <t>Change light sources and types, display appropriate shadowing</t>
  </si>
  <si>
    <t>Correctly view transparent, translucent and opaque materials</t>
  </si>
  <si>
    <t>Correctly view different surface textures</t>
  </si>
  <si>
    <t>View images in greyscale or full color</t>
  </si>
  <si>
    <t>Provide cost element detail for purchased items (including freight, tax, etc.)</t>
  </si>
  <si>
    <t>Provide conceptual production plan</t>
  </si>
  <si>
    <t>Establish relationship between items, documents, processes, and resources</t>
  </si>
  <si>
    <t>Associate labor and overhead costs to resources</t>
  </si>
  <si>
    <t>Resources to carry multiple cost elements</t>
  </si>
  <si>
    <t>Resources carry multiple rates (regular, overtime, shift rates, etc.)</t>
  </si>
  <si>
    <t>Roll up activity costs to operations by cost element and summarize by direct or indirect costs</t>
  </si>
  <si>
    <t>Roll up operation costs to items or MBOM by cost element and summarize by direct or indirect costs</t>
  </si>
  <si>
    <t>Allow costs to be defined by allocation method</t>
  </si>
  <si>
    <t>Allow costs to be defined by activity based costing (ABC) methods</t>
  </si>
  <si>
    <t>Include cost of consumable items (tooling, gloves, etc.) in cost</t>
  </si>
  <si>
    <t>← Show/Hide Production Costing</t>
  </si>
  <si>
    <t>Time Estimation</t>
  </si>
  <si>
    <t>Import or access production information in conceptual process plans</t>
  </si>
  <si>
    <t>Spell check in definable fields</t>
  </si>
  <si>
    <t>Identify relationship of production processes on charts to each other and to components</t>
  </si>
  <si>
    <t>Support predecessors, successors, and parallel processes</t>
  </si>
  <si>
    <t>4.1.1.5</t>
  </si>
  <si>
    <t>4.1.1.6</t>
  </si>
  <si>
    <t>4.1.1.7</t>
  </si>
  <si>
    <t>4.1.1.8</t>
  </si>
  <si>
    <t>Allow multiple markups, differentiated by reviewer</t>
  </si>
  <si>
    <t>View markups as a layer over the existing object</t>
  </si>
  <si>
    <t>Link markups to the reviewed object</t>
  </si>
  <si>
    <t>Retain markups with proper revision</t>
  </si>
  <si>
    <t>Allow text-based comments in text boxes</t>
  </si>
  <si>
    <t>Allow text-based comments in callouts with pointers</t>
  </si>
  <si>
    <t>Allow comments on measurements</t>
  </si>
  <si>
    <t>Allow markups as free-from drawing</t>
  </si>
  <si>
    <t>Provide pre-defined shapes in markups (circle, square, etc.)</t>
  </si>
  <si>
    <t>← Show/Hide Collaboration</t>
  </si>
  <si>
    <t>← Show/Hide Supply Chain Management</t>
  </si>
  <si>
    <t>← Show/Hide Mechatronics</t>
  </si>
  <si>
    <t>4.5.1</t>
  </si>
  <si>
    <t>4.5.1.1</t>
  </si>
  <si>
    <t>4.5.1.2</t>
  </si>
  <si>
    <t>4.5.1.3</t>
  </si>
  <si>
    <t>4.5.1.4</t>
  </si>
  <si>
    <t>4.5.1.5</t>
  </si>
  <si>
    <t>4.6.1.2</t>
  </si>
  <si>
    <t>4.6.1.3</t>
  </si>
  <si>
    <t>4.6.1.4</t>
  </si>
  <si>
    <t>Visualization</t>
  </si>
  <si>
    <t>View 2-D Drawings without using source application</t>
  </si>
  <si>
    <t>Support creation of value stream maps for lean manufacturing initiatives</t>
  </si>
  <si>
    <t>Associate MBOM operations with unlimited video, document, drawings, and activities</t>
  </si>
  <si>
    <t>Definition of user, group and role-based access privileges for each attribute field</t>
  </si>
  <si>
    <t>Flag changes to engineering BOM information on MBOM</t>
  </si>
  <si>
    <t>2.10.2.2</t>
  </si>
  <si>
    <t>2.10.2.3</t>
  </si>
  <si>
    <t>2.10.2.4</t>
  </si>
  <si>
    <t>2.10.2.5</t>
  </si>
  <si>
    <t>← Show/Hide Manufacturing Bill of Materials</t>
  </si>
  <si>
    <t>Provide common repository of standard production operations</t>
  </si>
  <si>
    <t>Provide common repository of standard production activities</t>
  </si>
  <si>
    <t>Associate detailed production activities with production operations</t>
  </si>
  <si>
    <t>Define production resources and time required by activity</t>
  </si>
  <si>
    <t>Track calculated, estimated, and observed times by activity</t>
  </si>
  <si>
    <t>Roll up resource and time requirements from activities to parent operations</t>
  </si>
  <si>
    <t>Associate location specific overrides for production equipment and materials</t>
  </si>
  <si>
    <t>5.1.1.2</t>
  </si>
  <si>
    <t>5.1.1.7</t>
  </si>
  <si>
    <t>5.1.1.8</t>
  </si>
  <si>
    <t>5.1.1.9</t>
  </si>
  <si>
    <t>5.1.1.10</t>
  </si>
  <si>
    <t>← Show/Hide Hardware/OS</t>
  </si>
  <si>
    <t>5.1.2</t>
  </si>
  <si>
    <t>5.1.2.1</t>
  </si>
  <si>
    <t>5.1.2.2</t>
  </si>
  <si>
    <t>5.1.2.3</t>
  </si>
  <si>
    <t>5.1.2.4</t>
  </si>
  <si>
    <t>5.1.2.5</t>
  </si>
  <si>
    <t>Ability to change view of visualization, including internal views ("flythrough", "walkthrough")</t>
  </si>
  <si>
    <t>Ability to change viewing angles during viewing</t>
  </si>
  <si>
    <t>View multi-sheet images of drawings and diagrams</t>
  </si>
  <si>
    <t>Provide selective, filtered view of drawings, diagrams, schematics</t>
  </si>
  <si>
    <t>View multi-page documents</t>
  </si>
  <si>
    <t>View text in WYSIWYG (what you see is what you get) including font, page breaks, etc.</t>
  </si>
  <si>
    <t>View multiple objects in one viewed image</t>
  </si>
  <si>
    <t>Operations and activities can have revisions</t>
  </si>
  <si>
    <t>Multiple operations can be assigned to a material</t>
  </si>
  <si>
    <t>Alternate operations can be assigned to a material</t>
  </si>
  <si>
    <t>← Show/Hide Operation and Activity Management</t>
  </si>
  <si>
    <t>Associate production costs with activities</t>
  </si>
  <si>
    <t>Allow multiple cost elements per activity</t>
  </si>
  <si>
    <t>Allow cost elements to be identified as direct or indirect costs</t>
  </si>
  <si>
    <t>Provide alternative production costs by location</t>
  </si>
  <si>
    <t>Production Costing</t>
  </si>
  <si>
    <t>Production Charting</t>
  </si>
  <si>
    <t>Work Instructions</t>
  </si>
  <si>
    <t>ODBC Support</t>
  </si>
  <si>
    <t>Certified on Windows OS for Server (indicate Windows versions)</t>
  </si>
  <si>
    <t>Capture production goals and targets (cycle time, throughput, cost, etc.)</t>
  </si>
  <si>
    <t>Capture production project information (scale up plan, shift assumptions, wage models, and outsourcing plans)</t>
  </si>
  <si>
    <t>Identify conceptual machine, workspace, and human resources required for production</t>
  </si>
  <si>
    <t>Identify planned inventory buffer locations</t>
  </si>
  <si>
    <t>Identify conceptual material transport locations</t>
  </si>
  <si>
    <t>Display graphical view of conceptual production plan</t>
  </si>
  <si>
    <t>Version control production plan</t>
  </si>
  <si>
    <t>Provide change history for production plan</t>
  </si>
  <si>
    <t>Possibility to assign form fields to responsible users, groups, and/or roles</t>
  </si>
  <si>
    <t>Support of conditional form fields</t>
  </si>
  <si>
    <t>User-defined function keys available</t>
  </si>
  <si>
    <t>Online help manual available</t>
  </si>
  <si>
    <t>Online field level help available</t>
  </si>
  <si>
    <t xml:space="preserve">User-editable help text </t>
  </si>
  <si>
    <t>Identify relationship of materials on charts</t>
  </si>
  <si>
    <t>4.1.1.9</t>
  </si>
  <si>
    <t>4.1.1.10</t>
  </si>
  <si>
    <t>4.1.1.11</t>
  </si>
  <si>
    <t>4.1.1.12</t>
  </si>
  <si>
    <t>4.1.1.13</t>
  </si>
  <si>
    <t>4.1.1.14</t>
  </si>
  <si>
    <t>4.1.1.15</t>
  </si>
  <si>
    <t>4.1.1.16</t>
  </si>
  <si>
    <t>4.1.1.17</t>
  </si>
  <si>
    <t>4.1.1.18</t>
  </si>
  <si>
    <t>4.1.1.19</t>
  </si>
  <si>
    <t>4.2.2.1</t>
  </si>
  <si>
    <t>4.2.2.2</t>
  </si>
  <si>
    <t>4.2.2.3</t>
  </si>
  <si>
    <t>4.2.2.4</t>
  </si>
  <si>
    <t>4.2.2.5</t>
  </si>
  <si>
    <t>4.1.1</t>
  </si>
  <si>
    <t>4.1.2</t>
  </si>
  <si>
    <t>4.1.2.1</t>
  </si>
  <si>
    <t>4.1.2.2</t>
  </si>
  <si>
    <t>4.1.2.3</t>
  </si>
  <si>
    <t>4.1.2.4</t>
  </si>
  <si>
    <t>4.1.2.5</t>
  </si>
  <si>
    <t>4.2.2</t>
  </si>
  <si>
    <t>← Show/Hide Systems Engineering</t>
  </si>
  <si>
    <t>4.3.1.2</t>
  </si>
  <si>
    <t>4.3.1.3</t>
  </si>
  <si>
    <t>4.3.1.4</t>
  </si>
  <si>
    <t>4.3.1.5</t>
  </si>
  <si>
    <t>← Show/Hide NPDI (Stage-Gate)</t>
  </si>
  <si>
    <t>4.4.1.2</t>
  </si>
  <si>
    <t>4.4.1.3</t>
  </si>
  <si>
    <t>4.4.1.4</t>
  </si>
  <si>
    <t>4.4.1.5</t>
  </si>
  <si>
    <t>Allow hierarchy of operations and suboperations on MBOM</t>
  </si>
  <si>
    <t>Allow for sequential operations or activities</t>
  </si>
  <si>
    <t>Allow for parallel operations or activities</t>
  </si>
  <si>
    <t>Allow for overlapping operations or activities (by quantity, time, and percent complete)</t>
  </si>
  <si>
    <t>Associate production resources (tools, labor, and other) to production operations</t>
  </si>
  <si>
    <t>Flag materials not associated with operations or activities</t>
  </si>
  <si>
    <t>Bi-directional transfer of product/item revision data</t>
  </si>
  <si>
    <t>Transfer of BOM data and structures from the PLM system to the ERP/MRP system</t>
  </si>
  <si>
    <t>Workflow initiated data transfer</t>
  </si>
  <si>
    <t>Definition of user, group and role-based access privileges for each report</t>
  </si>
  <si>
    <t>Microsoft Active Directory authentication support</t>
  </si>
  <si>
    <t>Password protected login</t>
  </si>
  <si>
    <t>Search</t>
  </si>
  <si>
    <t>Search by part number</t>
  </si>
  <si>
    <t>Search by type</t>
  </si>
  <si>
    <t>Search by attribute</t>
  </si>
  <si>
    <t>Search by category/class</t>
  </si>
  <si>
    <t>Search by release status</t>
  </si>
  <si>
    <t>Full-text search of document content</t>
  </si>
  <si>
    <t>Define, save and perform predefined searches</t>
  </si>
  <si>
    <t>Import and Export</t>
  </si>
  <si>
    <t>Import of data from Excel spreadsheets</t>
  </si>
  <si>
    <t>Export of data to Excel spreadsheets</t>
  </si>
  <si>
    <t>Company-specific field mapping</t>
  </si>
  <si>
    <t>← Show/Hide Import and Export</t>
  </si>
  <si>
    <t>3.3.4</t>
  </si>
  <si>
    <t>3.3.4.1</t>
  </si>
  <si>
    <t>3.3.4.2</t>
  </si>
  <si>
    <t>3.3.4.3</t>
  </si>
  <si>
    <t>3.3.4.4</t>
  </si>
  <si>
    <t>3.3.4.5</t>
  </si>
  <si>
    <t>5.1.1</t>
  </si>
  <si>
    <t>← Show/Hide Enterprise Systems</t>
  </si>
  <si>
    <t>← Show/Hide Authoring Systems</t>
  </si>
  <si>
    <t>3.3.1</t>
  </si>
  <si>
    <t>PDM Integration</t>
  </si>
  <si>
    <t>3.3.1.1</t>
  </si>
  <si>
    <t>Integration to Pro/Intralink</t>
  </si>
  <si>
    <t>5.1.2.6</t>
  </si>
  <si>
    <t>5.1.2.7</t>
  </si>
  <si>
    <t>5.1.2.8</t>
  </si>
  <si>
    <t>5.1.2.9</t>
  </si>
  <si>
    <t>Support handheld application for observations</t>
  </si>
  <si>
    <t>Capture measured time interval on production simulation</t>
  </si>
  <si>
    <t>Identify value-added versus non value-added steps</t>
  </si>
  <si>
    <t>Provide Gantt chart of left/right hand movements identifying movement and processing times</t>
  </si>
  <si>
    <t>← Show/Hide Time Estimation</t>
  </si>
  <si>
    <t>Import or access production operations and activities</t>
  </si>
  <si>
    <t>Provide standard templates for work instructions of different types</t>
  </si>
  <si>
    <t>Associate item specific overrides for production equipment and materials</t>
  </si>
  <si>
    <t>5.1.4.2</t>
  </si>
  <si>
    <t>5.1.4.3</t>
  </si>
  <si>
    <t>5.1.4.4</t>
  </si>
  <si>
    <t>5.1.4.5</t>
  </si>
  <si>
    <t>5.1.4.6</t>
  </si>
  <si>
    <t>5.1.4.7</t>
  </si>
  <si>
    <t>5.1.4.8</t>
  </si>
  <si>
    <t>← Show/Hide Interface</t>
  </si>
  <si>
    <t>← Show/Hide Security/Access Management</t>
  </si>
  <si>
    <t>5.1.5</t>
  </si>
  <si>
    <t>← Show/Hide Technology</t>
  </si>
  <si>
    <t>Manufacturing Process Management</t>
  </si>
  <si>
    <t>Production Process Management</t>
  </si>
  <si>
    <t>Operation and Activity Management</t>
  </si>
  <si>
    <t>Associate requirements with projects in project management</t>
  </si>
  <si>
    <t>Validation of new requirements</t>
  </si>
  <si>
    <t>Routing of requirements via workflow</t>
  </si>
  <si>
    <t>Certified on Windows OS for Client (indicate Windows versions)</t>
  </si>
  <si>
    <t>Certified on Mac OS X for Client (indicate Mac OS versions)</t>
  </si>
  <si>
    <t>Off-site application hosting service available</t>
  </si>
  <si>
    <t>On-Demand or SaaS deployment</t>
  </si>
  <si>
    <t>Operation on LAN and WAN possible</t>
  </si>
  <si>
    <t>Access through VPN possible</t>
  </si>
  <si>
    <t>User Interface</t>
  </si>
  <si>
    <t>Graphical user interface</t>
  </si>
  <si>
    <t xml:space="preserve">User-defined menu items and structure </t>
  </si>
  <si>
    <t>User interface in multiple languages</t>
  </si>
  <si>
    <t>Thin client user interface available</t>
  </si>
  <si>
    <t>Thick client user interface available</t>
  </si>
  <si>
    <t>Company-specific forms</t>
  </si>
  <si>
    <t>Company-specific list-of-values (LOV) for each attribute field</t>
  </si>
  <si>
    <t>Possibility to define required form fields</t>
  </si>
  <si>
    <t>Automatic bi-directional attribute syncronization between CAD and PLM system</t>
  </si>
  <si>
    <t>Automatic bi-directional BOM syncronization between CAD and PLM system</t>
  </si>
  <si>
    <t>Online access to video-based tutorials</t>
  </si>
  <si>
    <t>Online access to frequently asked questions</t>
  </si>
  <si>
    <t>Include non-value added activities in process plan</t>
  </si>
  <si>
    <t>Support multiple production plan options and compare for efficiency and cost</t>
  </si>
  <si>
    <t>2.10.1.2</t>
  </si>
  <si>
    <t>2.10.1.3</t>
  </si>
  <si>
    <t>2.10.1.4</t>
  </si>
  <si>
    <t>2.10.1.5</t>
  </si>
  <si>
    <t>← Show/Hide Production Process Management</t>
  </si>
  <si>
    <t>Import and access materials from engineering BOM</t>
  </si>
  <si>
    <t>Provide graphical view of MBOM</t>
  </si>
  <si>
    <t>Associate materials with sequenced production operations</t>
  </si>
  <si>
    <t>Provide drag and drop editing (including addition of materials) for MBOM</t>
  </si>
  <si>
    <t>Definition of users, groups and roles in a company-specific organization structure</t>
  </si>
  <si>
    <t>Definition of user, group and role-based access privileges for each item type</t>
  </si>
  <si>
    <t>Definition of user, group and role-based access privileges for item revisions</t>
  </si>
  <si>
    <t>Definition of user, group and role-based access privileges for each document/file type</t>
  </si>
  <si>
    <t>Definition of user, group and role-based access priviliges for each class/category</t>
  </si>
  <si>
    <t>Association of idea to investment in Portfolio Management</t>
  </si>
  <si>
    <t>User initiated data transfer</t>
  </si>
  <si>
    <t>Supports  on-line, interactive idea brainstorming</t>
  </si>
  <si>
    <t>Automatic creation of new products/items in the ERP/MRP system at the time of transfer</t>
  </si>
  <si>
    <t>Automatic creation of new BOMs in the ERP/MRP system at the time of transfer</t>
  </si>
  <si>
    <t>Update of the newest information in the other system</t>
  </si>
  <si>
    <t>Automatic validation of transferred data</t>
  </si>
  <si>
    <t>Automatic notification of select users in case of a conflict</t>
  </si>
  <si>
    <t>User-based handling of synchronization conflicts</t>
  </si>
  <si>
    <t>3.2.1.2</t>
  </si>
  <si>
    <t>3.2.1.3</t>
  </si>
  <si>
    <t>3.2.1.4</t>
  </si>
  <si>
    <t>3.2.1.5</t>
  </si>
  <si>
    <t>3.2.1.6</t>
  </si>
  <si>
    <t>3.2.1.7</t>
  </si>
  <si>
    <t>3.2.1.8</t>
  </si>
  <si>
    <t>3.2.1.9</t>
  </si>
  <si>
    <t>3.2.1.10</t>
  </si>
  <si>
    <t>3.2.1.11</t>
  </si>
  <si>
    <t>3.2.1.12</t>
  </si>
  <si>
    <t>3.2.1.13</t>
  </si>
  <si>
    <t>3.2.1.14</t>
  </si>
  <si>
    <t>3.2.1.15</t>
  </si>
  <si>
    <t>3.2.1.16</t>
  </si>
  <si>
    <t>Hardware/OS</t>
  </si>
  <si>
    <t>5.1.1.1</t>
  </si>
  <si>
    <t>3.2.2.5</t>
  </si>
  <si>
    <t>Identify potential intellectual property value of ideas</t>
  </si>
  <si>
    <t>Track number and type of submissions by user for incentive programs</t>
  </si>
  <si>
    <t>Integration to Aras Innovator</t>
  </si>
  <si>
    <t>PDMWorks Enterprise Integration</t>
  </si>
  <si>
    <t>PDMWorks Integration</t>
  </si>
  <si>
    <t>Automatic bi-directional attribute syncronization between PDM and PLM system</t>
  </si>
  <si>
    <t>5.1.2.10</t>
  </si>
  <si>
    <t>5.1.2.11</t>
  </si>
  <si>
    <t>5.1.2.12</t>
  </si>
  <si>
    <t>5.1.2.13</t>
  </si>
  <si>
    <t>5.1.2.14</t>
  </si>
  <si>
    <t>5.1.2.15</t>
  </si>
  <si>
    <t>5.1.2.16</t>
  </si>
  <si>
    <t>5.1.2.17</t>
  </si>
  <si>
    <t>5.1.2.18</t>
  </si>
  <si>
    <t>5.1.2.19</t>
  </si>
  <si>
    <t>5.1.3</t>
  </si>
  <si>
    <t>5.1.3.1</t>
  </si>
  <si>
    <t>5.1.3.2</t>
  </si>
  <si>
    <t>5.1.3.3</t>
  </si>
  <si>
    <t>5.1.3.4</t>
  </si>
  <si>
    <t>5.1.3.5</t>
  </si>
  <si>
    <t>5.1.3.6</t>
  </si>
  <si>
    <t>5.1.3.7</t>
  </si>
  <si>
    <t>5.1.3.8</t>
  </si>
  <si>
    <t>5.1.3.9</t>
  </si>
  <si>
    <t>5.1.3.10</t>
  </si>
  <si>
    <t>5.1.3.11</t>
  </si>
  <si>
    <t>5.1.3.12</t>
  </si>
  <si>
    <t>5.1.3.13</t>
  </si>
  <si>
    <t>5.1.3.14</t>
  </si>
  <si>
    <t>5.1.4</t>
  </si>
  <si>
    <t>5.1.4.1</t>
  </si>
  <si>
    <t>3.3.1.8</t>
  </si>
  <si>
    <t>3.3.1.9</t>
  </si>
  <si>
    <t>3.3.2</t>
  </si>
  <si>
    <t>Web/SAS</t>
  </si>
  <si>
    <t>← Show/Hide PDM Integration</t>
  </si>
  <si>
    <t>3.3.2.1</t>
  </si>
  <si>
    <t>HTML Integration</t>
  </si>
  <si>
    <t>Integration to external Software As Service (SAS) providers</t>
  </si>
  <si>
    <t>3.3.2.2</t>
  </si>
  <si>
    <t>3.3.3</t>
  </si>
  <si>
    <t>3.3.3.1</t>
  </si>
  <si>
    <t>3.3.3.2</t>
  </si>
  <si>
    <t>3.3.3.3</t>
  </si>
  <si>
    <t>← Show/Hide Web/SAS</t>
  </si>
  <si>
    <t>← Show/Hide Portals &amp; External Systems</t>
  </si>
  <si>
    <t>General Capabilities</t>
  </si>
  <si>
    <t>Technology</t>
  </si>
  <si>
    <t>Certified on SQL Database</t>
  </si>
  <si>
    <t>Certified on Oracle Database</t>
  </si>
  <si>
    <t>Able to include device part number to a complaint</t>
  </si>
  <si>
    <t>Review and discussion notes captured on requirements</t>
  </si>
  <si>
    <t>Rank and prioritize requirements</t>
  </si>
  <si>
    <t>Unlimited documents associated with requirements</t>
  </si>
  <si>
    <t>2.9.2.2</t>
  </si>
  <si>
    <t>2.9.2.3</t>
  </si>
  <si>
    <t>2.9.2.4</t>
  </si>
  <si>
    <t>2.9.2.5</t>
  </si>
  <si>
    <t>← Show/Hide Requirements</t>
  </si>
  <si>
    <t>3.1.1</t>
  </si>
  <si>
    <t>CAD</t>
  </si>
  <si>
    <t>3.1.2</t>
  </si>
  <si>
    <t>CAM</t>
  </si>
  <si>
    <t>3.1.3</t>
  </si>
  <si>
    <t>3.1.1.1</t>
  </si>
  <si>
    <t>Integration to AutoCAD</t>
  </si>
  <si>
    <t>Integration to CATIA V4</t>
  </si>
  <si>
    <t>Integration to CATIA V5</t>
  </si>
  <si>
    <t>Integration to I-deas</t>
  </si>
  <si>
    <t>Integration to Inventor</t>
  </si>
  <si>
    <t>Integration to NX</t>
  </si>
  <si>
    <t>Integration to Pro/Engineer</t>
  </si>
  <si>
    <t>Integration to SolidEdge</t>
  </si>
  <si>
    <t>Integration to SolidWorks</t>
  </si>
  <si>
    <t>Able to support training verification assessments and grading</t>
  </si>
  <si>
    <t>← Show/Hide Employee Training Management</t>
  </si>
  <si>
    <t>Possibility to validate user entries in form fields for accuracy and completeness</t>
  </si>
  <si>
    <t>Link Device Master Record (DMR) to respective product (part, assembly)</t>
  </si>
  <si>
    <t>Open and save from CAD system directly into PLM system</t>
  </si>
  <si>
    <t>Check in and check out directly from CAD system</t>
  </si>
  <si>
    <t>3.1.1.2</t>
  </si>
  <si>
    <t>3.1.1.3</t>
  </si>
  <si>
    <t>3.1.1.4</t>
  </si>
  <si>
    <t>3.1.1.5</t>
  </si>
  <si>
    <t>3.1.1.6</t>
  </si>
  <si>
    <t>3.1.1.7</t>
  </si>
  <si>
    <t>3.1.1.8</t>
  </si>
  <si>
    <t>Definition of default printer by group or user</t>
  </si>
  <si>
    <t>Security/Access Management</t>
  </si>
  <si>
    <t>Definition of an unlimited number of users</t>
  </si>
  <si>
    <t>Definition of an unlimited number of groups of users</t>
  </si>
  <si>
    <t>Definition of an unlimited number of roles for each user</t>
  </si>
  <si>
    <t>Each user can be member of an unlimited number of groups</t>
  </si>
  <si>
    <t>Each user can have an unlimited number of roles</t>
  </si>
  <si>
    <t>Integration to FEMAP</t>
  </si>
  <si>
    <t>Integration to Nastran</t>
  </si>
  <si>
    <t>3.1.2.2</t>
  </si>
  <si>
    <t>3.1.3.1</t>
  </si>
  <si>
    <t>3.1.3.2</t>
  </si>
  <si>
    <t>3.1.4</t>
  </si>
  <si>
    <t>3.1.4.1</t>
  </si>
  <si>
    <t>3.1.4.2</t>
  </si>
  <si>
    <t>3.2.1</t>
  </si>
  <si>
    <t>Enterprise Systems</t>
  </si>
  <si>
    <t>3.2.1.1</t>
  </si>
  <si>
    <t>Integration to SAP</t>
  </si>
  <si>
    <t>Integration to Oracle</t>
  </si>
  <si>
    <t>Integration to JD Edwards</t>
  </si>
  <si>
    <t>Integration to Microsoft AX</t>
  </si>
  <si>
    <t>Integration to Epicor Vantage</t>
  </si>
  <si>
    <t>Integration to MacPac</t>
  </si>
  <si>
    <t>Integration to Salesforce.com</t>
  </si>
  <si>
    <t>Bi-directional transfer of product/item data</t>
  </si>
  <si>
    <t>Group ideas by multiple, user-defined categories</t>
  </si>
  <si>
    <t>Unlimited number of company-specific release statuses for each product/item type</t>
  </si>
  <si>
    <t>Associate idea to projects in project management</t>
  </si>
  <si>
    <t>Associate idea to product and materials in Product Data Management</t>
  </si>
  <si>
    <t xml:space="preserve">Auto notification for upcoming CAPA due dates </t>
  </si>
  <si>
    <t>Auto escalation of actions based on numbers of days overdue</t>
  </si>
  <si>
    <t>Associate CAPAs to items/products</t>
  </si>
  <si>
    <t>Associate documents/files to CAPAs</t>
  </si>
  <si>
    <t>Associate different complaints to CAPAs</t>
  </si>
  <si>
    <t>Associate different events to CAPAs</t>
  </si>
  <si>
    <t>Associate users to CAPAs</t>
  </si>
  <si>
    <t>← Show/Hide Corrective Action/CAPA</t>
  </si>
  <si>
    <t>Manage internal audit teams</t>
  </si>
  <si>
    <t>Manage internal audit schedules</t>
  </si>
  <si>
    <t>Manage internal audit number (including versions)</t>
  </si>
  <si>
    <t>Definition of audit scope</t>
  </si>
  <si>
    <t>3.2.1.17</t>
  </si>
  <si>
    <t>3.2.1.18</t>
  </si>
  <si>
    <t>3.2.2</t>
  </si>
  <si>
    <t>3.2.2.1</t>
  </si>
  <si>
    <t>3.2.2.2</t>
  </si>
  <si>
    <t>3.2.2.3</t>
  </si>
  <si>
    <t>3.2.2.4</t>
  </si>
  <si>
    <t>Associate audit documents/files with event</t>
  </si>
  <si>
    <t>Track success of submissions by user for incentive programs</t>
  </si>
  <si>
    <t>Full audit trail of idea history</t>
  </si>
  <si>
    <t>← Show/Hide Ideation</t>
  </si>
  <si>
    <t>2.9.1.2</t>
  </si>
  <si>
    <t>2.9.1.3</t>
  </si>
  <si>
    <t>2.9.1.4</t>
  </si>
  <si>
    <t>2.9.1.5</t>
  </si>
  <si>
    <t>2.9.1.6</t>
  </si>
  <si>
    <t>2.9.1.7</t>
  </si>
  <si>
    <t>2.9.1.8</t>
  </si>
  <si>
    <t>Automatic bi-directional BOM syncronization between PDM and PLM system</t>
  </si>
  <si>
    <t>Synchronization of release status between PDM and PLM system</t>
  </si>
  <si>
    <t>Control of access privileges of objects in PDM system from PLM system</t>
  </si>
  <si>
    <t>Initiation of workflow in PLM system from PDM system</t>
  </si>
  <si>
    <t>3.3.1.2</t>
  </si>
  <si>
    <t>3.3.1.3</t>
  </si>
  <si>
    <t>3.3.1.4</t>
  </si>
  <si>
    <t>3.3.1.5</t>
  </si>
  <si>
    <t>3.3.1.6</t>
  </si>
  <si>
    <t>3.3.1.7</t>
  </si>
  <si>
    <t>Requirements associated with specific products</t>
  </si>
  <si>
    <t>Requirements associated with required material characteristics</t>
  </si>
  <si>
    <t xml:space="preserve">Requirements associated with design features </t>
  </si>
  <si>
    <t>Configurable, user-defined requirement types</t>
  </si>
  <si>
    <t>Group requirements by multiple, user-defined categories</t>
  </si>
  <si>
    <t>Associate and consolidate similar requirements</t>
  </si>
  <si>
    <t>Associate requirements with ideas in Ideation</t>
  </si>
  <si>
    <t>Track requirements from initial entry through entire development process</t>
  </si>
  <si>
    <t>Ability to track source of complaint as an attribute</t>
  </si>
  <si>
    <t>Material Management</t>
  </si>
  <si>
    <t>Unlimited user defined fields to be associated with each complaint record</t>
  </si>
  <si>
    <t>Able to include device lot/serial number to a complaint</t>
  </si>
  <si>
    <t>Definition of company-specific categories/classes</t>
  </si>
  <si>
    <t>Ability to access part description and manufacturing information from ERP system from lot/serial number</t>
  </si>
  <si>
    <t>Able to search complaints based on lot/serial data for trending</t>
  </si>
  <si>
    <t>Able to track complainant information within the complaint</t>
  </si>
  <si>
    <t>Able to attach supporting documents to complaint as reference documents</t>
  </si>
  <si>
    <t>Able to associate other objects within the PLM system to a complaint record</t>
  </si>
  <si>
    <t>MDR/Vigilance reporting checklists to assist in decision making</t>
  </si>
  <si>
    <t>Templates for MDR/Vigilance reports included for US, Europe, Canada, Australia, Japan</t>
  </si>
  <si>
    <t>Electronic Signatures per CFR Title 21 Part 11</t>
  </si>
  <si>
    <t>Electronic design history file (DHF) management</t>
  </si>
  <si>
    <t>Able to link to service records (in JDE) for devices where applicable</t>
  </si>
  <si>
    <t>Device master record shows for all information types (specifications, procedures, verifications, validations) to the finished good or assembly level what is completed/released and what still remains to be released</t>
  </si>
  <si>
    <t>Templates for submissions</t>
  </si>
  <si>
    <t>Auto notification for upcoming submissions, renewals, licenses, reports</t>
  </si>
  <si>
    <t>3.1.1.9</t>
  </si>
  <si>
    <t>3.1.1.10</t>
  </si>
  <si>
    <t>3.1.1.11</t>
  </si>
  <si>
    <t>3.1.1.12</t>
  </si>
  <si>
    <t>3.1.1.13</t>
  </si>
  <si>
    <t>← Show/Hide CAD</t>
  </si>
  <si>
    <t>3.1.2.1</t>
  </si>
  <si>
    <t>Integration to NX/CAM</t>
  </si>
  <si>
    <t>Intergration to MasterCAM</t>
  </si>
  <si>
    <t>Integration to Delmia</t>
  </si>
  <si>
    <t>← Show/Hide CAM</t>
  </si>
  <si>
    <t>Unlimited access to idea submission via internet</t>
  </si>
  <si>
    <t>Submit unlimited number of documents with idea</t>
  </si>
  <si>
    <t>Configurable, user-defined idea types</t>
  </si>
  <si>
    <t>Configurable, user-defined input templates by idea type</t>
  </si>
  <si>
    <t>Track idea from initial entry through entire process</t>
  </si>
  <si>
    <t>Validation of idea request</t>
  </si>
  <si>
    <t>Routing of idea request via workflow</t>
  </si>
  <si>
    <t>Review and discussion notes captured on idea</t>
  </si>
  <si>
    <t>Ranking and scoring of ideas</t>
  </si>
  <si>
    <t>Company-specific format for all product/item attribute fields</t>
  </si>
  <si>
    <t>Product/item effectivity</t>
  </si>
  <si>
    <t>1.2.5.6</t>
  </si>
  <si>
    <t>1.2.5.7</t>
  </si>
  <si>
    <t>1.2.5.8</t>
  </si>
  <si>
    <t>← Show/Hide Product/Items</t>
  </si>
  <si>
    <t>Product/Item Handling</t>
  </si>
  <si>
    <t>Associate an unlimited number of products/items to any other product/item</t>
  </si>
  <si>
    <t>Ability to link/reference documents to tasks that define the required task activities</t>
  </si>
  <si>
    <t>Associate an unlimited number of products/items revisions to another product/item revision</t>
  </si>
  <si>
    <t>Associate any product/item to an unlimited number of other products/items</t>
  </si>
  <si>
    <t>Associate any product/item revisions to an unlimited number of other product/item revisions</t>
  </si>
  <si>
    <t>View product information in table format</t>
  </si>
  <si>
    <t>Display product thumbnail next to product information in table view</t>
  </si>
  <si>
    <t>Edit product information in table format</t>
  </si>
  <si>
    <t xml:space="preserve">Capture nonconformances </t>
  </si>
  <si>
    <t>Capture opportunities for improvement (OFI)</t>
  </si>
  <si>
    <t>1.2.6.2</t>
  </si>
  <si>
    <t>1.2.6.3</t>
  </si>
  <si>
    <t>1.2.6.4</t>
  </si>
  <si>
    <t>1.2.6.5</t>
  </si>
  <si>
    <t>Track audit responses and due dates for OFIs</t>
  </si>
  <si>
    <t>Auto notification of upcoming audits to auditees</t>
  </si>
  <si>
    <t>Auto scheduling of closing meeting</t>
  </si>
  <si>
    <t>Create corrective actions from audit</t>
  </si>
  <si>
    <t>← Show/Hide Auditing/Events</t>
  </si>
  <si>
    <t>Monitor and document training needs and requirements per user</t>
  </si>
  <si>
    <t xml:space="preserve">Training requirements can be defined for each role </t>
  </si>
  <si>
    <t>2.9.1.9</t>
  </si>
  <si>
    <t>2.9.1.10</t>
  </si>
  <si>
    <t>2.9.1.11</t>
  </si>
  <si>
    <t>2.9.1.12</t>
  </si>
  <si>
    <t>Requirements</t>
  </si>
  <si>
    <t>Capture and track customer product requirements</t>
  </si>
  <si>
    <t>Capture and track internal product requirements</t>
  </si>
  <si>
    <t>Flag items (parts, documents) that require training in case of a change</t>
  </si>
  <si>
    <t>Automatically notify users of required training</t>
  </si>
  <si>
    <t>Document and track completed training per user</t>
  </si>
  <si>
    <t>Ability to maintain training materials as objects and separate records for each training session</t>
  </si>
  <si>
    <t>Ability to manage batch training processing (i.e. classroom or event training) for multiple employees</t>
  </si>
  <si>
    <t>2.8.1.4</t>
  </si>
  <si>
    <t>2.8.1.5</t>
  </si>
  <si>
    <t>2.8.1.6</t>
  </si>
  <si>
    <t>2.8.1.7</t>
  </si>
  <si>
    <t>← Show/Hide Product Safety and Testing</t>
  </si>
  <si>
    <t>Raw Materials Characterization database</t>
  </si>
  <si>
    <t>Classification of materials in categories</t>
  </si>
  <si>
    <t>← Show/Hide Material Management</t>
  </si>
  <si>
    <t>1.2.1.4</t>
  </si>
  <si>
    <t>1.2.1.5</t>
  </si>
  <si>
    <t>1.2.1.6</t>
  </si>
  <si>
    <t>1.2.1.7</t>
  </si>
  <si>
    <t>Product Safety and Testing</t>
  </si>
  <si>
    <t>Complaint Handling</t>
  </si>
  <si>
    <t>Corrective Action/CAPA</t>
  </si>
  <si>
    <t>Internal Auditing/Events</t>
  </si>
  <si>
    <t>Employee Training Management</t>
  </si>
  <si>
    <t>Regulatory Compliance</t>
  </si>
  <si>
    <t>Automatic update of a master schedule if sub-schedules are updated</t>
  </si>
  <si>
    <t>Unlimited number of classification hierarchies</t>
  </si>
  <si>
    <t>Classification of documents/files in an unlimited number of categories</t>
  </si>
  <si>
    <t>Classification of products/items in an unlimited number of categories</t>
  </si>
  <si>
    <t>Classification of documents/files by different, company specific attributes (size, material, application, etc)</t>
  </si>
  <si>
    <t>Supports or has integration to US FDA eMDR program using FDA gateway</t>
  </si>
  <si>
    <t>Search of documents/files and products/items by classification attribute</t>
  </si>
  <si>
    <t xml:space="preserve">Read information from SQL database containing surgery, doctor, patient information </t>
  </si>
  <si>
    <t>Auto generate customer letters using a predefined template and inserting specific event/patient/dr data</t>
  </si>
  <si>
    <t>2.8.2.2</t>
  </si>
  <si>
    <t>2.8.2.3</t>
  </si>
  <si>
    <t>2.8.2.4</t>
  </si>
  <si>
    <t>2.8.2.5</t>
  </si>
  <si>
    <t>← Show/Hide Complaint Handling</t>
  </si>
  <si>
    <t>Scorecard of submissions for each part</t>
  </si>
  <si>
    <t>Document status of approvals for all countries</t>
  </si>
  <si>
    <t>Definition of approved customers per product (approved product list; APL)</t>
  </si>
  <si>
    <t>← Show/Hide Regulatory Compliance</t>
  </si>
  <si>
    <t>Ideation</t>
  </si>
  <si>
    <t>Capture and track product idea submissions</t>
  </si>
  <si>
    <t>Categorize CAPAs</t>
  </si>
  <si>
    <t>Unlimited user defined fields to be associated with each CAPA</t>
  </si>
  <si>
    <t>Automatic assignment of the next logical unique CAPA number at the time of creation</t>
  </si>
  <si>
    <t>Manage timeline of each CAPA</t>
  </si>
  <si>
    <t>Unlimited number of company-specific product/item types</t>
  </si>
  <si>
    <t>Company-specific number format for each product/item type</t>
  </si>
  <si>
    <t>Company-specific forms for each product/item type</t>
  </si>
  <si>
    <t>Unlimited number of company-specific attributes for each product/item type</t>
  </si>
  <si>
    <t>Definition of a start date for each task</t>
  </si>
  <si>
    <t>Definition of a duration for each task</t>
  </si>
  <si>
    <t>Definition of a due date for each task</t>
  </si>
  <si>
    <t>Track trends of value, uncertainty, and risk through the product development life cycle</t>
  </si>
  <si>
    <t>Definition of deliverables for each task</t>
  </si>
  <si>
    <t>Assignment of resources to each task</t>
  </si>
  <si>
    <t>Automatic creation of user-specific task lists based on project work breakdown structure</t>
  </si>
  <si>
    <t>Automatic task notification of users through company e-mail system</t>
  </si>
  <si>
    <t>Provide history of changes for product investment risk</t>
  </si>
  <si>
    <t>Ability to link tasks to workflows</t>
  </si>
  <si>
    <t>Ability to automatically update task status from workflow</t>
  </si>
  <si>
    <t>2.7.3.2</t>
  </si>
  <si>
    <t>2.7.3.3</t>
  </si>
  <si>
    <t>2.7.3.4</t>
  </si>
  <si>
    <t>← Show/Hide Task Management</t>
  </si>
  <si>
    <t>Definition of an unlimited number of company-specific phase-gate processes</t>
  </si>
  <si>
    <t>Definition of an unlimited number of company-specific project phases and gates</t>
  </si>
  <si>
    <t>Reference similar products/items</t>
  </si>
  <si>
    <t>← Show/Hide Product/Items Handling</t>
  </si>
  <si>
    <t>Definition of required deliverables for each phase</t>
  </si>
  <si>
    <t>Assignment of test procedures to several products/items</t>
  </si>
  <si>
    <t>Assignment of test procedures to different materials</t>
  </si>
  <si>
    <t>Assignment of various documents/test results to a test report</t>
  </si>
  <si>
    <t>Definition of product safety categories</t>
  </si>
  <si>
    <t>Training requirements for each employee are defined based on their role</t>
  </si>
  <si>
    <t>Reports available to view gaps in training completion</t>
  </si>
  <si>
    <t>Able to attach supporting documents to training record as reference documents</t>
  </si>
  <si>
    <t>Availability of analysis tools and techniques used in quality measurements</t>
  </si>
  <si>
    <t>Support statistical process control techniques</t>
  </si>
  <si>
    <t>PPAP support</t>
  </si>
  <si>
    <t>2.8.1.2</t>
  </si>
  <si>
    <t>2.8.1.3</t>
  </si>
  <si>
    <t>APQP Support</t>
  </si>
  <si>
    <t>Definition of an unlimited number of company-specific materials</t>
  </si>
  <si>
    <t>Group materials in company-specific categories</t>
  </si>
  <si>
    <t>Assign materials to products/items</t>
  </si>
  <si>
    <t>Track materials used in products/items</t>
  </si>
  <si>
    <t>Find products/items containing certain materials</t>
  </si>
  <si>
    <t>Rule based access privileges can be defined for each object (item/object and item/object revision) in a project folder</t>
  </si>
  <si>
    <t>Products/items can be assigned to one or several projects</t>
  </si>
  <si>
    <t>Dynamic adjustment of projects reflected on graph in real-time</t>
  </si>
  <si>
    <t>Portfolio balancing "what-if" analysis</t>
  </si>
  <si>
    <t>Portfolio visualization showing project value changes over time</t>
  </si>
  <si>
    <t>Product/item revisions can be assigned to one or several projects</t>
  </si>
  <si>
    <t>Documents can be assigned to one or several projects</t>
  </si>
  <si>
    <t>Ability to consolidate different project schedules into one or several master schedules</t>
  </si>
  <si>
    <t>Documentation of decisions and decision-making criteria</t>
  </si>
  <si>
    <t>Possibility to drill down to sub-schedules from the master schedule</t>
  </si>
  <si>
    <t>Possibility for several users to access and modify the same project schedule concurrently</t>
  </si>
  <si>
    <t>Ability to define one or several baselines</t>
  </si>
  <si>
    <t>What-if analysis on project schedules</t>
  </si>
  <si>
    <t>Dashboard view of project statuses, incl. status of tasks and deliverables</t>
  </si>
  <si>
    <t>2.7.1.1</t>
  </si>
  <si>
    <t>Classification of products/items by different, company specific attributes (size, material, application, etc)</t>
  </si>
  <si>
    <t>2.7.1.4</t>
  </si>
  <si>
    <t>2.7.1.5</t>
  </si>
  <si>
    <t>2.7.1.6</t>
  </si>
  <si>
    <t>2.7.1.7</t>
  </si>
  <si>
    <t>Search of document/file and product/item attributes by range (&gt;, &lt;, &lt;&gt;, &gt;&lt;, &gt;=, &lt;=, etc)</t>
  </si>
  <si>
    <t>Availability and support of part families</t>
  </si>
  <si>
    <t>Availability and support of product catalogues (standard parts, components, etc)</t>
  </si>
  <si>
    <t>1.2.3</t>
  </si>
  <si>
    <t>1.2.3.4</t>
  </si>
  <si>
    <t>1.2.3.5</t>
  </si>
  <si>
    <t>1.2.3.6</t>
  </si>
  <si>
    <t>1.2.3.7</t>
  </si>
  <si>
    <t>1.2.5.2</t>
  </si>
  <si>
    <t>1.2.5.3</t>
  </si>
  <si>
    <t>Ability to track where CAPA originates from (product/process/audit/supplier)</t>
  </si>
  <si>
    <t>Able to have multiple user defined CAPA workflows</t>
  </si>
  <si>
    <t>Track DMAIC information</t>
  </si>
  <si>
    <t>Use of 8D Framework</t>
  </si>
  <si>
    <t>Phase-Gate Support</t>
  </si>
  <si>
    <t>Define resources</t>
  </si>
  <si>
    <t>Define resource types</t>
  </si>
  <si>
    <t>Assign users to resource types</t>
  </si>
  <si>
    <t>Assign resources to projects</t>
  </si>
  <si>
    <t>Assign products/items to resources</t>
  </si>
  <si>
    <t>View resource load</t>
  </si>
  <si>
    <t>Track labor costs</t>
  </si>
  <si>
    <t>2.7.2.2</t>
  </si>
  <si>
    <t>2.7.2.3</t>
  </si>
  <si>
    <t>2.7.2.4</t>
  </si>
  <si>
    <t>2.7.2.5</t>
  </si>
  <si>
    <t>2.7.2.6</t>
  </si>
  <si>
    <t>2.7.2.7</t>
  </si>
  <si>
    <t>← Show/Hide Resource Management Definition</t>
  </si>
  <si>
    <t>Definition of tasks</t>
  </si>
  <si>
    <t>Update and track risk or uncertainty throughout the product development life cycle</t>
  </si>
  <si>
    <t>Updates to projects reflected in metrics real time</t>
  </si>
  <si>
    <t>Metric values selectively imported from project in project management</t>
  </si>
  <si>
    <t>Visually display trends of value, uncertainty, and risk through the product development life cycle</t>
  </si>
  <si>
    <t>Track trajectories of projects on key value metrics (for example, risk of technical failure)</t>
  </si>
  <si>
    <t>Provide trending for product investment risk</t>
  </si>
  <si>
    <t>Project score by corporate objective</t>
  </si>
  <si>
    <t>Project score tracking by date (trending)</t>
  </si>
  <si>
    <t>Develop valuation analysis of a project based on risk and uncertainty</t>
  </si>
  <si>
    <t>Develop graphical model of project economics value</t>
  </si>
  <si>
    <t>Automatically translate graphic model into financial analysis model (for example, project value spreadsheet)</t>
  </si>
  <si>
    <t>Mechanism or process to provide for comparability of data from different sources</t>
  </si>
  <si>
    <t>2.5.7.2</t>
  </si>
  <si>
    <t>2.5.7.3</t>
  </si>
  <si>
    <t>2.5.7.4</t>
  </si>
  <si>
    <t>2.5.7.5</t>
  </si>
  <si>
    <t>Definition of tasks that need to be completed in each phase</t>
  </si>
  <si>
    <t>2.5.7.11</t>
  </si>
  <si>
    <t>2.5.7.12</t>
  </si>
  <si>
    <t>2.5.8.2</t>
  </si>
  <si>
    <t>2.5.8.3</t>
  </si>
  <si>
    <t>← Show/Hide Phase-Gate Support</t>
  </si>
  <si>
    <t>2.5.8.6</t>
  </si>
  <si>
    <t>2.5.8.7</t>
  </si>
  <si>
    <t>2.5.8.8</t>
  </si>
  <si>
    <t>2.5.8.9</t>
  </si>
  <si>
    <t>2.5.8.10</t>
  </si>
  <si>
    <t>2.5.8.11</t>
  </si>
  <si>
    <t>2.5.8.12</t>
  </si>
  <si>
    <t>2.5.8.13</t>
  </si>
  <si>
    <t>2.5.8.14</t>
  </si>
  <si>
    <t>2.5.8.15</t>
  </si>
  <si>
    <t>2.5.8.16</t>
  </si>
  <si>
    <t>2.5.8.17</t>
  </si>
  <si>
    <t>2.5.8.18</t>
  </si>
  <si>
    <t>2.5.8.19</t>
  </si>
  <si>
    <t>← Show/Hide Investment Value Optimization</t>
  </si>
  <si>
    <t>← Show/Hide Portfolio Management</t>
  </si>
  <si>
    <t>2.6.1.2</t>
  </si>
  <si>
    <t>Definition of test frequency for each product/item</t>
  </si>
  <si>
    <t>Automatic notification of required testing</t>
  </si>
  <si>
    <t>Ability to document and track test results by individual item/product</t>
  </si>
  <si>
    <t>Associate test reports to different regulatory submissions</t>
  </si>
  <si>
    <t xml:space="preserve">Project templates with pre-defined tasks, task durations and required resource type </t>
  </si>
  <si>
    <t>Automatic scheduling of tasks based on project milestones</t>
  </si>
  <si>
    <t>Project folders for related products/items and documents/files</t>
  </si>
  <si>
    <t>Ability to import project schedules from MS Project</t>
  </si>
  <si>
    <t>Rule based access privileges can be defined for each project folder</t>
  </si>
  <si>
    <t>Drill down from graph to project</t>
  </si>
  <si>
    <t>Portfolio description</t>
  </si>
  <si>
    <t>← Show/Hide Portfolio Balancing</t>
  </si>
  <si>
    <t>2.5.6.2</t>
  </si>
  <si>
    <t>2.5.6.3</t>
  </si>
  <si>
    <t>2.5.6.4</t>
  </si>
  <si>
    <t>2.5.6.5</t>
  </si>
  <si>
    <t>2.5.6.6</t>
  </si>
  <si>
    <t>2.5.6.7</t>
  </si>
  <si>
    <t>2.5.6.8</t>
  </si>
  <si>
    <t>2.5.6.9</t>
  </si>
  <si>
    <t>2.5.6.10</t>
  </si>
  <si>
    <t>2.5.6.11</t>
  </si>
  <si>
    <t>2.5.6.12</t>
  </si>
  <si>
    <t>2.5.6.13</t>
  </si>
  <si>
    <t>2.5.7.1</t>
  </si>
  <si>
    <t>Ability to change project directly from portfolio view</t>
  </si>
  <si>
    <t>User defined, configurable investment type</t>
  </si>
  <si>
    <t>Product investment description</t>
  </si>
  <si>
    <t>User defined, configurable investment status</t>
  </si>
  <si>
    <t>Documentation and communication of decision-related action items</t>
  </si>
  <si>
    <t>Manual input of product investment metric results</t>
  </si>
  <si>
    <t>Automated input of investment metric results</t>
  </si>
  <si>
    <t>Workflow requests for required manual input</t>
  </si>
  <si>
    <t>Workflow alerts for investments out of target (metrics, date, etc.)</t>
  </si>
  <si>
    <t>Visual alerts for investments out of target</t>
  </si>
  <si>
    <t>2.7.1.2</t>
  </si>
  <si>
    <t>2.7.1.3</t>
  </si>
  <si>
    <t>Investment metric trending graphs</t>
  </si>
  <si>
    <t>2.7.1.8</t>
  </si>
  <si>
    <t>2.7.1.9</t>
  </si>
  <si>
    <t>Track value of project over time at key milestones</t>
  </si>
  <si>
    <t>Calculate and display cost compared to earned value over time</t>
  </si>
  <si>
    <t>← Show/Hide Investment Monitoring</t>
  </si>
  <si>
    <t>2.5.8.1</t>
  </si>
  <si>
    <t>Identify technical and commercial risks that can impact return on product investment</t>
  </si>
  <si>
    <t>Explicitly and quantitatively represent risk and uncertainty</t>
  </si>
  <si>
    <t>Determine probability of failure for each risk</t>
  </si>
  <si>
    <t>1.2.5.4</t>
  </si>
  <si>
    <t>1.2.5.5</t>
  </si>
  <si>
    <t>Unlimited number of company-specific products/items</t>
  </si>
  <si>
    <t>2.7.1.10</t>
  </si>
  <si>
    <t>2.7.1.11</t>
  </si>
  <si>
    <t>2.7.1.12</t>
  </si>
  <si>
    <t>2.7.1.13</t>
  </si>
  <si>
    <t>2.7.1.14</t>
  </si>
  <si>
    <t>2.7.1.15</t>
  </si>
  <si>
    <t>2.7.1.16</t>
  </si>
  <si>
    <t>← Show/Hide Project Management Definition</t>
  </si>
  <si>
    <t>Task Management</t>
  </si>
  <si>
    <t>Forecast potential revenue and costs over the life cycle of a project, discounted by risk and uncertainty</t>
  </si>
  <si>
    <t>Determine bottom line product investment value discounted by risk and uncertainty</t>
  </si>
  <si>
    <t>Visually identify highest risk areas based on impact on value (for example, tornado diagrams)</t>
  </si>
  <si>
    <t>Template metrics definitions for common metrics (NPV, etc.)</t>
  </si>
  <si>
    <t>Templates to calculate and track value for different types of investments</t>
  </si>
  <si>
    <t>2.5.4.4</t>
  </si>
  <si>
    <t>2.5.4.5</t>
  </si>
  <si>
    <t>2.5.4.6</t>
  </si>
  <si>
    <t>2.5.4.7</t>
  </si>
  <si>
    <t>2.5.4.8</t>
  </si>
  <si>
    <t>2.5.4.9</t>
  </si>
  <si>
    <t>2.5.4.10</t>
  </si>
  <si>
    <t>2.5.4.11</t>
  </si>
  <si>
    <t>2.5.4.12</t>
  </si>
  <si>
    <t>2.5.4.13</t>
  </si>
  <si>
    <t>2.5.4.14</t>
  </si>
  <si>
    <t>2.5.4.15</t>
  </si>
  <si>
    <t>2.5.4.16</t>
  </si>
  <si>
    <t>2.5.4.17</t>
  </si>
  <si>
    <t>2.5.4.18</t>
  </si>
  <si>
    <t>← Show/Hide Investment Metrics</t>
  </si>
  <si>
    <t>2.5.5.1</t>
  </si>
  <si>
    <t>2.4.1.2</t>
  </si>
  <si>
    <t>2.4.1.3</t>
  </si>
  <si>
    <t>2.4.1.4</t>
  </si>
  <si>
    <t>2.4.1.5</t>
  </si>
  <si>
    <t>2.4.1.6</t>
  </si>
  <si>
    <t>2.4.1.7</t>
  </si>
  <si>
    <t>2.4.2.1</t>
  </si>
  <si>
    <t>2.4.2.2</t>
  </si>
  <si>
    <t>2.4.2.3</t>
  </si>
  <si>
    <t>2.4.2.4</t>
  </si>
  <si>
    <t>2.4.2.5</t>
  </si>
  <si>
    <t>2.4.2.6</t>
  </si>
  <si>
    <t>Project score tracking by individuals</t>
  </si>
  <si>
    <t>Project score averaging</t>
  </si>
  <si>
    <t>Project score consensus building techniques</t>
  </si>
  <si>
    <t>Subjective and valid values scores associated with numeric score values</t>
  </si>
  <si>
    <t>Weighted project score based on corporate objective weighting</t>
  </si>
  <si>
    <t>2.4.3.4</t>
  </si>
  <si>
    <t>2.5.7.6</t>
  </si>
  <si>
    <t>2.5.7.7</t>
  </si>
  <si>
    <t>2.5.7.8</t>
  </si>
  <si>
    <t>2.5.7.9</t>
  </si>
  <si>
    <t>2.5.7.10</t>
  </si>
  <si>
    <t>2.5.8.4</t>
  </si>
  <si>
    <t>2.5.8.5</t>
  </si>
  <si>
    <t>Forced/pairwise ranking</t>
  </si>
  <si>
    <t>Drill down from investment scores to projects</t>
  </si>
  <si>
    <t>Updates to projects reflected in scores real time</t>
  </si>
  <si>
    <t>Support for user-defined scoring methodology</t>
  </si>
  <si>
    <t>Templates for common scoring methodology</t>
  </si>
  <si>
    <t>Project color-coded scoring status by range</t>
  </si>
  <si>
    <t>← Show/Hide Investment Scoring</t>
  </si>
  <si>
    <t>2.5.5.2</t>
  </si>
  <si>
    <t>2.5.5.3</t>
  </si>
  <si>
    <t>2.5.5.4</t>
  </si>
  <si>
    <t>2.5.5.5</t>
  </si>
  <si>
    <t>2.5.5.6</t>
  </si>
  <si>
    <t>2.6.1.3</t>
  </si>
  <si>
    <t>2.6.1.4</t>
  </si>
  <si>
    <t>2.6.1.5</t>
  </si>
  <si>
    <t>← Show/Hide Program Management</t>
  </si>
  <si>
    <t>2.7.1</t>
  </si>
  <si>
    <t>Project Management Definition</t>
  </si>
  <si>
    <t>Definition of project schedules</t>
  </si>
  <si>
    <t>Gantt view of project schedules</t>
  </si>
  <si>
    <t>Definition of work breakdown structures for projects</t>
  </si>
  <si>
    <t>Multi-dimensional visualization by metric values</t>
  </si>
  <si>
    <t>Multi-dimensional visualization by investment status</t>
  </si>
  <si>
    <t>Support for user defined portfolio methodology</t>
  </si>
  <si>
    <t>Multi-dimensional visualization by scoring values</t>
  </si>
  <si>
    <t>Graphical visualization of at least four concurrent dimensions</t>
  </si>
  <si>
    <t>Dynamic adjustment of investment from graph</t>
  </si>
  <si>
    <t>2.5.1.6</t>
  </si>
  <si>
    <t>2.5.1.7</t>
  </si>
  <si>
    <t>2.5.1.8</t>
  </si>
  <si>
    <t>2.5.1.9</t>
  </si>
  <si>
    <t>2.5.1.10</t>
  </si>
  <si>
    <t>← Show/Hide Objectives Definition</t>
  </si>
  <si>
    <t>2.5.2.1</t>
  </si>
  <si>
    <t>Configurable portfolio type</t>
  </si>
  <si>
    <t>Configurable portfolio status</t>
  </si>
  <si>
    <t>Association of an individual project to multiple portfolios</t>
  </si>
  <si>
    <t>Associated portfolio to unlimited number of documents</t>
  </si>
  <si>
    <t>← Show/Hide Portfolio Definition</t>
  </si>
  <si>
    <t>2.5.3.1</t>
  </si>
  <si>
    <t>2.5.2.2</t>
  </si>
  <si>
    <t>2.5.2.3</t>
  </si>
  <si>
    <t>2.5.2.4</t>
  </si>
  <si>
    <t>2.5.2.5</t>
  </si>
  <si>
    <t>2.5.2.6</t>
  </si>
  <si>
    <t>2.3.1</t>
  </si>
  <si>
    <t>2.3.1.1</t>
  </si>
  <si>
    <t>2.3.1.2</t>
  </si>
  <si>
    <t>2.3.1.3</t>
  </si>
  <si>
    <t>2.3.1.4</t>
  </si>
  <si>
    <t>2.3.1.5</t>
  </si>
  <si>
    <t>2.3.1.6</t>
  </si>
  <si>
    <t>2.3.1.7</t>
  </si>
  <si>
    <t>2.3.1.8</t>
  </si>
  <si>
    <t>2.3.1.9</t>
  </si>
  <si>
    <t>2.3.1.10</t>
  </si>
  <si>
    <t>2.3.1.11</t>
  </si>
  <si>
    <t>2.3.1.12</t>
  </si>
  <si>
    <t>Unlimited, user defined Investment goals</t>
  </si>
  <si>
    <t>Investment target start date</t>
  </si>
  <si>
    <t>Link investment to unlimited number of documents</t>
  </si>
  <si>
    <t>Link investment to project plan in project management</t>
  </si>
  <si>
    <t>Investment target completion date</t>
  </si>
  <si>
    <t>Issue logging possible for all users</t>
  </si>
  <si>
    <t>Predictive investment trending graphs</t>
  </si>
  <si>
    <t>Investment estimated resource requirements</t>
  </si>
  <si>
    <t>Investment link to associated project(s) in project management</t>
  </si>
  <si>
    <t>Investment projected return - total</t>
  </si>
  <si>
    <t>Investment link to associated product(s)</t>
  </si>
  <si>
    <t>Investment projected return - by calendar period</t>
  </si>
  <si>
    <t>2.5.3.2</t>
  </si>
  <si>
    <t>2.5.3.3</t>
  </si>
  <si>
    <t>2.5.3.4</t>
  </si>
  <si>
    <t>2.5.3.5</t>
  </si>
  <si>
    <t>2.5.3.6</t>
  </si>
  <si>
    <t>2.5.3.7</t>
  </si>
  <si>
    <t>2.5.3.8</t>
  </si>
  <si>
    <t>2.5.3.9</t>
  </si>
  <si>
    <t>2.5.3.10</t>
  </si>
  <si>
    <t>2.5.3.11</t>
  </si>
  <si>
    <t>Assess the potential impact on project value associated with each risk--low end of range</t>
  </si>
  <si>
    <t>Assess the potential impact on project value associated with each risk--high end of range</t>
  </si>
  <si>
    <t>Assess the potential impact on project value associated with each risk--probable value</t>
  </si>
  <si>
    <t>Investment estimated project expense - projected/actual by calendar period</t>
  </si>
  <si>
    <t>Investment estimated project expense - by project phase</t>
  </si>
  <si>
    <t>Investment estimated project expense - projected/actual by project phase</t>
  </si>
  <si>
    <t>Investment link to associated ideas</t>
  </si>
  <si>
    <t>Investment link to associated requirements</t>
  </si>
  <si>
    <t>Traceability of changes from one revision to the next</t>
  </si>
  <si>
    <t>Traceability of changes from one product/item number to another</t>
  </si>
  <si>
    <t>Product/item status change without revision change</t>
  </si>
  <si>
    <t>Date effectivity</t>
  </si>
  <si>
    <t>Serial number effectivity</t>
  </si>
  <si>
    <t>2.5.4.2</t>
  </si>
  <si>
    <t>2.5.4.3</t>
  </si>
  <si>
    <t>Vehicle identification number (VIN) effectivity</t>
  </si>
  <si>
    <t>Sales order effectivity</t>
  </si>
  <si>
    <t>← Show/Hide Issue Management</t>
  </si>
  <si>
    <t>← Show/Hide Changes</t>
  </si>
  <si>
    <t>← Show/Hide Change Effectivity</t>
  </si>
  <si>
    <t>← Show/Hide Change Management</t>
  </si>
  <si>
    <t>Predefined required approval groups for parts/documents based on part/document types</t>
  </si>
  <si>
    <t>Possibility to add information to form fields in specific process tasks</t>
  </si>
  <si>
    <t>2.4.2.7</t>
  </si>
  <si>
    <t>2.4.2.8</t>
  </si>
  <si>
    <t>2.4.2.9</t>
  </si>
  <si>
    <t>2.4.2.10</t>
  </si>
  <si>
    <t>2.4.2.11</t>
  </si>
  <si>
    <t>2.4.2.12</t>
  </si>
  <si>
    <t>2.4.2.13</t>
  </si>
  <si>
    <t>2.4.2.14</t>
  </si>
  <si>
    <t>2.4.2.15</t>
  </si>
  <si>
    <t>2.4.2.16</t>
  </si>
  <si>
    <t>2.4.2.17</t>
  </si>
  <si>
    <t>2.4.2.18</t>
  </si>
  <si>
    <t>2.4.2.19</t>
  </si>
  <si>
    <t>2.4.2.20</t>
  </si>
  <si>
    <t>2.4.2.21</t>
  </si>
  <si>
    <t>2.4.2.22</t>
  </si>
  <si>
    <t>2.4.3.1</t>
  </si>
  <si>
    <t>2.4.3.2</t>
  </si>
  <si>
    <t>2.4.3.3</t>
  </si>
  <si>
    <t>2.4.3.5</t>
  </si>
  <si>
    <t>Manual override of calculated score with comment and audit trail</t>
  </si>
  <si>
    <t>2.4.4</t>
  </si>
  <si>
    <t>2.4.4.1</t>
  </si>
  <si>
    <t>2.4.4.2</t>
  </si>
  <si>
    <t>2.4.4.3</t>
  </si>
  <si>
    <t>2.4.4.4</t>
  </si>
  <si>
    <t>2.4.4.5</t>
  </si>
  <si>
    <t>2.5.1</t>
  </si>
  <si>
    <t>Objectives Definition</t>
  </si>
  <si>
    <t>2.5.2</t>
  </si>
  <si>
    <t>Portfolio Definition</t>
  </si>
  <si>
    <t>2.5.3</t>
  </si>
  <si>
    <t>Product Investment Definition</t>
  </si>
  <si>
    <t>2.5.4</t>
  </si>
  <si>
    <t>Product Investment Metrics</t>
  </si>
  <si>
    <t>2.5.5</t>
  </si>
  <si>
    <t>Product Investment Scoring</t>
  </si>
  <si>
    <t>2.5.6</t>
  </si>
  <si>
    <t>Portfolio Balancing</t>
  </si>
  <si>
    <t>2.5.7</t>
  </si>
  <si>
    <t>Portfolio Investment Monitoring</t>
  </si>
  <si>
    <t>2.5.8</t>
  </si>
  <si>
    <t>2.5.5.7</t>
  </si>
  <si>
    <t>2.5.5.8</t>
  </si>
  <si>
    <t>2.5.5.9</t>
  </si>
  <si>
    <t>2.5.5.10</t>
  </si>
  <si>
    <t>2.5.5.11</t>
  </si>
  <si>
    <t>2.5.5.12</t>
  </si>
  <si>
    <t>2.5.5.13</t>
  </si>
  <si>
    <t>2.5.5.14</t>
  </si>
  <si>
    <t>2.5.6.1</t>
  </si>
  <si>
    <t>Portfolio visualization</t>
  </si>
  <si>
    <t>User-defined portfolio views</t>
  </si>
  <si>
    <t>Templates portfolio views provided for common portfolio methodology</t>
  </si>
  <si>
    <t>Metrics target value</t>
  </si>
  <si>
    <t>Metrics target range</t>
  </si>
  <si>
    <t>Relative weighting of corporate objectives</t>
  </si>
  <si>
    <t>User defined metrics with calculated results</t>
  </si>
  <si>
    <t>Associate unlimited documents with corporate objectives</t>
  </si>
  <si>
    <t>2.5.1.2</t>
  </si>
  <si>
    <t>2.5.1.3</t>
  </si>
  <si>
    <t>2.5.1.4</t>
  </si>
  <si>
    <t>2.5.1.5</t>
  </si>
  <si>
    <t xml:space="preserve">Ability to automatically initiate actions (send e-mail, notify users, etc) or start other workflows from a workflow task </t>
  </si>
  <si>
    <t>Graphical monitoring of workflow status and progress</t>
  </si>
  <si>
    <t>Indication of percent complete of any workflow</t>
  </si>
  <si>
    <t>Association of multiple projects to a portfolio</t>
  </si>
  <si>
    <t>Ability to automatically distribute all component and document types to a predefined or specifiable group of users by e-mail (as link and/or physical attachment)</t>
  </si>
  <si>
    <t>← Show/Hide Workflow Management</t>
  </si>
  <si>
    <t>BOMs shall contain or reference all related product data (documents, components, requirements, etc)</t>
  </si>
  <si>
    <t>Display a product/item thumbnail next to the component</t>
  </si>
  <si>
    <t>2.3.1.13</t>
  </si>
  <si>
    <t>2.3.1.14</t>
  </si>
  <si>
    <t>2.3.1.15</t>
  </si>
  <si>
    <t>2.3.1.16</t>
  </si>
  <si>
    <t>2.3.1.17</t>
  </si>
  <si>
    <t>2.3.1.18</t>
  </si>
  <si>
    <t>2.3.1.19</t>
  </si>
  <si>
    <t>2.3.1.20</t>
  </si>
  <si>
    <t>2.3.1.21</t>
  </si>
  <si>
    <t>2.3.1.22</t>
  </si>
  <si>
    <t>2.3.1.23</t>
  </si>
  <si>
    <t>2.3.1.24</t>
  </si>
  <si>
    <t>2.3.1.25</t>
  </si>
  <si>
    <t>2.3.1.26</t>
  </si>
  <si>
    <t>2.3.1.27</t>
  </si>
  <si>
    <t>2.3.1.28</t>
  </si>
  <si>
    <t>2.3.1.29</t>
  </si>
  <si>
    <t>Issue Management</t>
  </si>
  <si>
    <t>2.4.2</t>
  </si>
  <si>
    <t>Changes</t>
  </si>
  <si>
    <t>2.4.3</t>
  </si>
  <si>
    <t>Product investments represent projects or existing products</t>
  </si>
  <si>
    <t>Automatic population of relevant information from previous to subsequent forms</t>
  </si>
  <si>
    <t>Support of multi-step, company specific engineering change process (ECR, ECO, ECN)</t>
  </si>
  <si>
    <t>Automatic assignment of ECR, ECO and ECN numbers</t>
  </si>
  <si>
    <t>Definition of company specific change statuses</t>
  </si>
  <si>
    <t>Tracking of current revision level</t>
  </si>
  <si>
    <t>Tracking of change status</t>
  </si>
  <si>
    <t>Tracking of change owner or assigned user</t>
  </si>
  <si>
    <t>2.5.3.12</t>
  </si>
  <si>
    <t>2.5.3.13</t>
  </si>
  <si>
    <t>2.5.3.14</t>
  </si>
  <si>
    <t>← Show/Hide Investment Definition</t>
  </si>
  <si>
    <t>2.5.4.1</t>
  </si>
  <si>
    <t>Investment estimated project expense - target total</t>
  </si>
  <si>
    <t>Investment estimated project expense - projected actual total</t>
  </si>
  <si>
    <t>Investment estimated project expense - target by calendar period</t>
  </si>
  <si>
    <t>Must allow multiple parts/documents to be routed/approved on a single change order</t>
  </si>
  <si>
    <t>Possibility for users to subscribe to items for automatic notification in case of a change</t>
  </si>
  <si>
    <t>Support of material disposition</t>
  </si>
  <si>
    <t>User-based promotion of issues to ECR</t>
  </si>
  <si>
    <t>Submittal of several documents/files and products/items together to one workflow</t>
  </si>
  <si>
    <t>Submittal of a document/file or product/item to several workflows at the same time</t>
  </si>
  <si>
    <t>Triggering of company-specific events/actions from workflows</t>
  </si>
  <si>
    <t>Lot number effectivity</t>
  </si>
  <si>
    <t>1.1.7.2</t>
  </si>
  <si>
    <t>← Show/Hide Document/File Management</t>
  </si>
  <si>
    <t>← Show/Hide Foundational Capabilities (PDM)</t>
  </si>
  <si>
    <t>← Show/Hide Custom</t>
  </si>
  <si>
    <t>Workflow-initiated creation of neutral file formats from documents/files for review and markup</t>
  </si>
  <si>
    <t>Electronic routing and approval</t>
  </si>
  <si>
    <t>Audit trail of views, signoffs and approvals</t>
  </si>
  <si>
    <t>Company-specific forms for each product/item revision</t>
  </si>
  <si>
    <t>Assignment of tasks to users, groups and/or roles</t>
  </si>
  <si>
    <t>Assignment of deliverables to users, groups and/or roles</t>
  </si>
  <si>
    <t>Possibility for privileged users to assign tasks to other users (managers assigning tasks to subordinates)</t>
  </si>
  <si>
    <t>Availability and support of parallel workflows</t>
  </si>
  <si>
    <t>Availability and support of conditional workflows</t>
  </si>
  <si>
    <t>2.3.2</t>
  </si>
  <si>
    <t>2.3.2.1</t>
  </si>
  <si>
    <t>2.3.2.2</t>
  </si>
  <si>
    <t>2.3.2.3</t>
  </si>
  <si>
    <t>2.3.2.4</t>
  </si>
  <si>
    <t>2.3.2.5</t>
  </si>
  <si>
    <t>Availability of a user specific task (to do) list summarizing all pending actions required</t>
  </si>
  <si>
    <t>Ability to assign due dates to tasks</t>
  </si>
  <si>
    <t>Automatic notification of a specifiable user in case a task is not completed on time (escalation)</t>
  </si>
  <si>
    <t xml:space="preserve">Ability to link/reference documents to workflows and tasks that define/describe the required activities </t>
  </si>
  <si>
    <t>Product Investment Value Optimization</t>
  </si>
  <si>
    <t>2.5.9</t>
  </si>
  <si>
    <t>2.5.9.1</t>
  </si>
  <si>
    <t>2.5.9.2</t>
  </si>
  <si>
    <t>2.5.9.3</t>
  </si>
  <si>
    <t>2.5.9.4</t>
  </si>
  <si>
    <t>2.5.9.5</t>
  </si>
  <si>
    <t>2.5.1.1</t>
  </si>
  <si>
    <t>Unlimited number of company-specific objectives</t>
  </si>
  <si>
    <t>Corporate objective criteria description</t>
  </si>
  <si>
    <t>Metrics with subjective results</t>
  </si>
  <si>
    <t>Metrics with objective results</t>
  </si>
  <si>
    <t>Metrics with results from selection list</t>
  </si>
  <si>
    <t>Possibility to define approval and rejection paths for every workflow and task</t>
  </si>
  <si>
    <t>Support of Phantom BOMs</t>
  </si>
  <si>
    <t>Ability to create BOMs consisting of real (existing) and empty (phantom) components</t>
  </si>
  <si>
    <t>Support of copy and paste of components for BOM configuration</t>
  </si>
  <si>
    <t>Support of drag and drop of components for BOM configuration</t>
  </si>
  <si>
    <t>Support of unique reference identifiers by component</t>
  </si>
  <si>
    <t>Pro/E Models</t>
  </si>
  <si>
    <t>Pro/E Assemblies</t>
  </si>
  <si>
    <t>Pro/E Drawings</t>
  </si>
  <si>
    <t>SolidEdge Models</t>
  </si>
  <si>
    <t>SolidEdge Assemblies</t>
  </si>
  <si>
    <t>SolidEdge Drawings</t>
  </si>
  <si>
    <t>SolidWorks Model</t>
  </si>
  <si>
    <t>SolidWorks Assembly</t>
  </si>
  <si>
    <t>SolidWorks Drawing</t>
  </si>
  <si>
    <t>Allows deletion of multiple components in the same operation</t>
  </si>
  <si>
    <t xml:space="preserve">Support of component effectivity </t>
  </si>
  <si>
    <t>Unlimited number of configuration levels or hierarchies (BOM indentations)</t>
  </si>
  <si>
    <t>TXT Files</t>
  </si>
  <si>
    <t>ZIP Files</t>
  </si>
  <si>
    <t>1.1.5.1</t>
  </si>
  <si>
    <t>1.1.5.2</t>
  </si>
  <si>
    <t>1.1.5.3</t>
  </si>
  <si>
    <t>1.1.5.4</t>
  </si>
  <si>
    <r>
      <t>←</t>
    </r>
    <r>
      <rPr>
        <sz val="10"/>
        <rFont val="Verdana"/>
        <family val="2"/>
      </rPr>
      <t xml:space="preserve"> Show/Hide BOM Management</t>
    </r>
    <phoneticPr fontId="7" type="noConversion"/>
  </si>
  <si>
    <t>Level</t>
  </si>
  <si>
    <t>Ability to compare BOMs between different products and different revisions</t>
  </si>
  <si>
    <t>Ability to roll-up planned and actual component costs to sub-assembly and top-assembly level</t>
  </si>
  <si>
    <t>Copy an existing BOM to a new BOM</t>
  </si>
  <si>
    <t>1.1.5.5</t>
  </si>
  <si>
    <t>1.1.5.6</t>
  </si>
  <si>
    <t>Import of BOMs from Excel or other file format</t>
  </si>
  <si>
    <t>Change Effectivity</t>
  </si>
  <si>
    <t>Log issues with company products/items, documents/files, etc</t>
  </si>
  <si>
    <t>Categorize issues based on company-specific criteria</t>
  </si>
  <si>
    <t>Prioritize issues</t>
  </si>
  <si>
    <t>Update issues</t>
  </si>
  <si>
    <t>Track issues</t>
  </si>
  <si>
    <t>Issue disposition</t>
  </si>
  <si>
    <t>Availability of ECR, ECO and ECN</t>
  </si>
  <si>
    <t>Company specific change forms</t>
  </si>
  <si>
    <t>1.3.1.9</t>
  </si>
  <si>
    <t>1.3.1.10</t>
  </si>
  <si>
    <t>1.3.1.11</t>
  </si>
  <si>
    <t>1.3.1.12</t>
  </si>
  <si>
    <t>1.3.1.13</t>
  </si>
  <si>
    <t>1.3.1.14</t>
  </si>
  <si>
    <t>1.3.1.15</t>
  </si>
  <si>
    <t>1.3.1.16</t>
  </si>
  <si>
    <t>1.3.1.17</t>
  </si>
  <si>
    <t>1.3.1.18</t>
  </si>
  <si>
    <t>← Show/Hide BOM Management</t>
  </si>
  <si>
    <t>Tracking of change creation and implementation dates</t>
  </si>
  <si>
    <t>Visibility of items that are currently in a change process</t>
  </si>
  <si>
    <t xml:space="preserve">Graphical monitoring of change progress </t>
  </si>
  <si>
    <t>Support of change impact analysis (find affected items, etc)</t>
  </si>
  <si>
    <t xml:space="preserve">Ability to define problem items, affected items, solution items, etc </t>
  </si>
  <si>
    <t>2.4.1</t>
  </si>
  <si>
    <t>General</t>
  </si>
  <si>
    <t>2.4.1.1</t>
  </si>
  <si>
    <t>Unlimited number of company-specific workflows</t>
  </si>
  <si>
    <t>Elective use of a specific or the latest content/text component object revision in a document</t>
  </si>
  <si>
    <t>Automatic use of the latest content/text component object version in all documents</t>
  </si>
  <si>
    <t>Full text search of content/text component/object content</t>
  </si>
  <si>
    <t>1.1.7</t>
  </si>
  <si>
    <t>1.1.7.1</t>
  </si>
  <si>
    <t>Creation of a new version when importing a document/file</t>
  </si>
  <si>
    <t>Capture user, date and time information when importing a document/file</t>
  </si>
  <si>
    <t>Associate an unlimited number of documents/files to one item/product</t>
  </si>
  <si>
    <t>Associate an unlimited number of documents/files to one item/product revision</t>
  </si>
  <si>
    <t>← Show/Hide Handling</t>
  </si>
  <si>
    <t>← Show/Hide Versions</t>
  </si>
  <si>
    <t>← Show/Hide Revisions</t>
  </si>
  <si>
    <t>← Show/Hide General</t>
  </si>
  <si>
    <t>Unlimited number of revisions per product/item</t>
  </si>
  <si>
    <t>Open document/file in authoring application directly from the PLM system</t>
  </si>
  <si>
    <t>Manual check-in and check-out of documents/files</t>
  </si>
  <si>
    <t>Unlimited number of company-specific attributes for each product/item revision</t>
  </si>
  <si>
    <t>Automatic check-in of documents/files when closing in authoring application</t>
  </si>
  <si>
    <t>Capture user, date and time information when exporting documents/files</t>
  </si>
  <si>
    <t>Print documents/files directly from PLM system</t>
  </si>
  <si>
    <t>Support of ad-hoc workflows</t>
  </si>
  <si>
    <t>Ad-hoc changes in workflows shall be captured and maintained for future reference</t>
  </si>
  <si>
    <t>Ability to temporarily assign a substitute to take action on assigned workflow tasks (out-of-office assistant)</t>
  </si>
  <si>
    <t>Company-specific format for all product/item revision attribute fields</t>
  </si>
  <si>
    <t>Unlimited number of company-specific release statuses for each product/item revision</t>
  </si>
  <si>
    <t>Product/item revision effectivity</t>
  </si>
  <si>
    <t>← Show/Hide Revisioning</t>
  </si>
  <si>
    <t>1.2.1.1</t>
  </si>
  <si>
    <t>1.2.1.2</t>
  </si>
  <si>
    <t>1.2.1.3</t>
  </si>
  <si>
    <t>1.2.3.1</t>
  </si>
  <si>
    <t>1.2.3.2</t>
  </si>
  <si>
    <t>1.2.3.3</t>
  </si>
  <si>
    <t>Custom</t>
  </si>
  <si>
    <t>1.2.4.2</t>
  </si>
  <si>
    <t>1.2.4.3</t>
  </si>
  <si>
    <t>1.3.1</t>
  </si>
  <si>
    <t>Availability of workflow templates for standard processes</t>
  </si>
  <si>
    <t>Ability to define company specific workflow templates</t>
  </si>
  <si>
    <t>Ability to create different BOM views (as designed, as built, as maintained)</t>
  </si>
  <si>
    <t>CATIA V4 Assemblies</t>
  </si>
  <si>
    <t>CATIA V4 Drawings</t>
  </si>
  <si>
    <t>CATIA V5 Models</t>
  </si>
  <si>
    <t>CATIA V5 Assemblies</t>
  </si>
  <si>
    <t>CATIA V5 Drawings</t>
  </si>
  <si>
    <t>I-deas Models</t>
  </si>
  <si>
    <t>I-deas Assemblies</t>
  </si>
  <si>
    <t>I-deas Drawings</t>
  </si>
  <si>
    <t>Inventor Models</t>
  </si>
  <si>
    <t>Inventor Assemblies</t>
  </si>
  <si>
    <t>Inventor Drawings</t>
  </si>
  <si>
    <t>NX Models</t>
  </si>
  <si>
    <t>NX Assemblies</t>
  </si>
  <si>
    <t>NX Drawings</t>
  </si>
  <si>
    <t>Unlimited number of documents/files</t>
  </si>
  <si>
    <t>Unlimited number of company-specific document/file types</t>
  </si>
  <si>
    <t>Company-specific number format for each document/file type</t>
  </si>
  <si>
    <t>Company-specific forms for each document/file type</t>
  </si>
  <si>
    <t>Unlimited number of company-specific attributes for each document/file type</t>
  </si>
  <si>
    <t>Company-specific format for all document/file attribute fields</t>
  </si>
  <si>
    <t>AutoCAD Drawing</t>
  </si>
  <si>
    <t>Adobe Photoshop Files</t>
  </si>
  <si>
    <t>Adobe Illustrator Files</t>
  </si>
  <si>
    <t>Adobe InDesign Files</t>
  </si>
  <si>
    <t>PDF Files</t>
  </si>
  <si>
    <t>GIF Files</t>
  </si>
  <si>
    <t>JPEG Files</t>
  </si>
  <si>
    <t>TIFF Files</t>
  </si>
  <si>
    <t>BMP Files</t>
  </si>
  <si>
    <t>EPS Files</t>
  </si>
  <si>
    <t>1.1.1.2</t>
  </si>
  <si>
    <t>1.1.1.3</t>
  </si>
  <si>
    <t>1.1.1.4</t>
  </si>
  <si>
    <t>1.1.1.5</t>
  </si>
  <si>
    <t>1.1.1.6</t>
  </si>
  <si>
    <t>1.1.1.7</t>
  </si>
  <si>
    <t>1.1.1.8</t>
  </si>
  <si>
    <t>Maturity</t>
  </si>
  <si>
    <t>Processes</t>
    <phoneticPr fontId="7" type="noConversion"/>
  </si>
  <si>
    <t>Portals &amp; External Systems</t>
    <phoneticPr fontId="7" type="noConversion"/>
  </si>
  <si>
    <t>Systems Engineering</t>
    <phoneticPr fontId="7" type="noConversion"/>
  </si>
  <si>
    <t>NPDI (Stage-Gate)</t>
    <phoneticPr fontId="7" type="noConversion"/>
  </si>
  <si>
    <t>Mechatronics</t>
    <phoneticPr fontId="7" type="noConversion"/>
  </si>
  <si>
    <t>Export of BOMs to Excel or other file format</t>
  </si>
  <si>
    <t>1.3.1.2</t>
  </si>
  <si>
    <t>1.3.1.3</t>
  </si>
  <si>
    <t>1.3.1.4</t>
  </si>
  <si>
    <t>1.3.1.5</t>
  </si>
  <si>
    <t>1.3.1.6</t>
  </si>
  <si>
    <t>1.3.1.7</t>
  </si>
  <si>
    <t>1.3.1.8</t>
  </si>
  <si>
    <t>1.1.5.7</t>
  </si>
  <si>
    <t>1.1.5.8</t>
  </si>
  <si>
    <t>1.1.5.9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</si>
  <si>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</si>
  <si>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</si>
  <si>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</si>
  <si>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</si>
  <si>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</si>
  <si>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</si>
  <si>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</si>
  <si>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</si>
  <si>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</si>
  <si>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</si>
  <si>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</si>
  <si>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</si>
  <si>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</si>
  <si>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</si>
  <si>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</si>
  <si>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</si>
  <si>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</si>
  <si>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</si>
  <si>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</si>
  <si>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</si>
  <si>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</si>
  <si>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</si>
  <si>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</si>
  <si>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</si>
  <si>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</si>
  <si>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</si>
  <si>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</si>
  <si>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</si>
  <si>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</si>
  <si>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</si>
  <si>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</si>
  <si>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</si>
  <si>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</si>
  <si>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</si>
  <si>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</si>
  <si>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</si>
  <si>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</si>
  <si>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</si>
  <si>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Support of variants</t>
  </si>
  <si>
    <t>Support of options</t>
  </si>
  <si>
    <t>1.3.3</t>
  </si>
  <si>
    <t>1.3.3.1</t>
  </si>
  <si>
    <t>1.3.3.2</t>
  </si>
  <si>
    <t>1.3.3.3</t>
  </si>
  <si>
    <t>1.3.3.4</t>
  </si>
  <si>
    <t>1.3.3.5</t>
  </si>
  <si>
    <t>Selection of content/text component objects to be placed in a document</t>
  </si>
  <si>
    <t>PLAN</t>
    <phoneticPr fontId="7" type="noConversion"/>
  </si>
  <si>
    <t>N/A</t>
    <phoneticPr fontId="7" type="noConversion"/>
  </si>
  <si>
    <t>Create document/file revisions placeholder without association of an electronic document/file</t>
  </si>
  <si>
    <t>Import of all document/file formats</t>
  </si>
  <si>
    <t xml:space="preserve">Corporate-wide practices, processes and procedures are clearly defined and documented and generally followed. Employees are informed about the existence of process documentation (quality manuals, operating procedures, etc) and are encouraged to read them, but there is no formal training. </t>
    <phoneticPr fontId="7" type="noConversion"/>
  </si>
  <si>
    <t xml:space="preserve">No practices, processes and procedures are defined. Individuals perform work on a case-by-case basis. All work is done manually and paper-based or electronically with the help of basic personal office and productivity tools (CAD, Word, Excel, etc.) </t>
  </si>
  <si>
    <t>Associate a document/file to an unlimited number of items/products</t>
  </si>
  <si>
    <t>Associate a document/file to an unlimited number of item/product revisions</t>
  </si>
  <si>
    <t>Automatic check-out of documents/files when opening in authoring application</t>
  </si>
  <si>
    <t>View all document/file formats in a viewer that does not require the authoring application</t>
  </si>
  <si>
    <t>Print an unlimited number of selected documents/files at the same time</t>
  </si>
  <si>
    <t>Automatic addition of company-specific watermarks to the face of a document/file at the time of printing or at any point in a workflow</t>
  </si>
  <si>
    <t>Automatic assignment of the next logical unique document/file number at the time of creation</t>
  </si>
  <si>
    <t>Automatic assignment of the next logical unique document/file revision at the time of creation</t>
  </si>
  <si>
    <t>1.1.4.1</t>
  </si>
  <si>
    <t>1.1.4.2</t>
  </si>
  <si>
    <t>1.1.4.3</t>
  </si>
  <si>
    <t>1.1.4.4</t>
  </si>
  <si>
    <t>1.1.4.5</t>
  </si>
  <si>
    <t>1.1.4.6</t>
  </si>
  <si>
    <t>1.1.4.7</t>
  </si>
  <si>
    <t>1.1.4.8</t>
  </si>
  <si>
    <t>1.1.4.9</t>
  </si>
  <si>
    <t>1.1.4.10</t>
  </si>
  <si>
    <t>1.1.4.11</t>
  </si>
  <si>
    <t>1.1.4.12</t>
  </si>
  <si>
    <t>1.1.4.13</t>
  </si>
  <si>
    <t>1.1.4.14</t>
  </si>
  <si>
    <t>1.1.4.15</t>
  </si>
  <si>
    <t>1.1.4.16</t>
  </si>
  <si>
    <t>BOM Management</t>
  </si>
  <si>
    <t>1.3.1.1</t>
  </si>
  <si>
    <t>Ability to create and maintain different BOM types (engineering BOM, manufacturing BOM, service BOM)</t>
  </si>
  <si>
    <t>Different BOM types are linked and changes of components in one BOM are reflected in the other BOM</t>
  </si>
  <si>
    <t>Microsoft Visio</t>
  </si>
  <si>
    <t>Microsoft Outlook E-mail Messages</t>
  </si>
  <si>
    <t>CATIA V4 Models</t>
  </si>
  <si>
    <t>Specifiable version limit</t>
  </si>
  <si>
    <t>Automatic creation of the next version when saving a document/file</t>
  </si>
  <si>
    <t>Custom</t>
    <phoneticPr fontId="7" type="noConversion"/>
  </si>
  <si>
    <t>1.1.1.1</t>
    <phoneticPr fontId="7" type="noConversion"/>
  </si>
  <si>
    <t>1.1.4.25</t>
  </si>
  <si>
    <t>1.1.4.26</t>
  </si>
  <si>
    <t>1.1.4.27</t>
  </si>
  <si>
    <t>Microsoft Word</t>
  </si>
  <si>
    <t>Microsoft Excel</t>
  </si>
  <si>
    <t>Microsoft PowerPoint</t>
  </si>
  <si>
    <t xml:space="preserve">Microsoft Project </t>
  </si>
  <si>
    <t>OOTB</t>
    <phoneticPr fontId="7" type="noConversion"/>
  </si>
  <si>
    <t>Weighted</t>
    <phoneticPr fontId="7" type="noConversion"/>
  </si>
  <si>
    <t>Unlimited number of document and file versions</t>
  </si>
  <si>
    <t>EXE Files (Executables)</t>
    <phoneticPr fontId="7" type="noConversion"/>
  </si>
  <si>
    <t>Visual Basic (VB) Files</t>
    <phoneticPr fontId="7" type="noConversion"/>
  </si>
  <si>
    <t xml:space="preserve">Basic enterprise applications (PDM, MRP, SWCM, etc) are implemented and used by most employees. The use of tools is defined, documented and largely standardized across the entire organization. Collaboration across departments is difficult because much information and data is stored in separate, siloed tools and repositories. </t>
    <phoneticPr fontId="7" type="noConversion"/>
  </si>
  <si>
    <t>Managed</t>
  </si>
  <si>
    <t>Unlimited number of company-specific document/file release statuses</t>
  </si>
  <si>
    <t>Document/file effectivity</t>
  </si>
  <si>
    <t>Unlimited number of revisions per documents/files</t>
  </si>
  <si>
    <t>Part/Component/Material Management</t>
    <phoneticPr fontId="7" type="noConversion"/>
  </si>
  <si>
    <r>
      <t>←</t>
    </r>
    <r>
      <rPr>
        <sz val="10"/>
        <rFont val="Verdana"/>
        <family val="2"/>
      </rPr>
      <t xml:space="preserve"> Show/Hide Part/Component/Material Management</t>
    </r>
    <phoneticPr fontId="7" type="noConversion"/>
  </si>
  <si>
    <t>Collaboration</t>
    <phoneticPr fontId="7" type="noConversion"/>
  </si>
  <si>
    <t>Component/Material Revisioning</t>
    <phoneticPr fontId="7" type="noConversion"/>
  </si>
  <si>
    <t>Configuration Management</t>
    <phoneticPr fontId="7" type="noConversion"/>
  </si>
  <si>
    <t>Classification Management</t>
    <phoneticPr fontId="7" type="noConversion"/>
  </si>
  <si>
    <t>Workflow Management</t>
    <phoneticPr fontId="7" type="noConversion"/>
  </si>
  <si>
    <t>Storage of documents/files in a secure application vault that is not accessible via file system</t>
  </si>
  <si>
    <t>Manually override and assign a user-specified document/file number at the time of creation</t>
  </si>
  <si>
    <t>Manually override and assign a user specified document/file revision</t>
  </si>
  <si>
    <t>Create document/file placeholder without association of an electronic document/file</t>
  </si>
  <si>
    <t>Unlimited number of content/text components objects</t>
  </si>
  <si>
    <t>Unlimited number of content/text component object revisions</t>
  </si>
  <si>
    <t>Unlimited number of content/text component object versions</t>
  </si>
  <si>
    <t>Use of content/text components objects in documents</t>
  </si>
  <si>
    <t>Use of content/text component object revisions in documents</t>
  </si>
  <si>
    <t>1.1.3.7</t>
  </si>
  <si>
    <t>CONF</t>
    <phoneticPr fontId="7" type="noConversion"/>
  </si>
  <si>
    <t>CUST</t>
    <phoneticPr fontId="7" type="noConversion"/>
  </si>
  <si>
    <t>3PTY</t>
    <phoneticPr fontId="7" type="noConversion"/>
  </si>
  <si>
    <t>Access to previous document/file versions based on defined access rules</t>
  </si>
  <si>
    <t>Automatic deletion of document/file versions that exceed the version limit</t>
  </si>
  <si>
    <t>1.1.3.1</t>
    <phoneticPr fontId="7" type="noConversion"/>
  </si>
  <si>
    <t>1.1.3.2</t>
  </si>
  <si>
    <t>1.1.3.3</t>
  </si>
  <si>
    <t>1.1.3.4</t>
  </si>
  <si>
    <t>1.1.3.5</t>
  </si>
  <si>
    <t>1.1.3.6</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</si>
  <si>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</si>
  <si>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</si>
  <si>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</si>
  <si>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</si>
  <si>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</si>
  <si>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</si>
  <si>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</si>
  <si>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</si>
  <si>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</si>
  <si>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</si>
  <si>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</si>
  <si>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</si>
  <si>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</si>
  <si>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</si>
  <si>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</si>
  <si>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</si>
  <si>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</si>
  <si>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</si>
  <si>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</si>
  <si>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</si>
  <si>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</si>
  <si>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</si>
  <si>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</si>
  <si>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</si>
  <si>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</si>
  <si>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</si>
  <si>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</si>
  <si>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</si>
  <si>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</si>
  <si>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</si>
  <si>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Ansys/MechEmag3D Files</t>
    <phoneticPr fontId="7" type="noConversion"/>
  </si>
  <si>
    <t>Ansys/Multiphysics Files</t>
    <phoneticPr fontId="7" type="noConversion"/>
  </si>
  <si>
    <t>Basic personal office and productivity tools (CAD, Word, Excel, etc) are available. There is no central repository; all information and data is stored on individual hard-drives. The use of tools is not defined or documented.</t>
    <phoneticPr fontId="7" type="noConversion"/>
  </si>
  <si>
    <t>Repeatable</t>
  </si>
  <si>
    <t>PADS Files</t>
    <phoneticPr fontId="7" type="noConversion"/>
  </si>
  <si>
    <t>PCAD2000 Files</t>
    <phoneticPr fontId="7" type="noConversion"/>
  </si>
  <si>
    <t>EDA Files</t>
    <phoneticPr fontId="7" type="noConversion"/>
  </si>
  <si>
    <t>Accel/Ties Files</t>
    <phoneticPr fontId="7" type="noConversion"/>
  </si>
  <si>
    <t>SolidTools Files</t>
    <phoneticPr fontId="7" type="noConversion"/>
  </si>
  <si>
    <t>CAM350 Files</t>
    <phoneticPr fontId="7" type="noConversion"/>
  </si>
  <si>
    <t>MathCAD Files</t>
    <phoneticPr fontId="7" type="noConversion"/>
  </si>
  <si>
    <t>View documents/files in a viewer without check-out</t>
  </si>
  <si>
    <t>Export of documents/files</t>
  </si>
  <si>
    <t>Automatic check-out of documents/files at the time of export</t>
  </si>
  <si>
    <t>Customer-specific revision format for each document/file type</t>
  </si>
  <si>
    <t>Company-specific forms for each document/file revision</t>
  </si>
  <si>
    <t>Unlimited number of company-specific attributes for each document/file revision</t>
  </si>
  <si>
    <t>Company-specific format for all document/file revision attribute fields</t>
  </si>
  <si>
    <t>Unlimited number of company-specific document/file revision release statuses</t>
  </si>
  <si>
    <t>Document/file revision effectivity</t>
  </si>
  <si>
    <t>1.1.2.1</t>
    <phoneticPr fontId="7" type="noConversion"/>
  </si>
  <si>
    <t>1.1.2.2</t>
  </si>
  <si>
    <t>1.1.2.3</t>
  </si>
  <si>
    <t>1.1.2.4</t>
  </si>
  <si>
    <t>1.1.2.5</t>
  </si>
  <si>
    <t>1.1.2.6</t>
  </si>
  <si>
    <t>1.1.2.7</t>
  </si>
  <si>
    <t>1.1.4.17</t>
  </si>
  <si>
    <t>1.1.4.18</t>
  </si>
  <si>
    <t>1.1.4.19</t>
  </si>
  <si>
    <t>1.1.4.20</t>
  </si>
  <si>
    <t>1.1.4.21</t>
  </si>
  <si>
    <t>1.1.4.22</t>
  </si>
  <si>
    <t>1.1.4.23</t>
  </si>
  <si>
    <t>1.1.4.24</t>
  </si>
  <si>
    <t>All processes are closed-loop and adherence to practices and procedures is ensured and controlled across the entire organization. The organization is generally ISO certified or achieves an equivalent quality standard. Employees receive formal training on all important practices, processes and procedures either in classes or on-line.</t>
    <phoneticPr fontId="7" type="noConversion"/>
  </si>
  <si>
    <t>BOM Management</t>
    <phoneticPr fontId="7" type="noConversion"/>
  </si>
  <si>
    <t xml:space="preserve">Tools </t>
    <phoneticPr fontId="7" type="noConversion"/>
  </si>
  <si>
    <t>Unstructured</t>
  </si>
  <si>
    <t>Handling</t>
    <phoneticPr fontId="7" type="noConversion"/>
  </si>
  <si>
    <t>1.1.4</t>
    <phoneticPr fontId="7" type="noConversion"/>
  </si>
  <si>
    <t>Versions</t>
    <phoneticPr fontId="7" type="noConversion"/>
  </si>
  <si>
    <t>1.1.5</t>
    <phoneticPr fontId="7" type="noConversion"/>
  </si>
  <si>
    <t>Change Management</t>
    <phoneticPr fontId="7" type="noConversion"/>
  </si>
  <si>
    <t>Portfolio Management</t>
    <phoneticPr fontId="7" type="noConversion"/>
  </si>
  <si>
    <t>Program Management</t>
    <phoneticPr fontId="7" type="noConversion"/>
  </si>
  <si>
    <t>Formula &amp; Recipe Management</t>
    <phoneticPr fontId="7" type="noConversion"/>
  </si>
  <si>
    <t>Label &amp; Artwork Management</t>
    <phoneticPr fontId="7" type="noConversion"/>
  </si>
  <si>
    <t>Packaging Management</t>
    <phoneticPr fontId="7" type="noConversion"/>
  </si>
  <si>
    <t>Reporting &amp; Analytics</t>
    <phoneticPr fontId="7" type="noConversion"/>
  </si>
  <si>
    <t>1.1.3</t>
    <phoneticPr fontId="7" type="noConversion"/>
  </si>
  <si>
    <t>1.2.1</t>
    <phoneticPr fontId="7" type="noConversion"/>
  </si>
  <si>
    <t>Integration Capabilities</t>
    <phoneticPr fontId="7" type="noConversion"/>
  </si>
  <si>
    <t>Authoring Systems</t>
    <phoneticPr fontId="7" type="noConversion"/>
  </si>
  <si>
    <t>Automatic assignment of the next version number when saving a document/file</t>
  </si>
  <si>
    <t>Preservation of previous document/file versions up to the specified version limit</t>
  </si>
  <si>
    <t>ICEM Fluent Files</t>
    <phoneticPr fontId="7" type="noConversion"/>
  </si>
  <si>
    <t>Pro/Mechanica Files</t>
    <phoneticPr fontId="7" type="noConversion"/>
  </si>
  <si>
    <t>SpaceClaim Files</t>
    <phoneticPr fontId="7" type="noConversion"/>
  </si>
  <si>
    <t>Femap Files</t>
    <phoneticPr fontId="7" type="noConversion"/>
  </si>
  <si>
    <t>Nastran Files</t>
    <phoneticPr fontId="7" type="noConversion"/>
  </si>
  <si>
    <t>Mentor Graphics Files</t>
    <phoneticPr fontId="7" type="noConversion"/>
  </si>
  <si>
    <t>PADS/DxDesigner Files</t>
    <phoneticPr fontId="7" type="noConversion"/>
  </si>
  <si>
    <t>ICAP/4Rx Files</t>
    <phoneticPr fontId="7" type="noConversion"/>
  </si>
  <si>
    <t>HyperLynx Files</t>
    <phoneticPr fontId="7" type="noConversion"/>
  </si>
  <si>
    <t>AutoMod Files</t>
    <phoneticPr fontId="7" type="noConversion"/>
  </si>
  <si>
    <t>AutoSched Files</t>
    <phoneticPr fontId="7" type="noConversion"/>
  </si>
  <si>
    <t>Provide the ability to display feature-based information directly from the model.  This information can include dimensions, surface finish notes, geometric tolerance, and 3D notes.</t>
    <phoneticPr fontId="7" type="noConversion"/>
  </si>
  <si>
    <t>LabView App Builder Files</t>
    <phoneticPr fontId="7" type="noConversion"/>
  </si>
  <si>
    <t>MatLab Files</t>
    <phoneticPr fontId="7" type="noConversion"/>
  </si>
  <si>
    <t>FluidFlow Files</t>
    <phoneticPr fontId="7" type="noConversion"/>
  </si>
  <si>
    <t>Origin Files</t>
    <phoneticPr fontId="7" type="noConversion"/>
  </si>
  <si>
    <t>LabView Files</t>
    <phoneticPr fontId="7" type="noConversion"/>
  </si>
  <si>
    <t>Practices, processes and procedures are developed to an extent that allows different people to perform the same task in a similar way within one organization (i.e. processes function on an ad hoc basis, corporate wide procedures or definitions do not exist). There is no formal development, definition, training, or communication of standard processes; all responsibility is left to individuals. There is a high degree of reliance on individual knowledge.</t>
    <phoneticPr fontId="7" type="noConversion"/>
  </si>
  <si>
    <t>Multiplier</t>
    <phoneticPr fontId="7" type="noConversion"/>
  </si>
  <si>
    <t>Foundational Capabilities (PDM)</t>
    <phoneticPr fontId="7" type="noConversion"/>
  </si>
  <si>
    <t>Document/File Management</t>
    <phoneticPr fontId="7" type="noConversion"/>
  </si>
  <si>
    <t>1.1.1</t>
    <phoneticPr fontId="7" type="noConversion"/>
  </si>
  <si>
    <t>General</t>
    <phoneticPr fontId="7" type="noConversion"/>
  </si>
  <si>
    <t>1.1.2</t>
    <phoneticPr fontId="7" type="noConversion"/>
  </si>
  <si>
    <t>Revisions</t>
    <phoneticPr fontId="7" type="noConversion"/>
  </si>
  <si>
    <t xml:space="preserve">  PLM Capability and Requirements Matrix</t>
    <phoneticPr fontId="7" type="noConversion"/>
  </si>
  <si>
    <t>ID</t>
    <phoneticPr fontId="7" type="noConversion"/>
  </si>
  <si>
    <t>Hide Column</t>
    <phoneticPr fontId="7" type="noConversion"/>
  </si>
  <si>
    <t>Maximum</t>
    <phoneticPr fontId="7" type="noConversion"/>
  </si>
  <si>
    <t>The system must be capable of supporting document structure. This is the ability to define parent/child relationships to documents.</t>
    <phoneticPr fontId="7" type="noConversion"/>
  </si>
  <si>
    <t>Email</t>
    <phoneticPr fontId="7" type="noConversion"/>
  </si>
  <si>
    <t>Managing emails as files/documents</t>
    <phoneticPr fontId="7" type="noConversion"/>
  </si>
  <si>
    <t>Import/upload of emails</t>
    <phoneticPr fontId="7" type="noConversion"/>
  </si>
  <si>
    <t>Search across external applications</t>
    <phoneticPr fontId="7" type="noConversion"/>
  </si>
  <si>
    <t>3.1.1.17</t>
  </si>
  <si>
    <t>3.1.1.18</t>
  </si>
  <si>
    <t>3.1.1.19</t>
  </si>
  <si>
    <t>Integration to MS Word</t>
    <phoneticPr fontId="7" type="noConversion"/>
  </si>
  <si>
    <t>Integration to MS Excel</t>
    <phoneticPr fontId="7" type="noConversion"/>
  </si>
  <si>
    <t xml:space="preserve">Enterprise applications (PLM, ERP, CRM, etc) are used across the entire organization. Their use is clearly defined, documented and standardized. There are few separate silos of information, and collaboration is possible along the technical and the operational process chains. Employees receive formal classroom or online training in the use of existing applications.  </t>
    <phoneticPr fontId="7" type="noConversion"/>
  </si>
  <si>
    <t xml:space="preserve">The use of tools is defined or documented to an extent that allows different people to use them in a similar way within one organization. Employees develop applications and tools (spreadsheets, Access and Lotus Notes databases, etc) to support tasks of individuals and small groups. A basic network with a central information and data repository is available, but a significant amount of information and data is still stored on individual hard-drives. </t>
    <phoneticPr fontId="7" type="noConversion"/>
  </si>
  <si>
    <t>Defined</t>
  </si>
  <si>
    <t>1.1.5.68</t>
  </si>
  <si>
    <t>1.1.5.69</t>
  </si>
  <si>
    <t>Link component information from the schematic to the product structure and the BOM.</t>
    <phoneticPr fontId="7" type="noConversion"/>
  </si>
  <si>
    <t>The system must control and track the evolution of product components and documentation from Concept through Obsolescence.</t>
    <phoneticPr fontId="7" type="noConversion"/>
  </si>
  <si>
    <t>It must be possible to set up rules to manage and automate the transition of objects from one lifecycle state to the next, or to skip lifecycle states.</t>
    <phoneticPr fontId="7" type="noConversion"/>
  </si>
  <si>
    <t>Ability to watermark models, drawings, or documents with metadata of that object (creator, approver, date, etc)</t>
    <phoneticPr fontId="7" type="noConversion"/>
  </si>
  <si>
    <t>Each lifecycle state should be configurable to have its own revision scheme and rules defining the transition to other lifecycle states.</t>
    <phoneticPr fontId="7" type="noConversion"/>
  </si>
  <si>
    <t>ProductView Files</t>
    <phoneticPr fontId="7" type="noConversion"/>
  </si>
  <si>
    <t xml:space="preserve">All important practices, processes and procedures are optimized for and automated with enterprise applications. </t>
    <phoneticPr fontId="7" type="noConversion"/>
  </si>
  <si>
    <t xml:space="preserve">All important enterprise applications are integrated. Data has to be entered only once and is automatically synchronized with all other applications. </t>
    <phoneticPr fontId="7" type="noConversion"/>
  </si>
  <si>
    <t>Lotus Notes E-mail Messages</t>
    <phoneticPr fontId="7" type="noConversion"/>
  </si>
  <si>
    <r>
      <t>←</t>
    </r>
    <r>
      <rPr>
        <sz val="10"/>
        <rFont val="Verdana"/>
        <family val="2"/>
      </rPr>
      <t xml:space="preserve"> Show/Hide ERP/MRP/CRM</t>
    </r>
    <phoneticPr fontId="7" type="noConversion"/>
  </si>
  <si>
    <t>ERP/MRP/CRM</t>
    <phoneticPr fontId="7" type="noConversion"/>
  </si>
  <si>
    <t>Integration to Creo</t>
    <phoneticPr fontId="7" type="noConversion"/>
  </si>
  <si>
    <t>RAR Files</t>
    <phoneticPr fontId="7" type="noConversion"/>
  </si>
  <si>
    <t>DXF Files</t>
    <phoneticPr fontId="7" type="noConversion"/>
  </si>
  <si>
    <t>ACIS Files</t>
    <phoneticPr fontId="7" type="noConversion"/>
  </si>
  <si>
    <t>Parasolid Files</t>
    <phoneticPr fontId="7" type="noConversion"/>
  </si>
  <si>
    <t>STEP Files</t>
    <phoneticPr fontId="7" type="noConversion"/>
  </si>
  <si>
    <t>IGES Files</t>
    <phoneticPr fontId="7" type="noConversion"/>
  </si>
  <si>
    <t>PLT Files</t>
    <phoneticPr fontId="7" type="noConversion"/>
  </si>
  <si>
    <t>Audio Files (.mp3, .wav, .wma, .aac)</t>
    <phoneticPr fontId="7" type="noConversion"/>
  </si>
  <si>
    <t>File Formats</t>
    <phoneticPr fontId="7" type="noConversion"/>
  </si>
  <si>
    <r>
      <t>←</t>
    </r>
    <r>
      <rPr>
        <sz val="10"/>
        <rFont val="Verdana"/>
        <family val="2"/>
      </rPr>
      <t xml:space="preserve"> Show/Hide File Formats</t>
    </r>
    <phoneticPr fontId="7" type="noConversion"/>
  </si>
  <si>
    <t>Movie Files (.avi, .mov, .mp4, .rm, .ram, .qt)</t>
    <phoneticPr fontId="7" type="noConversion"/>
  </si>
  <si>
    <t>3.1.2.7</t>
  </si>
  <si>
    <t>Integration to Ansys</t>
    <phoneticPr fontId="7" type="noConversion"/>
  </si>
  <si>
    <t>3.1.4.3</t>
  </si>
  <si>
    <t>3.1.2.3</t>
  </si>
  <si>
    <t>3.1.2.4</t>
  </si>
  <si>
    <t>3.1.2.5</t>
  </si>
  <si>
    <t>3.1.2.6</t>
  </si>
  <si>
    <t>Integration to Microsoft Outlook/Exchange</t>
    <phoneticPr fontId="7" type="noConversion"/>
  </si>
  <si>
    <t>Integration to Lotus Notes</t>
    <phoneticPr fontId="7" type="noConversion"/>
  </si>
  <si>
    <t>Sending of notifications through company email</t>
    <phoneticPr fontId="7" type="noConversion"/>
  </si>
  <si>
    <t>The system must store all information in one single database</t>
    <phoneticPr fontId="7" type="noConversion"/>
  </si>
  <si>
    <t>Office Tools</t>
    <phoneticPr fontId="7" type="noConversion"/>
  </si>
  <si>
    <r>
      <t>←</t>
    </r>
    <r>
      <rPr>
        <sz val="10"/>
        <rFont val="Verdana"/>
        <family val="2"/>
      </rPr>
      <t xml:space="preserve"> Show/Hide Office Tools</t>
    </r>
    <phoneticPr fontId="7" type="noConversion"/>
  </si>
  <si>
    <t>CAE</t>
    <phoneticPr fontId="7" type="noConversion"/>
  </si>
  <si>
    <t>VisMockup Files</t>
    <phoneticPr fontId="7" type="noConversion"/>
  </si>
  <si>
    <t>VisJack Files</t>
    <phoneticPr fontId="7" type="noConversion"/>
  </si>
  <si>
    <t>Swiftview Files</t>
    <phoneticPr fontId="7" type="noConversion"/>
  </si>
  <si>
    <t>Opera-3D Files</t>
    <phoneticPr fontId="7" type="noConversion"/>
  </si>
  <si>
    <t>CDRS Files</t>
    <phoneticPr fontId="7" type="noConversion"/>
  </si>
  <si>
    <t>CGM Files</t>
    <phoneticPr fontId="7" type="noConversion"/>
  </si>
  <si>
    <t>DAT Files</t>
    <phoneticPr fontId="7" type="noConversion"/>
  </si>
  <si>
    <t>HTML Files</t>
    <phoneticPr fontId="7" type="noConversion"/>
  </si>
  <si>
    <t>XML Files</t>
    <phoneticPr fontId="7" type="noConversion"/>
  </si>
  <si>
    <t>IMG Files</t>
    <phoneticPr fontId="7" type="noConversion"/>
  </si>
  <si>
    <t>JAR Files</t>
    <phoneticPr fontId="7" type="noConversion"/>
  </si>
  <si>
    <t>Optegra Vis Files</t>
    <phoneticPr fontId="7" type="noConversion"/>
  </si>
  <si>
    <t>PNG Files</t>
    <phoneticPr fontId="7" type="noConversion"/>
  </si>
  <si>
    <t>Patran Files</t>
    <phoneticPr fontId="7" type="noConversion"/>
  </si>
  <si>
    <t>RAW Files</t>
    <phoneticPr fontId="7" type="noConversion"/>
  </si>
  <si>
    <t>SLA Files</t>
    <phoneticPr fontId="7" type="noConversion"/>
  </si>
  <si>
    <t>VDA Files</t>
    <phoneticPr fontId="7" type="noConversion"/>
  </si>
  <si>
    <t>Wavefront Files</t>
    <phoneticPr fontId="7" type="noConversion"/>
  </si>
  <si>
    <t>RS Designer Files</t>
    <phoneticPr fontId="7" type="noConversion"/>
  </si>
  <si>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</si>
  <si>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</si>
  <si>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</si>
  <si>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</si>
  <si>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</si>
  <si>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</si>
  <si>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</si>
  <si>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</si>
  <si>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</si>
  <si>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</si>
  <si>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</si>
  <si>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</si>
  <si>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</si>
  <si>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</si>
  <si>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</si>
  <si>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</si>
  <si>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</si>
  <si>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</si>
  <si>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</si>
  <si>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</si>
  <si>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Definition of optional and required alternates, variants and options</t>
    <phoneticPr fontId="7" type="noConversion"/>
  </si>
  <si>
    <t>Display of only those alternates, variants and options that can be used in a configuration based on the defined rules</t>
    <phoneticPr fontId="7" type="noConversion"/>
  </si>
  <si>
    <t>Definition of a SuperBOM with all possible components, variants, options, alternates</t>
    <phoneticPr fontId="7" type="noConversion"/>
  </si>
  <si>
    <t>Definition of configuration rules for all components, variants, options and alternates</t>
    <phoneticPr fontId="7" type="noConversion"/>
  </si>
  <si>
    <t>The transitions should be configurable to be manual, automatic, or dependent on a workflow process, or any combination within a lifecycle.</t>
    <phoneticPr fontId="7" type="noConversion"/>
  </si>
  <si>
    <t>Published and documented APIs to allow customization/integration with any 3rd party or home-grown applications</t>
    <phoneticPr fontId="7" type="noConversion"/>
  </si>
  <si>
    <t>Ability to check in and out objects such as documents and CAD files must be access controlled so only users with the proper permission can perform that task.</t>
    <phoneticPr fontId="7" type="noConversion"/>
  </si>
  <si>
    <t>Issue classification</t>
    <phoneticPr fontId="7" type="noConversion"/>
  </si>
  <si>
    <t>2.4.1.9</t>
  </si>
  <si>
    <t>Copying of requirements to new products/projects</t>
    <phoneticPr fontId="7" type="noConversion"/>
  </si>
  <si>
    <t>Integration to MS Power Point</t>
    <phoneticPr fontId="7" type="noConversion"/>
  </si>
  <si>
    <t>Automatic bi-directional attribute syncronization between CAD and Office system</t>
    <phoneticPr fontId="7" type="noConversion"/>
  </si>
  <si>
    <t>Open and save from Office system directly into PLM system</t>
    <phoneticPr fontId="7" type="noConversion"/>
  </si>
  <si>
    <t>Check in and check out directly from Office system</t>
    <phoneticPr fontId="7" type="noConversion"/>
  </si>
  <si>
    <t>Functionality supported via configuration, i.e. without modification of the source code or programming of application specific code that needs to be compiled. Configured functionality shall be available and supported in subsequent releases without the need for modification.</t>
  </si>
  <si>
    <t>CUST</t>
  </si>
  <si>
    <t xml:space="preserve">     1: System partially complies</t>
  </si>
  <si>
    <t>Support independent versions of the board and the schematic.</t>
    <phoneticPr fontId="7" type="noConversion"/>
  </si>
  <si>
    <t>Mapping of attributes from the ECAD tools to property values in the PLM system</t>
    <phoneticPr fontId="7" type="noConversion"/>
  </si>
  <si>
    <t>Support reference designators assigned from the ECAD tool</t>
    <phoneticPr fontId="7" type="noConversion"/>
  </si>
  <si>
    <t>Ability to define preferred suppliers</t>
    <phoneticPr fontId="7" type="noConversion"/>
  </si>
  <si>
    <t>Ability to define different suppliers for components</t>
    <phoneticPr fontId="7" type="noConversion"/>
  </si>
  <si>
    <t>2.20.1.6</t>
  </si>
  <si>
    <r>
      <t>←</t>
    </r>
    <r>
      <rPr>
        <sz val="10"/>
        <rFont val="Verdana"/>
        <family val="2"/>
      </rPr>
      <t xml:space="preserve"> Show/Hide CAE</t>
    </r>
    <phoneticPr fontId="7" type="noConversion"/>
  </si>
  <si>
    <t>3.1.1.14</t>
  </si>
  <si>
    <t>3.1.1.15</t>
  </si>
  <si>
    <t>3.1.1.16</t>
  </si>
  <si>
    <t>Automatic assignment of a new number when copying a file/document</t>
    <phoneticPr fontId="7" type="noConversion"/>
  </si>
  <si>
    <t>1.1.4.28</t>
  </si>
  <si>
    <t>Ability to rename a file/document</t>
    <phoneticPr fontId="7" type="noConversion"/>
  </si>
  <si>
    <t>1.1.4.29</t>
  </si>
  <si>
    <t>Automatic assignment of a new number when copying a part/component</t>
    <phoneticPr fontId="7" type="noConversion"/>
  </si>
  <si>
    <t>Ability to rename a part/component</t>
    <phoneticPr fontId="7" type="noConversion"/>
  </si>
  <si>
    <t>Comparison of actuals versus plan</t>
    <phoneticPr fontId="7" type="noConversion"/>
  </si>
  <si>
    <t>Planning of resources</t>
    <phoneticPr fontId="7" type="noConversion"/>
  </si>
  <si>
    <t>Definition of different scenarios/options</t>
    <phoneticPr fontId="7" type="noConversion"/>
  </si>
  <si>
    <t>The system should allow access to and visibility of objects based upon lifecycle state.</t>
    <phoneticPr fontId="7" type="noConversion"/>
  </si>
  <si>
    <t>It must be possible for different object types to have different lifecycles based on Product, Project, or Library.</t>
    <phoneticPr fontId="7" type="noConversion"/>
  </si>
  <si>
    <t>Creation of customer-specific EBOM from final configuration</t>
    <phoneticPr fontId="7" type="noConversion"/>
  </si>
  <si>
    <t>Definition of template SuperBOMs or configurations</t>
    <phoneticPr fontId="7" type="noConversion"/>
  </si>
  <si>
    <t>Use of standard programming languages to support customization</t>
    <phoneticPr fontId="7" type="noConversion"/>
  </si>
  <si>
    <t>5.1.5.7</t>
  </si>
  <si>
    <t>Definition of options, variants and alternates on all BOM levels</t>
    <phoneticPr fontId="7" type="noConversion"/>
  </si>
  <si>
    <t>Definition of configuration rules on all BOM levels</t>
    <phoneticPr fontId="7" type="noConversion"/>
  </si>
  <si>
    <t>Support of alternates</t>
    <phoneticPr fontId="7" type="noConversion"/>
  </si>
  <si>
    <t>Allows ranking of alternates, options and variants</t>
    <phoneticPr fontId="7" type="noConversion"/>
  </si>
  <si>
    <t>See and compare costs of alternates, options and variants</t>
    <phoneticPr fontId="7" type="noConversion"/>
  </si>
  <si>
    <t>Escalation of issue of not resolved within specifiable time frame</t>
    <phoneticPr fontId="7" type="noConversion"/>
  </si>
  <si>
    <t>2.4.1.8</t>
  </si>
  <si>
    <r>
      <t xml:space="preserve">Complete the Requirements Matrix by entering either a </t>
    </r>
    <r>
      <rPr>
        <b/>
        <sz val="11"/>
        <rFont val="Verdana"/>
        <family val="2"/>
      </rPr>
      <t>2</t>
    </r>
    <r>
      <rPr>
        <sz val="11"/>
        <rFont val="Verdana"/>
        <family val="2"/>
      </rPr>
      <t xml:space="preserve"> or a </t>
    </r>
    <r>
      <rPr>
        <b/>
        <sz val="11"/>
        <rFont val="Verdana"/>
        <family val="2"/>
      </rPr>
      <t>1</t>
    </r>
    <r>
      <rPr>
        <sz val="11"/>
        <rFont val="Verdana"/>
        <family val="2"/>
      </rPr>
      <t xml:space="preserve"> in the appropriate column</t>
    </r>
  </si>
  <si>
    <t>Counter</t>
    <phoneticPr fontId="7" type="noConversion"/>
  </si>
  <si>
    <t>Ability to revise objects such as documents and CAD files must be access controlled so only users with the proper permission can perform that task.</t>
    <phoneticPr fontId="7" type="noConversion"/>
  </si>
  <si>
    <t>Ability to delete objects such as documents and CAD files must be access controlled so only users with the proper permission can perform that task.</t>
    <phoneticPr fontId="7" type="noConversion"/>
  </si>
  <si>
    <t>5.1.3.15</t>
  </si>
  <si>
    <t>5.1.3.16</t>
  </si>
  <si>
    <t>5.1.3.17</t>
  </si>
  <si>
    <t>The system shall keep full history log of Iterations, Revisions, Maturity Levels, Signatures, Renames, and Save As operations. All transactions should be date stamped with the user identified.</t>
    <phoneticPr fontId="7" type="noConversion"/>
  </si>
  <si>
    <t>Define relationship between software version and hardware revision</t>
    <phoneticPr fontId="7" type="noConversion"/>
  </si>
  <si>
    <t>Track compatibility of hardware revision and software version</t>
    <phoneticPr fontId="7" type="noConversion"/>
  </si>
  <si>
    <t>Ability to add software version (executable) on BOM</t>
    <phoneticPr fontId="7" type="noConversion"/>
  </si>
  <si>
    <t>Ability to manage software executables as objects</t>
    <phoneticPr fontId="7" type="noConversion"/>
  </si>
  <si>
    <t>Ability to manage different software versions</t>
    <phoneticPr fontId="7" type="noConversion"/>
  </si>
  <si>
    <t>Comparison of different scenarios/options</t>
    <phoneticPr fontId="7" type="noConversion"/>
  </si>
  <si>
    <t>Definition of skills for each resource</t>
    <phoneticPr fontId="7" type="noConversion"/>
  </si>
  <si>
    <t>Track actual time spent on tasks</t>
    <phoneticPr fontId="7" type="noConversion"/>
  </si>
  <si>
    <t>Support markup of BOMs</t>
    <phoneticPr fontId="7" type="noConversion"/>
  </si>
  <si>
    <t>2.21.2.17</t>
  </si>
  <si>
    <t>2.13.1.10</t>
  </si>
  <si>
    <t>Support of hyperlinks in documents that point to other documents or external sources</t>
    <phoneticPr fontId="7" type="noConversion"/>
  </si>
  <si>
    <t>XML compliance</t>
    <phoneticPr fontId="7" type="noConversion"/>
  </si>
  <si>
    <t>Functionality available out-of-the-box without further configuration or customization.</t>
  </si>
  <si>
    <t>CONF</t>
  </si>
  <si>
    <t>Support of master schedules with unlimited number of tasks</t>
    <phoneticPr fontId="7" type="noConversion"/>
  </si>
  <si>
    <t>2.6.1</t>
    <phoneticPr fontId="7" type="noConversion"/>
  </si>
  <si>
    <t>2.6.1.1</t>
    <phoneticPr fontId="7" type="noConversion"/>
  </si>
  <si>
    <t>2.6.2</t>
    <phoneticPr fontId="7" type="noConversion"/>
  </si>
  <si>
    <t>2.6.2.1</t>
    <phoneticPr fontId="7" type="noConversion"/>
  </si>
  <si>
    <t>2.6.2.2</t>
  </si>
  <si>
    <t>2.6.2.3</t>
  </si>
  <si>
    <t>2.6.2.4</t>
  </si>
  <si>
    <t>2.6.2.5</t>
  </si>
  <si>
    <t>3.1.5</t>
    <phoneticPr fontId="7" type="noConversion"/>
  </si>
  <si>
    <t xml:space="preserve">     2: System fully complies</t>
  </si>
  <si>
    <t>Functionality supported via customization, i.e. through modification of the source code or programming of application specific code. Customized functionality is assumed to require modification to work with subsequent software releases.</t>
  </si>
  <si>
    <t>3PTY</t>
  </si>
  <si>
    <t>Functionality supported through third-party applications. Indicate 3rd party product and version in Vendor Explanation/Details column.</t>
  </si>
  <si>
    <t>PLAN</t>
  </si>
  <si>
    <t>Functionality planned for future release. Indicate planned version and time frame of availability in Vendor Explanation/Details column.</t>
  </si>
  <si>
    <t>N/A</t>
  </si>
  <si>
    <t>Example (Excerpt from Requirements Matrix Worksheet)</t>
  </si>
  <si>
    <t>Manufacturing Bill of Materials (MBOM)</t>
    <phoneticPr fontId="7" type="noConversion"/>
  </si>
  <si>
    <t>Map the product structure from either the board design or the schematic</t>
    <phoneticPr fontId="7" type="noConversion"/>
  </si>
  <si>
    <t>System support for Part Family Tables</t>
    <phoneticPr fontId="7" type="noConversion"/>
  </si>
  <si>
    <t>Only enter numbers for the lowest level requirements.</t>
  </si>
  <si>
    <t>Column Legend</t>
  </si>
  <si>
    <t>OOTB</t>
  </si>
  <si>
    <t>Ability for suppliers to download 2D drawings and 3D models associated to sourced components</t>
    <phoneticPr fontId="7" type="noConversion"/>
  </si>
  <si>
    <t>Access for suppliers to only those components sourced to them</t>
    <phoneticPr fontId="7" type="noConversion"/>
  </si>
  <si>
    <t>Ability to define or flag sourced components</t>
    <phoneticPr fontId="7" type="noConversion"/>
  </si>
  <si>
    <t>Ability for suppliers to compare BOMs between different revisions</t>
    <phoneticPr fontId="7" type="noConversion"/>
  </si>
  <si>
    <t>Ability for suppliers to search for components sourced to them</t>
    <phoneticPr fontId="7" type="noConversion"/>
  </si>
  <si>
    <t>2.20.1.7</t>
  </si>
  <si>
    <t>Ability for suppliers to select multiple components and download all associated models and drawings</t>
    <phoneticPr fontId="7" type="noConversion"/>
  </si>
  <si>
    <t>2.20.1.8</t>
  </si>
  <si>
    <t>Maturity</t>
    <phoneticPr fontId="7" type="noConversion"/>
  </si>
  <si>
    <t>Priority</t>
    <phoneticPr fontId="7" type="noConversion"/>
  </si>
  <si>
    <t>Copying of customer-specific, precise configuration to new product</t>
    <phoneticPr fontId="7" type="noConversion"/>
  </si>
  <si>
    <t>Saving of customer specific configuration, including revision of all components (precise configuration)</t>
    <phoneticPr fontId="7" type="noConversion"/>
  </si>
  <si>
    <t>Opening of customer-specific, precise configuration</t>
    <phoneticPr fontId="7" type="noConversion"/>
  </si>
  <si>
    <t>3.1.5.1</t>
    <phoneticPr fontId="7" type="noConversion"/>
  </si>
  <si>
    <t>3.1.5.2</t>
  </si>
  <si>
    <t>3.1.5.3</t>
  </si>
  <si>
    <t>3.1.5.4</t>
  </si>
  <si>
    <t>3.1.5.5</t>
  </si>
  <si>
    <t>3.1.5.6</t>
  </si>
  <si>
    <t>3.1.1.20</t>
  </si>
  <si>
    <t>3.2.3</t>
    <phoneticPr fontId="7" type="noConversion"/>
  </si>
  <si>
    <t>3.2.3.1</t>
    <phoneticPr fontId="7" type="noConversion"/>
  </si>
  <si>
    <t>3.2.3.2</t>
  </si>
  <si>
    <t>3.2.3.3</t>
  </si>
  <si>
    <t>3.2.3.4</t>
  </si>
  <si>
    <t>3.2.3.5</t>
  </si>
  <si>
    <t>Support of database federation</t>
    <phoneticPr fontId="7" type="noConversion"/>
  </si>
  <si>
    <t>Support of database replication</t>
    <phoneticPr fontId="7" type="noConversion"/>
  </si>
  <si>
    <t>5.1.5.9</t>
  </si>
  <si>
    <t>5.1.5.10</t>
  </si>
  <si>
    <t>5.1.5.6</t>
  </si>
  <si>
    <t>Open architecture to allow direct access if APIs are not available</t>
    <phoneticPr fontId="7" type="noConversion"/>
  </si>
  <si>
    <t>5.1.5.8</t>
  </si>
  <si>
    <t>2.2.1.6</t>
  </si>
  <si>
    <t>2.2.1.7</t>
  </si>
  <si>
    <t>2.2.1.8</t>
  </si>
  <si>
    <t>2.2.1.9</t>
  </si>
  <si>
    <t>2.2.1.10</t>
  </si>
  <si>
    <t>2.1.1</t>
    <phoneticPr fontId="7" type="noConversion"/>
  </si>
  <si>
    <t>2.1.1.1</t>
    <phoneticPr fontId="7" type="noConversion"/>
  </si>
  <si>
    <t>2.1.1.2</t>
  </si>
  <si>
    <t>2.1.1.3</t>
  </si>
  <si>
    <t>2.1.1.4</t>
  </si>
  <si>
    <t>2.1.1.5</t>
  </si>
  <si>
    <t>2.1.1.6</t>
  </si>
  <si>
    <t>2.1.1.7</t>
  </si>
  <si>
    <t>2.1.1.8</t>
  </si>
  <si>
    <t>2.1.1.9</t>
  </si>
  <si>
    <t>2.1.1.10</t>
  </si>
  <si>
    <t>2.1.1.11</t>
  </si>
  <si>
    <t>2.1.1.12</t>
  </si>
  <si>
    <t>2.1.1.13</t>
  </si>
  <si>
    <t>2.1.1.14</t>
  </si>
  <si>
    <t>2.1.1.15</t>
  </si>
  <si>
    <t>2.1.1.16</t>
  </si>
  <si>
    <t>2.1.2</t>
    <phoneticPr fontId="7" type="noConversion"/>
  </si>
  <si>
    <t>2.1.2.1</t>
    <phoneticPr fontId="7" type="noConversion"/>
  </si>
  <si>
    <t>2.1.2.2</t>
  </si>
  <si>
    <t>2.1.2.3</t>
  </si>
  <si>
    <t>2.1.2.4</t>
  </si>
  <si>
    <t>2.1.2.5</t>
  </si>
  <si>
    <t>2.2.1.1</t>
    <phoneticPr fontId="7" type="noConversion"/>
  </si>
  <si>
    <t>2.2.2</t>
    <phoneticPr fontId="7" type="noConversion"/>
  </si>
  <si>
    <t>2.2.2.1</t>
    <phoneticPr fontId="7" type="noConversion"/>
  </si>
  <si>
    <t>Vendor Responses</t>
  </si>
  <si>
    <t>Categorize/classify requirements</t>
    <phoneticPr fontId="7" type="noConversion"/>
  </si>
  <si>
    <t>Search requirements</t>
    <phoneticPr fontId="7" type="noConversion"/>
  </si>
  <si>
    <t>System 4</t>
    <phoneticPr fontId="7" type="noConversion"/>
  </si>
  <si>
    <t>System 5</t>
    <phoneticPr fontId="7" type="noConversion"/>
  </si>
  <si>
    <t>Total</t>
    <phoneticPr fontId="7" type="noConversion"/>
  </si>
  <si>
    <t>%</t>
    <phoneticPr fontId="7" type="noConversion"/>
  </si>
  <si>
    <t>Total</t>
    <phoneticPr fontId="7" type="noConversion"/>
  </si>
  <si>
    <t>Priority</t>
    <phoneticPr fontId="7" type="noConversion"/>
  </si>
  <si>
    <t>Maturity</t>
    <phoneticPr fontId="7" type="noConversion"/>
  </si>
  <si>
    <t>Total</t>
    <phoneticPr fontId="7" type="noConversion"/>
  </si>
  <si>
    <t xml:space="preserve">  PLM Capability and Requirements Analysis</t>
    <phoneticPr fontId="7" type="noConversion"/>
  </si>
  <si>
    <t>Area</t>
    <phoneticPr fontId="7" type="noConversion"/>
  </si>
  <si>
    <t>Maturity</t>
    <phoneticPr fontId="7" type="noConversion"/>
  </si>
  <si>
    <t>Priority</t>
    <phoneticPr fontId="7" type="noConversion"/>
  </si>
  <si>
    <t>The answer must accurately describe the functionality of an officially released version of the application and represent the solution that is proposed and that will be available for implementation.</t>
  </si>
  <si>
    <t>Fill in only one column per requirement.</t>
  </si>
  <si>
    <t>CONF</t>
    <phoneticPr fontId="7" type="noConversion"/>
  </si>
  <si>
    <t>CUST</t>
    <phoneticPr fontId="7" type="noConversion"/>
  </si>
  <si>
    <t>3PTY</t>
    <phoneticPr fontId="7" type="noConversion"/>
  </si>
  <si>
    <t>PLAN</t>
    <phoneticPr fontId="7" type="noConversion"/>
  </si>
  <si>
    <t>N/A</t>
    <phoneticPr fontId="7" type="noConversion"/>
  </si>
  <si>
    <t>1.2.4</t>
    <phoneticPr fontId="7" type="noConversion"/>
  </si>
  <si>
    <t>1.2.4.1</t>
    <phoneticPr fontId="7" type="noConversion"/>
  </si>
  <si>
    <t>1.2.4.4</t>
  </si>
  <si>
    <t>1.2.4.5</t>
  </si>
  <si>
    <t>1.2.4.6</t>
  </si>
  <si>
    <t>1.2.4.7</t>
  </si>
  <si>
    <t>1.2.4.8</t>
  </si>
  <si>
    <t>1.2.5</t>
    <phoneticPr fontId="7" type="noConversion"/>
  </si>
  <si>
    <t>1.2.5.1</t>
    <phoneticPr fontId="7" type="noConversion"/>
  </si>
  <si>
    <t>1.2.5.9</t>
  </si>
  <si>
    <t>Visual status indicator for each object</t>
    <phoneticPr fontId="7" type="noConversion"/>
  </si>
  <si>
    <t>5.1.2.20</t>
  </si>
  <si>
    <t>Custom Requirement</t>
    <phoneticPr fontId="7" type="noConversion"/>
  </si>
  <si>
    <t>Custom Requirement</t>
    <phoneticPr fontId="7" type="noConversion"/>
  </si>
  <si>
    <t>Custom Requirement</t>
    <phoneticPr fontId="7" type="noConversion"/>
  </si>
  <si>
    <t>Custom Requirement</t>
    <phoneticPr fontId="7" type="noConversion"/>
  </si>
  <si>
    <t>Ability to attach objects (documents, components, requirements, tasks, etc.) to workflow for reference</t>
    <phoneticPr fontId="7" type="noConversion"/>
  </si>
  <si>
    <t>1.2.5.10</t>
  </si>
  <si>
    <t>1.2.6</t>
    <phoneticPr fontId="7" type="noConversion"/>
  </si>
  <si>
    <t>1.2.6.1</t>
    <phoneticPr fontId="7" type="noConversion"/>
  </si>
  <si>
    <t>Capability Area/Requirement</t>
    <phoneticPr fontId="7" type="noConversion"/>
  </si>
  <si>
    <t>Ability to define parent/child relationships between documents.</t>
    <phoneticPr fontId="7" type="noConversion"/>
  </si>
  <si>
    <t>Link to externally stored documents/files/website via URL/link</t>
    <phoneticPr fontId="7" type="noConversion"/>
  </si>
  <si>
    <t>Support of major and minor revisions with independent revision schemas</t>
    <phoneticPr fontId="7" type="noConversion"/>
  </si>
  <si>
    <t>1.1.2.8</t>
  </si>
  <si>
    <t>Associate a document/file to an unlimited number of other documents/files</t>
    <phoneticPr fontId="7" type="noConversion"/>
  </si>
  <si>
    <t>Maintain all relationships when a document/file is renamed</t>
    <phoneticPr fontId="7" type="noConversion"/>
  </si>
  <si>
    <t>Custom Requirement</t>
    <phoneticPr fontId="7" type="noConversion"/>
  </si>
  <si>
    <t>Custom Requirement</t>
    <phoneticPr fontId="7" type="noConversion"/>
  </si>
  <si>
    <t>Custom Requirement</t>
    <phoneticPr fontId="7" type="noConversion"/>
  </si>
  <si>
    <t>Support of major and minor revisions</t>
  </si>
  <si>
    <t xml:space="preserve">Ability to define different rules for major and minor revisions </t>
  </si>
  <si>
    <t>2.4.2.23</t>
  </si>
  <si>
    <t>2.4.2.24</t>
  </si>
  <si>
    <t>Custom Requirement</t>
  </si>
  <si>
    <t>2.8.1.8</t>
  </si>
  <si>
    <t>2.8.1.9</t>
  </si>
  <si>
    <t>2.8.1.10</t>
  </si>
  <si>
    <t>2.8.1.11</t>
  </si>
  <si>
    <t>2.8.1.12</t>
  </si>
  <si>
    <t>2.8.1.13</t>
  </si>
  <si>
    <t>Define company-specific rules and regulations</t>
  </si>
  <si>
    <t>Repository of standard rules and regulations (SOX, WEEE, ROHS, ITAR, etc)</t>
  </si>
  <si>
    <t>Assign rules and regulations to objects (items, documents, etc)</t>
  </si>
  <si>
    <t>Ability to perform impact analysis in case rules and regulations change</t>
  </si>
  <si>
    <t>Automatic notification of impacted objects in case rules and regulations change</t>
  </si>
  <si>
    <t>2.11.1.17</t>
  </si>
  <si>
    <t>2.11.1.18</t>
  </si>
  <si>
    <t>2.11.1.19</t>
  </si>
  <si>
    <t>2.13.1.11</t>
  </si>
  <si>
    <t>2.13.1.12</t>
  </si>
  <si>
    <t>Ability to print markups</t>
  </si>
  <si>
    <t>Ability to export markups to external file in standard format (PDF, JPG, etc)</t>
  </si>
  <si>
    <r>
      <t xml:space="preserve">Ability to pan, zoom and rotate </t>
    </r>
    <r>
      <rPr>
        <sz val="10"/>
        <rFont val="Verdana"/>
        <family val="2"/>
      </rPr>
      <t>parts and assemblies</t>
    </r>
  </si>
  <si>
    <r>
      <rPr>
        <sz val="10"/>
        <rFont val="Verdana"/>
        <family val="2"/>
      </rPr>
      <t>Ability</t>
    </r>
    <r>
      <rPr>
        <sz val="10"/>
        <rFont val="Verdana"/>
        <family val="2"/>
      </rPr>
      <t xml:space="preserve"> to bring together two or more</t>
    </r>
    <r>
      <rPr>
        <sz val="10"/>
        <rFont val="Verdana"/>
        <family val="2"/>
      </rPr>
      <t xml:space="preserve"> </t>
    </r>
    <r>
      <rPr>
        <sz val="10"/>
        <rFont val="Verdana"/>
        <family val="2"/>
      </rPr>
      <t xml:space="preserve">disparate assemblies </t>
    </r>
    <r>
      <rPr>
        <sz val="10"/>
        <rFont val="Verdana"/>
        <family val="2"/>
      </rPr>
      <t xml:space="preserve">from the same or different CAD systems </t>
    </r>
    <r>
      <rPr>
        <sz val="10"/>
        <rFont val="Verdana"/>
        <family val="2"/>
      </rPr>
      <t>into one visualization session and manipulate them as a single visualized assembly.</t>
    </r>
  </si>
  <si>
    <r>
      <rPr>
        <sz val="10"/>
        <rFont val="Verdana"/>
        <family val="2"/>
      </rPr>
      <t>A</t>
    </r>
    <r>
      <rPr>
        <sz val="10"/>
        <rFont val="Verdana"/>
        <family val="2"/>
      </rPr>
      <t xml:space="preserve">bility to measure dimensions </t>
    </r>
    <r>
      <rPr>
        <sz val="10"/>
        <rFont val="Verdana"/>
        <family val="2"/>
      </rPr>
      <t xml:space="preserve">and objects </t>
    </r>
    <r>
      <rPr>
        <sz val="10"/>
        <rFont val="Verdana"/>
        <family val="2"/>
      </rPr>
      <t>on parts and assemblies</t>
    </r>
  </si>
  <si>
    <t>Provide the ability to compare two versions of a drawing, part, or assembly</t>
  </si>
  <si>
    <t>Create visualization files from different CAD formats automatically upon check in</t>
  </si>
  <si>
    <t>Create visualization files from office documents (Word, Excel, PowerPoint, etc)  automatically upon check in</t>
  </si>
  <si>
    <r>
      <t>Ability to store the</t>
    </r>
    <r>
      <rPr>
        <sz val="10"/>
        <rFont val="Verdana"/>
        <family val="2"/>
      </rPr>
      <t xml:space="preserve"> visualization file</t>
    </r>
    <r>
      <rPr>
        <sz val="10"/>
        <rFont val="Verdana"/>
        <family val="2"/>
      </rPr>
      <t xml:space="preserve"> in the database with the correct relationship to the original object</t>
    </r>
  </si>
  <si>
    <r>
      <rPr>
        <sz val="10"/>
        <rFont val="Verdana"/>
        <family val="2"/>
      </rPr>
      <t>Ability to store</t>
    </r>
    <r>
      <rPr>
        <sz val="10"/>
        <rFont val="Verdana"/>
        <family val="2"/>
      </rPr>
      <t xml:space="preserve"> </t>
    </r>
    <r>
      <rPr>
        <sz val="10"/>
        <rFont val="Verdana"/>
        <family val="2"/>
      </rPr>
      <t>different</t>
    </r>
    <r>
      <rPr>
        <sz val="10"/>
        <rFont val="Verdana"/>
        <family val="2"/>
      </rPr>
      <t xml:space="preserve"> user’s markup</t>
    </r>
    <r>
      <rPr>
        <sz val="10"/>
        <rFont val="Verdana"/>
        <family val="2"/>
      </rPr>
      <t>s</t>
    </r>
    <r>
      <rPr>
        <sz val="10"/>
        <rFont val="Verdana"/>
        <family val="2"/>
      </rPr>
      <t xml:space="preserve"> as a separate file</t>
    </r>
    <r>
      <rPr>
        <sz val="10"/>
        <rFont val="Verdana"/>
        <family val="2"/>
      </rPr>
      <t xml:space="preserve"> or layer</t>
    </r>
  </si>
  <si>
    <r>
      <t>View image files of different graphic formats</t>
    </r>
    <r>
      <rPr>
        <sz val="10"/>
        <rFont val="Verdana"/>
        <family val="2"/>
      </rPr>
      <t xml:space="preserve"> (PDF, JPG, TIF, GIF, etc)</t>
    </r>
  </si>
  <si>
    <t>Provide the ability to do mass property calculations</t>
  </si>
  <si>
    <t>Provide the ability to do cross-sections</t>
  </si>
  <si>
    <t>Provide the ability to measure from the cross-section profile</t>
  </si>
  <si>
    <t>Provide the ability to animate assemblies</t>
  </si>
  <si>
    <t>Provide the ability to create animation constraints/mechanisms</t>
  </si>
  <si>
    <t>Provide the ability to save animations as a .mpeg or .avi file</t>
  </si>
  <si>
    <t>Provide the ability to create and save exploded views</t>
  </si>
  <si>
    <r>
      <t xml:space="preserve">Provide the ability to visually capture the process of assembling or disassembling </t>
    </r>
    <r>
      <rPr>
        <sz val="10"/>
        <rFont val="Verdana"/>
        <family val="2"/>
      </rPr>
      <t>an assembly</t>
    </r>
  </si>
  <si>
    <t>Ability to hide and show select items</t>
  </si>
  <si>
    <r>
      <t>Manage and maintain</t>
    </r>
    <r>
      <rPr>
        <sz val="10"/>
        <rFont val="Verdana"/>
        <family val="2"/>
      </rPr>
      <t xml:space="preserve"> assembly</t>
    </r>
    <r>
      <rPr>
        <sz val="10"/>
        <rFont val="Verdana"/>
        <family val="2"/>
      </rPr>
      <t xml:space="preserve"> relationships</t>
    </r>
  </si>
  <si>
    <t>4.3.1.1</t>
  </si>
  <si>
    <t>4.3.1.6</t>
  </si>
  <si>
    <r>
      <rPr>
        <sz val="10"/>
        <rFont val="Arial"/>
        <family val="2"/>
      </rPr>
      <t>←</t>
    </r>
    <r>
      <rPr>
        <sz val="10"/>
        <rFont val="Verdana"/>
        <family val="2"/>
      </rPr>
      <t xml:space="preserve"> Show/Hide </t>
    </r>
    <r>
      <rPr>
        <sz val="10"/>
        <rFont val="Verdana"/>
        <family val="2"/>
      </rPr>
      <t>Search</t>
    </r>
  </si>
  <si>
    <t>Architecture/General</t>
  </si>
  <si>
    <r>
      <rPr>
        <sz val="10"/>
        <rFont val="Arial"/>
        <family val="2"/>
      </rPr>
      <t>←</t>
    </r>
    <r>
      <rPr>
        <sz val="10"/>
        <rFont val="Verdana"/>
        <family val="2"/>
      </rPr>
      <t xml:space="preserve"> Show/Hide </t>
    </r>
    <r>
      <rPr>
        <sz val="10"/>
        <rFont val="Verdana"/>
        <family val="2"/>
      </rPr>
      <t>Architecture/General</t>
    </r>
  </si>
  <si>
    <t>5.1.5.1</t>
  </si>
  <si>
    <t>5.1.6</t>
  </si>
  <si>
    <t>5.1.6.1</t>
  </si>
  <si>
    <t>5.1.6.2</t>
  </si>
  <si>
    <t>5.1.6.3</t>
  </si>
  <si>
    <t>5.1.6.4</t>
  </si>
  <si>
    <t>5.1.6.5</t>
  </si>
  <si>
    <t>5.1.3.18</t>
  </si>
  <si>
    <t>5.1.2.21</t>
  </si>
  <si>
    <t>3.1.1.21</t>
  </si>
  <si>
    <t>3.1.1.22</t>
  </si>
  <si>
    <t>2.21.2.18</t>
  </si>
  <si>
    <t>2.21.2.19</t>
  </si>
  <si>
    <t>2.21.1.30</t>
  </si>
  <si>
    <t>2.21.1.31</t>
  </si>
  <si>
    <t>2.21.1.32</t>
  </si>
  <si>
    <t>2.21.1.33</t>
  </si>
  <si>
    <t>2.21.1.34</t>
  </si>
  <si>
    <t>2.21.1.35</t>
  </si>
  <si>
    <t>2.21.1.36</t>
  </si>
  <si>
    <t>2.21.1.37</t>
  </si>
  <si>
    <t>2.21.1.38</t>
  </si>
  <si>
    <t>2.21.1.39</t>
  </si>
  <si>
    <t>2.21.1.40</t>
  </si>
  <si>
    <t>2.21.1.41</t>
  </si>
  <si>
    <t>2.21.1.42</t>
  </si>
  <si>
    <t>2.21.1.43</t>
  </si>
  <si>
    <t>2.21.1.44</t>
  </si>
  <si>
    <t>2.21.1.45</t>
  </si>
  <si>
    <t>1.1.7.3</t>
  </si>
  <si>
    <t>1.1.7.4</t>
  </si>
  <si>
    <t>1.1.7.5</t>
  </si>
  <si>
    <t>1.1.4.30</t>
  </si>
  <si>
    <t>1.1.4.31</t>
  </si>
  <si>
    <t>1.1.4.32</t>
  </si>
  <si>
    <t>1.1.4.33</t>
  </si>
  <si>
    <t>Ability to define requirements across several subsystems</t>
  </si>
  <si>
    <t>Ability to define requirements for mechanical, electrical, electronic and software components and systems</t>
  </si>
  <si>
    <t>Ability to track requirements across several subsystems</t>
  </si>
  <si>
    <t>Ability to model systems and analyze the impact of changes to certain requirements on the entire systems, subsystems or other requirements</t>
  </si>
  <si>
    <t>Ability to define requirements for manufacturing, cost &amp; schedule, testing, training &amp; support, operations, performance and disposal of the entire system and subsystems</t>
  </si>
  <si>
    <t>Ability to define mechanical, electrical, electronic and software components, subsystems and systems</t>
  </si>
  <si>
    <t>Ability to create integrated BOMs consisting of mechanical, electrical, electronic and software components and subsystems</t>
  </si>
  <si>
    <t>Ability to release products consisting of mechanical, electrical, electronic and software components and subsystems</t>
  </si>
  <si>
    <t>Ability to process changes affecting mechanical, electrical, electronic and software components and subsystems</t>
  </si>
  <si>
    <t>Ability to perform impact analyses across mechanical, electrical, electronic and software components, subsystems and systems</t>
  </si>
  <si>
    <t>If you enter 1, indicate what functionality is available or missing under Vendor Explanation/Details.</t>
  </si>
  <si>
    <t>Functionality not available or supported.</t>
  </si>
  <si>
    <t>System 1</t>
  </si>
  <si>
    <t>System 2</t>
  </si>
  <si>
    <t>System 3</t>
  </si>
  <si>
    <r>
      <t xml:space="preserve">Maturity Level </t>
    </r>
    <r>
      <rPr>
        <b/>
        <sz val="10"/>
        <rFont val="Verdana"/>
        <family val="2"/>
      </rPr>
      <t>De</t>
    </r>
    <r>
      <rPr>
        <b/>
        <sz val="10"/>
        <rFont val="Verdana"/>
        <family val="2"/>
      </rPr>
      <t>finition</t>
    </r>
  </si>
  <si>
    <t>How to Use the Requirements Matrix</t>
  </si>
  <si>
    <t>Column C</t>
  </si>
  <si>
    <t>Column E</t>
  </si>
  <si>
    <t>Priority</t>
  </si>
  <si>
    <t>Can be used to capture the current maturity of the organization or existing system (0 - 5; see tab "Maturity Levels" for detailed definitions)</t>
  </si>
  <si>
    <t>Enter the desired priority of the requirement</t>
  </si>
  <si>
    <t>3: Must Have</t>
  </si>
  <si>
    <t>2: Should Have</t>
  </si>
  <si>
    <t>1: Nice to Have</t>
  </si>
  <si>
    <t>0: Not important</t>
  </si>
  <si>
    <t>Column D</t>
  </si>
  <si>
    <t>Maximum Maturity</t>
  </si>
  <si>
    <t>Column F</t>
  </si>
  <si>
    <t>Maximum Priority</t>
  </si>
  <si>
    <t>Column G</t>
  </si>
  <si>
    <t>Counter</t>
  </si>
  <si>
    <t>For calculation purposes. Changing the value in this column should be done carefully as it can impact the results. Should be hidden before sending to vendors</t>
  </si>
  <si>
    <t>Complete according to instructions in "Vendor Instructions" tab</t>
  </si>
  <si>
    <t>Weighted OOTB</t>
  </si>
  <si>
    <t>Columns H, J, L, N, P, R</t>
  </si>
  <si>
    <t>OOTB, CONF, CUST, 3PTY, PLAN, N/A</t>
  </si>
  <si>
    <t>Column T</t>
  </si>
  <si>
    <t>Vendor Explanation/Details</t>
  </si>
  <si>
    <t>Column I, K, M, O, Q, S</t>
  </si>
  <si>
    <t>Row 10</t>
  </si>
  <si>
    <t>Multiplier</t>
  </si>
  <si>
    <t>For calculation purposes. Allows to give responses different weights. Standard weights are:</t>
  </si>
  <si>
    <t>OOTB: 10</t>
  </si>
  <si>
    <t>CONF: 8</t>
  </si>
  <si>
    <t>CUST: 3</t>
  </si>
  <si>
    <t>3PTY: 3</t>
  </si>
  <si>
    <t>PLAN: 1</t>
  </si>
  <si>
    <t>N/A: 0</t>
  </si>
  <si>
    <t>These values can be changed as appropriate. This row should be hidden before sending to vendors</t>
  </si>
  <si>
    <t>This tab should be deleted before sending this matrix to vendors.</t>
  </si>
  <si>
    <t>Company-specific revision format for each product/item type</t>
  </si>
  <si>
    <r>
      <t>Se</t>
    </r>
    <r>
      <rPr>
        <sz val="10"/>
        <rFont val="Verdana"/>
        <family val="2"/>
      </rPr>
      <t>ar</t>
    </r>
    <r>
      <rPr>
        <sz val="10"/>
        <rFont val="Verdana"/>
        <family val="2"/>
      </rPr>
      <t>ch by skills</t>
    </r>
  </si>
  <si>
    <r>
      <rPr>
        <sz val="10"/>
        <rFont val="Verdana"/>
        <family val="2"/>
      </rPr>
      <t>Ability to view</t>
    </r>
    <r>
      <rPr>
        <sz val="10"/>
        <rFont val="Verdana"/>
        <family val="2"/>
      </rPr>
      <t xml:space="preserve"> </t>
    </r>
    <r>
      <rPr>
        <sz val="10"/>
        <rFont val="Verdana"/>
        <family val="2"/>
      </rPr>
      <t>different</t>
    </r>
    <r>
      <rPr>
        <sz val="10"/>
        <rFont val="Verdana"/>
        <family val="2"/>
      </rPr>
      <t xml:space="preserve"> user’s markup</t>
    </r>
    <r>
      <rPr>
        <sz val="10"/>
        <rFont val="Verdana"/>
        <family val="2"/>
      </rPr>
      <t>s</t>
    </r>
    <r>
      <rPr>
        <sz val="10"/>
        <rFont val="Verdana"/>
        <family val="2"/>
      </rPr>
      <t xml:space="preserve"> as a separate file</t>
    </r>
    <r>
      <rPr>
        <sz val="10"/>
        <rFont val="Verdana"/>
        <family val="2"/>
      </rPr>
      <t xml:space="preserve"> or layer</t>
    </r>
  </si>
  <si>
    <t>%</t>
  </si>
  <si>
    <t>Integrated</t>
  </si>
  <si>
    <t>Version 5.0, © PLMadvisors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</si>
</sst>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0"/>
      <name val="Verdana"/>
    </font>
    <font>
      <b/>
      <sz val="10"/>
      <name val="Verdana"/>
      <family val="2"/>
    </font>
    <font>
      <sz val="10"/>
      <name val="Verdana"/>
      <family val="2"/>
    </font>
    <font>
      <sz val="10"/>
      <name val="Verdana"/>
      <family val="2"/>
    </font>
    <font>
      <b/>
      <sz val="10"/>
      <name val="Verdana"/>
      <family val="2"/>
    </font>
    <font>
      <sz val="10"/>
      <name val="Verdana"/>
      <family val="2"/>
    </font>
    <font>
      <sz val="10"/>
      <name val="Verdana"/>
      <family val="2"/>
    </font>
    <font>
      <sz val="8"/>
      <name val="Verdana"/>
      <family val="2"/>
    </font>
    <font>
      <b/>
      <sz val="10"/>
      <color indexed="9"/>
      <name val="Verdana"/>
      <family val="2"/>
    </font>
    <font>
      <sz val="10"/>
      <color indexed="9"/>
      <name val="Verdana"/>
      <family val="2"/>
    </font>
    <font>
      <b/>
      <sz val="14"/>
      <color indexed="9"/>
      <name val="Verdana"/>
      <family val="2"/>
    </font>
    <font>
      <b/>
      <sz val="10"/>
      <color indexed="10"/>
      <name val="Verdana"/>
      <family val="2"/>
    </font>
    <font>
      <sz val="9"/>
      <color indexed="81"/>
      <name val="Verdana"/>
      <family val="2"/>
    </font>
    <font>
      <b/>
      <sz val="9"/>
      <color indexed="81"/>
      <name val="Verdana"/>
      <family val="2"/>
    </font>
    <font>
      <sz val="10"/>
      <name val="Verdana"/>
      <family val="2"/>
    </font>
    <font>
      <sz val="10"/>
      <color indexed="9"/>
      <name val="Verdana"/>
      <family val="2"/>
    </font>
    <font>
      <sz val="10"/>
      <name val="Arial"/>
      <family val="2"/>
    </font>
    <font>
      <sz val="11"/>
      <name val="Verdana"/>
      <family val="2"/>
    </font>
    <font>
      <b/>
      <sz val="11"/>
      <name val="Verdana"/>
      <family val="2"/>
    </font>
    <font>
      <sz val="10"/>
      <color indexed="10"/>
      <name val="Verdana"/>
      <family val="2"/>
    </font>
    <font>
      <b/>
      <sz val="12"/>
      <color indexed="9"/>
      <name val="Verdana"/>
      <family val="2"/>
    </font>
    <font>
      <b/>
      <sz val="16"/>
      <name val="Verdana"/>
      <family val="2"/>
    </font>
    <font>
      <u/>
      <sz val="10"/>
      <color theme="10"/>
      <name val="Verdana"/>
      <family val="2"/>
    </font>
    <font>
      <u/>
      <sz val="10"/>
      <color theme="11"/>
      <name val="Verdana"/>
      <family val="2"/>
    </font>
  </fonts>
  <fills count="23">
    <fill>
      <patternFill patternType="none"/>
    </fill>
    <fill>
      <patternFill patternType="gray125"/>
    </fill>
    <fill>
      <patternFill patternType="solid">
        <fgColor indexed="16"/>
        <bgColor indexed="64"/>
      </patternFill>
    </fill>
    <fill>
      <patternFill patternType="solid">
        <fgColor indexed="17"/>
        <bgColor indexed="64"/>
      </patternFill>
    </fill>
    <fill>
      <patternFill patternType="solid">
        <fgColor indexed="57"/>
        <bgColor indexed="64"/>
      </patternFill>
    </fill>
    <fill>
      <patternFill patternType="solid">
        <fgColor indexed="11"/>
        <bgColor indexed="64"/>
      </patternFill>
    </fill>
    <fill>
      <patternFill patternType="solid">
        <fgColor indexed="22"/>
        <bgColor indexed="64"/>
      </patternFill>
    </fill>
    <fill>
      <patternFill patternType="solid">
        <fgColor indexed="9"/>
        <bgColor indexed="64"/>
      </patternFill>
    </fill>
    <fill>
      <patternFill patternType="solid">
        <fgColor indexed="53"/>
        <bgColor indexed="64"/>
      </patternFill>
    </fill>
    <fill>
      <patternFill patternType="solid">
        <fgColor indexed="18"/>
        <bgColor indexed="64"/>
      </patternFill>
    </fill>
    <fill>
      <patternFill patternType="solid">
        <fgColor indexed="12"/>
        <bgColor indexed="64"/>
      </patternFill>
    </fill>
    <fill>
      <patternFill patternType="solid">
        <fgColor indexed="48"/>
        <bgColor indexed="64"/>
      </patternFill>
    </fill>
    <fill>
      <patternFill patternType="solid">
        <fgColor indexed="61"/>
        <bgColor indexed="64"/>
      </patternFill>
    </fill>
    <fill>
      <patternFill patternType="solid">
        <fgColor indexed="45"/>
        <bgColor indexed="64"/>
      </patternFill>
    </fill>
    <fill>
      <patternFill patternType="solid">
        <fgColor indexed="52"/>
        <bgColor indexed="64"/>
      </patternFill>
    </fill>
    <fill>
      <patternFill patternType="solid">
        <fgColor indexed="62"/>
        <bgColor indexed="64"/>
      </patternFill>
    </fill>
    <fill>
      <patternFill patternType="solid">
        <fgColor indexed="14"/>
        <bgColor indexed="64"/>
      </patternFill>
    </fill>
    <fill>
      <patternFill patternType="solid">
        <fgColor indexed="13"/>
        <bgColor indexed="64"/>
      </patternFill>
    </fill>
    <fill>
      <patternFill patternType="solid">
        <fgColor indexed="43"/>
        <bgColor indexed="64"/>
      </patternFill>
    </fill>
    <fill>
      <patternFill patternType="solid">
        <fgColor indexed="51"/>
        <bgColor indexed="64"/>
      </patternFill>
    </fill>
    <fill>
      <patternFill patternType="solid">
        <fgColor indexed="56"/>
        <bgColor indexed="64"/>
      </patternFill>
    </fill>
    <fill>
      <patternFill patternType="solid">
        <fgColor rgb="FF003366"/>
        <bgColor indexed="64"/>
      </patternFill>
    </fill>
    <fill>
      <patternFill patternType="solid">
        <fgColor rgb="FF3366FF"/>
        <bgColor indexed="64"/>
      </patternFill>
    </fill>
  </fills>
  <borders count="3">
    <border>
      <left/>
      <right/>
      <top/>
      <bottom/>
      <diagonal/>
    </border>
    <border>
      <left/>
      <right style="thin">
        <color indexed="22"/>
      </right>
      <top/>
      <bottom/>
      <diagonal/>
    </border>
    <border>
      <left style="thin">
        <color indexed="22"/>
      </left>
      <right/>
      <top/>
      <bottom/>
      <diagonal/>
    </border>
  </borders>
  <cellStyleXfs count="1083">
    <xf numFmtId="0" fontId="0" fillId="0" borderId="0"/>
    <xf numFmtId="0" fontId="16" fillId="0" borderId="0"/>
    <xf numFmtId="9" fontId="2"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cellStyleXfs>
  <cellXfs count="323">
    <xf numFmtId="0" fontId="0" fillId="0" borderId="0" xfId="0"/>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2" borderId="0" xfId="0" applyFont="1" applyFill="1"/>
    <xf numFmtId="0" fontId="9" fillId="4" borderId="0" xfId="0" applyFont="1" applyFill="1" applyAlignment="1">
      <alignment horizontal="left"/>
    </xf>
    <xf numFmtId="0" fontId="9" fillId="4" borderId="0" xfId="0" applyFont="1" applyFill="1"/>
    <xf numFmtId="0" fontId="9" fillId="5" borderId="0" xfId="0" applyFont="1" applyFill="1" applyAlignment="1">
      <alignment horizontal="left"/>
    </xf>
    <xf numFmtId="0" fontId="9" fillId="5" borderId="0" xfId="0" applyFont="1" applyFill="1"/>
    <xf numFmtId="0" fontId="9" fillId="7" borderId="0" xfId="0" applyFont="1" applyFill="1"/>
    <xf numFmtId="0" fontId="8" fillId="2" borderId="0" xfId="0" applyFont="1" applyFill="1"/>
    <xf numFmtId="0" fontId="5" fillId="8" borderId="0" xfId="0" applyFont="1" applyFill="1"/>
    <xf numFmtId="0" fontId="5" fillId="0" borderId="0" xfId="0" applyFont="1" applyAlignment="1">
      <alignment horizontal="left"/>
    </xf>
    <xf numFmtId="0" fontId="9" fillId="7" borderId="0" xfId="0" applyFont="1" applyFill="1" applyAlignment="1">
      <alignment vertical="top"/>
    </xf>
    <xf numFmtId="0" fontId="8" fillId="7" borderId="0" xfId="0" applyFont="1" applyFill="1" applyAlignment="1">
      <alignment horizontal="left" vertical="top"/>
    </xf>
    <xf numFmtId="0" fontId="8" fillId="2" borderId="0" xfId="0" applyFont="1" applyFill="1" applyAlignment="1">
      <alignment horizontal="left" vertical="top"/>
    </xf>
    <xf numFmtId="0" fontId="5" fillId="8" borderId="0" xfId="0" applyFont="1" applyFill="1" applyAlignment="1">
      <alignment horizontal="center" vertical="top"/>
    </xf>
    <xf numFmtId="0" fontId="9" fillId="4" borderId="0" xfId="0" applyFont="1" applyFill="1" applyAlignment="1">
      <alignment horizontal="left" vertical="top"/>
    </xf>
    <xf numFmtId="0" fontId="9" fillId="5" borderId="0" xfId="0" applyFont="1" applyFill="1" applyAlignment="1">
      <alignment horizontal="left" vertical="top"/>
    </xf>
    <xf numFmtId="0" fontId="0" fillId="0" borderId="0" xfId="0" applyAlignment="1">
      <alignment horizontal="left" vertical="top"/>
    </xf>
    <xf numFmtId="0" fontId="14" fillId="0" borderId="0" xfId="0" applyFont="1" applyAlignment="1">
      <alignment horizontal="left" vertical="top"/>
    </xf>
    <xf numFmtId="0" fontId="15" fillId="5" borderId="0" xfId="0" applyFont="1" applyFill="1" applyAlignment="1">
      <alignment horizontal="left" vertical="top"/>
    </xf>
    <xf numFmtId="0" fontId="5" fillId="0" borderId="0" xfId="0" applyFont="1" applyAlignment="1">
      <alignment horizontal="left" vertical="top"/>
    </xf>
    <xf numFmtId="0" fontId="9" fillId="7" borderId="0" xfId="0" applyFont="1" applyFill="1" applyAlignment="1">
      <alignment vertical="top" wrapText="1"/>
    </xf>
    <xf numFmtId="0" fontId="5" fillId="8" borderId="0" xfId="0" applyFont="1" applyFill="1" applyAlignment="1">
      <alignment vertical="top" wrapText="1"/>
    </xf>
    <xf numFmtId="0" fontId="8" fillId="3" borderId="0" xfId="0" applyFont="1" applyFill="1" applyAlignment="1">
      <alignment vertical="top" wrapText="1"/>
    </xf>
    <xf numFmtId="0" fontId="9" fillId="4" borderId="0" xfId="0" applyFont="1" applyFill="1" applyAlignment="1">
      <alignment vertical="top" wrapText="1"/>
    </xf>
    <xf numFmtId="0" fontId="9" fillId="5" borderId="0" xfId="0" applyFont="1" applyFill="1" applyAlignment="1">
      <alignment vertical="top" wrapText="1"/>
    </xf>
    <xf numFmtId="0" fontId="6" fillId="0" borderId="0" xfId="0" applyFont="1" applyAlignment="1">
      <alignment vertical="top" wrapText="1"/>
    </xf>
    <xf numFmtId="0" fontId="5" fillId="0" borderId="0" xfId="0" applyFont="1" applyAlignment="1">
      <alignment vertical="top" wrapText="1"/>
    </xf>
    <xf numFmtId="0" fontId="9" fillId="5" borderId="0" xfId="0" applyFont="1" applyFill="1" applyAlignment="1">
      <alignment horizontal="left" vertical="top" wrapText="1"/>
    </xf>
    <xf numFmtId="0" fontId="9" fillId="4" borderId="0" xfId="0" applyFont="1" applyFill="1" applyAlignment="1">
      <alignment horizontal="left" vertical="top" wrapText="1"/>
    </xf>
    <xf numFmtId="0" fontId="5" fillId="0" borderId="0" xfId="0" applyFont="1" applyAlignment="1">
      <alignment horizontal="left" vertical="top" wrapText="1"/>
    </xf>
    <xf numFmtId="0" fontId="9" fillId="10" borderId="0" xfId="0" applyFont="1" applyFill="1" applyAlignment="1">
      <alignment horizontal="left" vertical="top"/>
    </xf>
    <xf numFmtId="0" fontId="9" fillId="10" borderId="0" xfId="0" applyFont="1" applyFill="1" applyAlignment="1">
      <alignment horizontal="left" vertical="top" wrapText="1"/>
    </xf>
    <xf numFmtId="0" fontId="9" fillId="11" borderId="0" xfId="0" applyFont="1" applyFill="1" applyAlignment="1">
      <alignment horizontal="left" vertical="top"/>
    </xf>
    <xf numFmtId="0" fontId="9" fillId="11" borderId="0" xfId="0" applyFont="1" applyFill="1" applyAlignment="1">
      <alignment horizontal="left" vertical="top" wrapText="1"/>
    </xf>
    <xf numFmtId="0" fontId="14" fillId="11" borderId="0" xfId="0" applyFont="1" applyFill="1" applyAlignment="1">
      <alignment horizontal="left" vertical="top"/>
    </xf>
    <xf numFmtId="0" fontId="5" fillId="11" borderId="0" xfId="0" applyFont="1" applyFill="1" applyAlignment="1">
      <alignment horizontal="left" vertical="top" wrapText="1"/>
    </xf>
    <xf numFmtId="0" fontId="0" fillId="11" borderId="0" xfId="0" applyFill="1"/>
    <xf numFmtId="0" fontId="9" fillId="14" borderId="0" xfId="0" applyFont="1" applyFill="1" applyAlignment="1">
      <alignment horizontal="left" vertical="top"/>
    </xf>
    <xf numFmtId="0" fontId="9" fillId="14" borderId="0" xfId="0" applyFont="1" applyFill="1" applyAlignment="1">
      <alignment horizontal="left" vertical="top" wrapText="1"/>
    </xf>
    <xf numFmtId="0" fontId="9" fillId="12" borderId="0" xfId="0" applyFont="1" applyFill="1" applyAlignment="1">
      <alignment horizontal="left" vertical="top"/>
    </xf>
    <xf numFmtId="0" fontId="9" fillId="12" borderId="0" xfId="0" applyFont="1" applyFill="1" applyAlignment="1">
      <alignment horizontal="left" vertical="top" wrapText="1"/>
    </xf>
    <xf numFmtId="0" fontId="9" fillId="13" borderId="0" xfId="0" applyFont="1" applyFill="1" applyAlignment="1">
      <alignment horizontal="left" vertical="top"/>
    </xf>
    <xf numFmtId="0" fontId="9" fillId="13" borderId="0" xfId="0" applyFont="1" applyFill="1" applyAlignment="1">
      <alignment horizontal="left" vertical="top" wrapText="1"/>
    </xf>
    <xf numFmtId="0" fontId="14" fillId="12" borderId="0" xfId="0" applyFont="1" applyFill="1" applyAlignment="1">
      <alignment horizontal="left" vertical="top"/>
    </xf>
    <xf numFmtId="0" fontId="5" fillId="12" borderId="0" xfId="0" applyFont="1" applyFill="1" applyAlignment="1">
      <alignment horizontal="left" vertical="top" wrapText="1"/>
    </xf>
    <xf numFmtId="0" fontId="14" fillId="13" borderId="0" xfId="0" applyFont="1" applyFill="1" applyAlignment="1">
      <alignment horizontal="left" vertical="top"/>
    </xf>
    <xf numFmtId="0" fontId="5" fillId="13" borderId="0" xfId="0" applyFont="1" applyFill="1" applyAlignment="1">
      <alignment horizontal="left" vertical="top" wrapText="1"/>
    </xf>
    <xf numFmtId="0" fontId="14" fillId="14" borderId="0" xfId="0" applyFont="1" applyFill="1" applyAlignment="1">
      <alignment horizontal="left" vertical="top"/>
    </xf>
    <xf numFmtId="0" fontId="5" fillId="14" borderId="0" xfId="0" applyFont="1" applyFill="1" applyAlignment="1">
      <alignment horizontal="left" vertical="top" wrapText="1"/>
    </xf>
    <xf numFmtId="0" fontId="16" fillId="11" borderId="0" xfId="0" applyFont="1" applyFill="1" applyAlignment="1">
      <alignment horizontal="left" vertical="top" wrapText="1"/>
    </xf>
    <xf numFmtId="0" fontId="14" fillId="10" borderId="0" xfId="0" applyFont="1" applyFill="1" applyAlignment="1">
      <alignment horizontal="left" vertical="top"/>
    </xf>
    <xf numFmtId="0" fontId="5" fillId="10" borderId="0" xfId="0" applyFont="1" applyFill="1" applyAlignment="1">
      <alignment horizontal="left" vertical="top" wrapText="1"/>
    </xf>
    <xf numFmtId="0" fontId="0" fillId="4" borderId="0" xfId="0" applyFill="1" applyAlignment="1">
      <alignment horizontal="left" vertical="top"/>
    </xf>
    <xf numFmtId="0" fontId="5" fillId="4" borderId="0" xfId="0" applyFont="1" applyFill="1" applyAlignment="1">
      <alignment vertical="top" wrapText="1"/>
    </xf>
    <xf numFmtId="0" fontId="0" fillId="4" borderId="0" xfId="0" applyFill="1"/>
    <xf numFmtId="0" fontId="9" fillId="11" borderId="0" xfId="0" applyFont="1" applyFill="1" applyAlignment="1">
      <alignment horizontal="left"/>
    </xf>
    <xf numFmtId="0" fontId="16" fillId="11" borderId="0" xfId="0" applyFont="1" applyFill="1" applyAlignment="1">
      <alignment vertical="top" wrapText="1"/>
    </xf>
    <xf numFmtId="0" fontId="9" fillId="10" borderId="0" xfId="0" quotePrefix="1" applyFont="1" applyFill="1" applyAlignment="1">
      <alignment horizontal="left" vertical="top"/>
    </xf>
    <xf numFmtId="0" fontId="5" fillId="0" borderId="0" xfId="0" applyFont="1" applyFill="1" applyAlignment="1">
      <alignment horizontal="left" vertical="top"/>
    </xf>
    <xf numFmtId="0" fontId="5" fillId="0" borderId="0" xfId="0" applyFont="1" applyFill="1" applyAlignment="1">
      <alignment vertical="top" wrapText="1"/>
    </xf>
    <xf numFmtId="0" fontId="0" fillId="0" borderId="0" xfId="0" applyFill="1"/>
    <xf numFmtId="0" fontId="8" fillId="9" borderId="0" xfId="0" applyFont="1" applyFill="1" applyAlignment="1">
      <alignment horizontal="left" vertical="top"/>
    </xf>
    <xf numFmtId="0" fontId="8" fillId="9" borderId="0" xfId="0" applyFont="1" applyFill="1" applyAlignment="1">
      <alignment horizontal="left" vertical="top" wrapText="1"/>
    </xf>
    <xf numFmtId="0" fontId="8" fillId="2" borderId="0" xfId="0" applyFont="1" applyFill="1" applyAlignment="1">
      <alignment horizontal="left" vertical="top" wrapText="1"/>
    </xf>
    <xf numFmtId="0" fontId="8" fillId="3" borderId="0" xfId="0" applyFont="1" applyFill="1" applyAlignment="1">
      <alignment horizontal="left" vertical="top"/>
    </xf>
    <xf numFmtId="0" fontId="8" fillId="15" borderId="0" xfId="0" applyFont="1" applyFill="1" applyAlignment="1">
      <alignment horizontal="left" vertical="top"/>
    </xf>
    <xf numFmtId="0" fontId="8" fillId="15" borderId="0" xfId="0" applyFont="1" applyFill="1" applyAlignment="1">
      <alignment horizontal="left" vertical="top" wrapText="1"/>
    </xf>
    <xf numFmtId="0" fontId="14" fillId="16" borderId="0" xfId="0" applyFont="1" applyFill="1" applyAlignment="1">
      <alignment horizontal="left" vertical="top"/>
    </xf>
    <xf numFmtId="0" fontId="5" fillId="16" borderId="0" xfId="0" applyFont="1" applyFill="1" applyAlignment="1">
      <alignment horizontal="left" vertical="top" wrapText="1"/>
    </xf>
    <xf numFmtId="0" fontId="8" fillId="17" borderId="0" xfId="0" applyFont="1" applyFill="1" applyAlignment="1">
      <alignment horizontal="left" vertical="top"/>
    </xf>
    <xf numFmtId="0" fontId="8" fillId="17" borderId="0" xfId="0" applyFont="1" applyFill="1" applyAlignment="1">
      <alignment horizontal="left" vertical="top" wrapText="1"/>
    </xf>
    <xf numFmtId="0" fontId="5" fillId="18" borderId="0" xfId="0" applyFont="1" applyFill="1" applyAlignment="1">
      <alignment horizontal="left" vertical="top" wrapText="1"/>
    </xf>
    <xf numFmtId="0" fontId="14" fillId="18" borderId="0" xfId="0" applyFont="1" applyFill="1" applyAlignment="1">
      <alignment horizontal="left" vertical="top"/>
    </xf>
    <xf numFmtId="0" fontId="9" fillId="16" borderId="0" xfId="0" applyFont="1" applyFill="1" applyAlignment="1">
      <alignment horizontal="left" vertical="top"/>
    </xf>
    <xf numFmtId="0" fontId="9" fillId="16" borderId="0" xfId="0" applyFont="1" applyFill="1" applyAlignment="1">
      <alignment horizontal="left" vertical="top" wrapText="1"/>
    </xf>
    <xf numFmtId="0" fontId="9" fillId="18" borderId="0" xfId="0" applyFont="1" applyFill="1" applyAlignment="1">
      <alignment horizontal="left" vertical="top"/>
    </xf>
    <xf numFmtId="0" fontId="9" fillId="18" borderId="0" xfId="0" applyFont="1" applyFill="1" applyAlignment="1">
      <alignment horizontal="left" vertical="top" wrapText="1"/>
    </xf>
    <xf numFmtId="0" fontId="5" fillId="19" borderId="0" xfId="0" applyFont="1" applyFill="1" applyAlignment="1">
      <alignment horizontal="left" vertical="top" wrapText="1"/>
    </xf>
    <xf numFmtId="0" fontId="14" fillId="19" borderId="0" xfId="0" applyFont="1" applyFill="1" applyAlignment="1">
      <alignment horizontal="left" vertical="top"/>
    </xf>
    <xf numFmtId="0" fontId="9" fillId="19" borderId="0" xfId="0" applyFont="1" applyFill="1" applyAlignment="1">
      <alignment horizontal="left" vertical="top"/>
    </xf>
    <xf numFmtId="0" fontId="9" fillId="19" borderId="0" xfId="0" applyFont="1" applyFill="1" applyAlignment="1">
      <alignment horizontal="left" vertical="top" wrapText="1"/>
    </xf>
    <xf numFmtId="0" fontId="16" fillId="13" borderId="0" xfId="0" applyFont="1" applyFill="1" applyAlignment="1">
      <alignment horizontal="left" vertical="top" wrapText="1"/>
    </xf>
    <xf numFmtId="0" fontId="9" fillId="0" borderId="0" xfId="0" applyFont="1" applyFill="1" applyAlignment="1">
      <alignment horizontal="left" vertical="top"/>
    </xf>
    <xf numFmtId="0" fontId="3" fillId="0" borderId="0" xfId="0" applyFont="1" applyFill="1" applyAlignment="1">
      <alignment horizontal="left" vertical="top" wrapText="1"/>
    </xf>
    <xf numFmtId="0" fontId="9" fillId="7" borderId="0" xfId="0" applyFont="1" applyFill="1" applyAlignment="1">
      <alignment horizontal="center" vertical="center"/>
    </xf>
    <xf numFmtId="0" fontId="9" fillId="7" borderId="0" xfId="0" applyFont="1" applyFill="1" applyAlignment="1">
      <alignment vertical="center"/>
    </xf>
    <xf numFmtId="0" fontId="9" fillId="7" borderId="0" xfId="0" applyFont="1" applyFill="1" applyAlignment="1" applyProtection="1">
      <alignment horizontal="center" vertical="center"/>
      <protection locked="0"/>
    </xf>
    <xf numFmtId="0" fontId="11" fillId="6" borderId="0" xfId="0" applyFont="1" applyFill="1" applyAlignment="1">
      <alignment horizontal="center" vertical="center" wrapText="1"/>
    </xf>
    <xf numFmtId="0" fontId="9" fillId="6" borderId="0" xfId="0" applyFont="1" applyFill="1" applyAlignment="1">
      <alignment horizontal="center" vertical="center"/>
    </xf>
    <xf numFmtId="0" fontId="9" fillId="6" borderId="0" xfId="0" applyFont="1" applyFill="1" applyAlignment="1" applyProtection="1">
      <alignment horizontal="center" vertical="center"/>
      <protection locked="0"/>
    </xf>
    <xf numFmtId="0" fontId="4" fillId="6" borderId="0" xfId="0" applyFont="1" applyFill="1" applyAlignment="1">
      <alignment horizontal="center" vertical="center"/>
    </xf>
    <xf numFmtId="0" fontId="4" fillId="6" borderId="0" xfId="0" applyFont="1" applyFill="1" applyAlignment="1" applyProtection="1">
      <alignment horizontal="center" vertical="center"/>
      <protection locked="0"/>
    </xf>
    <xf numFmtId="0" fontId="8" fillId="2" borderId="0" xfId="0" applyFont="1" applyFill="1" applyAlignment="1">
      <alignment horizontal="center" vertical="center"/>
    </xf>
    <xf numFmtId="0" fontId="4" fillId="6" borderId="0" xfId="0" applyFont="1" applyFill="1" applyAlignment="1" applyProtection="1">
      <alignment horizontal="center" vertical="center"/>
    </xf>
    <xf numFmtId="0" fontId="5" fillId="8" borderId="0" xfId="0" applyFont="1" applyFill="1" applyAlignment="1">
      <alignment horizontal="center" vertical="center"/>
    </xf>
    <xf numFmtId="0" fontId="5" fillId="8" borderId="0" xfId="0" applyFont="1" applyFill="1" applyAlignment="1">
      <alignment vertical="center"/>
    </xf>
    <xf numFmtId="0" fontId="5" fillId="8" borderId="0" xfId="0" applyFont="1" applyFill="1" applyAlignment="1" applyProtection="1">
      <alignment horizontal="center" vertical="center"/>
    </xf>
    <xf numFmtId="0" fontId="9" fillId="4" borderId="0" xfId="0" applyFont="1" applyFill="1" applyAlignment="1">
      <alignment horizontal="center" vertical="center"/>
    </xf>
    <xf numFmtId="0" fontId="9" fillId="4" borderId="0" xfId="0" applyFont="1" applyFill="1" applyAlignment="1" applyProtection="1">
      <alignment horizontal="center" vertical="center"/>
      <protection locked="0"/>
    </xf>
    <xf numFmtId="0" fontId="9" fillId="5" borderId="0" xfId="0" applyFont="1" applyFill="1" applyAlignment="1">
      <alignment horizontal="center" vertical="center"/>
    </xf>
    <xf numFmtId="0" fontId="9" fillId="5" borderId="0" xfId="0" applyFont="1" applyFill="1" applyAlignment="1" applyProtection="1">
      <alignment horizontal="center" vertical="center"/>
      <protection locked="0"/>
    </xf>
    <xf numFmtId="0" fontId="5" fillId="0" borderId="0" xfId="0" applyFont="1" applyFill="1" applyAlignment="1">
      <alignment horizontal="center" vertical="center"/>
    </xf>
    <xf numFmtId="0" fontId="5" fillId="6" borderId="0" xfId="0" applyFont="1" applyFill="1" applyAlignment="1">
      <alignment horizontal="center" vertical="center"/>
    </xf>
    <xf numFmtId="0" fontId="0" fillId="6" borderId="0" xfId="0"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0" fillId="6" borderId="0" xfId="0" applyFill="1" applyAlignment="1">
      <alignment horizontal="center" vertical="center"/>
    </xf>
    <xf numFmtId="0" fontId="9" fillId="4" borderId="0" xfId="0" applyFont="1" applyFill="1" applyAlignment="1">
      <alignment horizontal="left" vertical="center"/>
    </xf>
    <xf numFmtId="0" fontId="0" fillId="4" borderId="0" xfId="0" applyFill="1" applyAlignment="1">
      <alignment horizontal="center" vertical="center"/>
    </xf>
    <xf numFmtId="0" fontId="0" fillId="4" borderId="0" xfId="0" applyFill="1" applyAlignment="1" applyProtection="1">
      <alignment horizontal="center" vertical="center"/>
      <protection locked="0"/>
    </xf>
    <xf numFmtId="0" fontId="8" fillId="9" borderId="0" xfId="0" applyFont="1" applyFill="1" applyAlignment="1">
      <alignment horizontal="left" vertical="center"/>
    </xf>
    <xf numFmtId="0" fontId="9" fillId="10" borderId="0" xfId="0" applyFont="1" applyFill="1" applyAlignment="1">
      <alignment horizontal="left" vertical="center"/>
    </xf>
    <xf numFmtId="0" fontId="14" fillId="11" borderId="0" xfId="0" applyFont="1" applyFill="1" applyAlignment="1">
      <alignment horizontal="left" vertical="center"/>
    </xf>
    <xf numFmtId="0" fontId="0" fillId="11" borderId="0" xfId="0" applyFill="1" applyAlignment="1">
      <alignment horizontal="center" vertical="center"/>
    </xf>
    <xf numFmtId="0" fontId="0" fillId="11" borderId="0" xfId="0" applyFill="1" applyAlignment="1" applyProtection="1">
      <alignment horizontal="center" vertical="center"/>
      <protection locked="0"/>
    </xf>
    <xf numFmtId="0" fontId="14" fillId="10" borderId="0" xfId="0" applyFont="1" applyFill="1" applyAlignment="1">
      <alignment horizontal="left" vertical="center"/>
    </xf>
    <xf numFmtId="0" fontId="8" fillId="15" borderId="0" xfId="0" applyFont="1" applyFill="1" applyAlignment="1">
      <alignment horizontal="left" vertical="center"/>
    </xf>
    <xf numFmtId="0" fontId="9" fillId="12" borderId="0" xfId="0" applyFont="1" applyFill="1" applyAlignment="1">
      <alignment horizontal="left" vertical="center"/>
    </xf>
    <xf numFmtId="0" fontId="14" fillId="13" borderId="0" xfId="0" applyFont="1" applyFill="1" applyAlignment="1">
      <alignment horizontal="left" vertical="center"/>
    </xf>
    <xf numFmtId="0" fontId="14" fillId="12" borderId="0" xfId="0" applyFont="1" applyFill="1" applyAlignment="1">
      <alignment horizontal="left" vertical="center"/>
    </xf>
    <xf numFmtId="0" fontId="8" fillId="2" borderId="0" xfId="0" applyFont="1" applyFill="1" applyAlignment="1">
      <alignment horizontal="left" vertical="center"/>
    </xf>
    <xf numFmtId="0" fontId="9" fillId="16" borderId="0" xfId="0" applyFont="1" applyFill="1" applyAlignment="1">
      <alignment horizontal="left" vertical="center"/>
    </xf>
    <xf numFmtId="0" fontId="14" fillId="14" borderId="0" xfId="0" applyFont="1" applyFill="1" applyAlignment="1">
      <alignment horizontal="left" vertical="center"/>
    </xf>
    <xf numFmtId="0" fontId="14" fillId="16" borderId="0" xfId="0" applyFont="1" applyFill="1" applyAlignment="1">
      <alignment horizontal="left" vertical="center"/>
    </xf>
    <xf numFmtId="0" fontId="8" fillId="17" borderId="0" xfId="0" applyFont="1" applyFill="1" applyAlignment="1">
      <alignment horizontal="left" vertical="center"/>
    </xf>
    <xf numFmtId="0" fontId="9" fillId="18" borderId="0" xfId="0" applyFont="1" applyFill="1" applyAlignment="1">
      <alignment horizontal="left" vertical="center"/>
    </xf>
    <xf numFmtId="0" fontId="14" fillId="19" borderId="0" xfId="0" applyFont="1" applyFill="1" applyAlignment="1">
      <alignment horizontal="left" vertical="center"/>
    </xf>
    <xf numFmtId="0" fontId="14" fillId="18" borderId="0" xfId="0" applyFont="1" applyFill="1" applyAlignment="1">
      <alignment horizontal="left" vertical="center"/>
    </xf>
    <xf numFmtId="0" fontId="17" fillId="0" borderId="0" xfId="0" applyFont="1" applyFill="1"/>
    <xf numFmtId="20" fontId="17" fillId="0" borderId="0" xfId="0" applyNumberFormat="1" applyFont="1" applyFill="1"/>
    <xf numFmtId="0" fontId="17" fillId="0" borderId="0" xfId="0" applyFont="1" applyFill="1" applyAlignment="1">
      <alignment horizontal="left" vertical="top" wrapText="1"/>
    </xf>
    <xf numFmtId="0" fontId="17" fillId="0" borderId="0" xfId="0" applyFont="1"/>
    <xf numFmtId="0" fontId="18" fillId="0" borderId="0" xfId="0" applyFont="1" applyFill="1"/>
    <xf numFmtId="0" fontId="17" fillId="0" borderId="0" xfId="0" applyFont="1" applyFill="1" applyAlignment="1">
      <alignment vertical="top"/>
    </xf>
    <xf numFmtId="0" fontId="9" fillId="0" borderId="0" xfId="0" applyFont="1" applyFill="1"/>
    <xf numFmtId="0" fontId="8" fillId="0" borderId="0" xfId="0" applyFont="1" applyFill="1"/>
    <xf numFmtId="0" fontId="5" fillId="0" borderId="0" xfId="0" applyFont="1" applyFill="1"/>
    <xf numFmtId="0" fontId="9" fillId="0" borderId="0" xfId="0" applyFont="1" applyFill="1" applyAlignment="1">
      <alignment horizontal="left"/>
    </xf>
    <xf numFmtId="0" fontId="9" fillId="0" borderId="0" xfId="0" applyFont="1" applyFill="1" applyAlignment="1">
      <alignment horizontal="left" vertical="top" wrapText="1"/>
    </xf>
    <xf numFmtId="0" fontId="5" fillId="0" borderId="0" xfId="0" applyFont="1" applyFill="1" applyAlignment="1">
      <alignment horizontal="left"/>
    </xf>
    <xf numFmtId="0" fontId="14" fillId="0" borderId="0" xfId="0" applyFont="1" applyFill="1" applyAlignment="1">
      <alignment horizontal="left" vertical="top"/>
    </xf>
    <xf numFmtId="0" fontId="8" fillId="0" borderId="0" xfId="0" applyFont="1" applyFill="1" applyAlignment="1">
      <alignment horizontal="left" vertical="top"/>
    </xf>
    <xf numFmtId="0" fontId="14" fillId="5" borderId="0" xfId="0" applyFont="1" applyFill="1" applyAlignment="1">
      <alignment horizontal="left" vertical="top"/>
    </xf>
    <xf numFmtId="0" fontId="5" fillId="5" borderId="0" xfId="0" applyFont="1" applyFill="1" applyAlignment="1">
      <alignment vertical="top" wrapText="1"/>
    </xf>
    <xf numFmtId="0" fontId="0" fillId="5" borderId="0" xfId="0" applyFill="1" applyAlignment="1">
      <alignment horizontal="center" vertical="center"/>
    </xf>
    <xf numFmtId="0" fontId="0" fillId="5" borderId="0" xfId="0" applyFill="1" applyAlignment="1" applyProtection="1">
      <alignment horizontal="center" vertical="center"/>
      <protection locked="0"/>
    </xf>
    <xf numFmtId="0" fontId="0" fillId="5" borderId="0" xfId="0" applyFill="1"/>
    <xf numFmtId="0" fontId="16" fillId="5" borderId="0" xfId="0" applyFont="1" applyFill="1" applyAlignment="1">
      <alignment vertical="top" wrapText="1"/>
    </xf>
    <xf numFmtId="0" fontId="14" fillId="5" borderId="0" xfId="0" applyFont="1" applyFill="1" applyAlignment="1">
      <alignment horizontal="left" vertical="top" wrapText="1"/>
    </xf>
    <xf numFmtId="0" fontId="14" fillId="5" borderId="0" xfId="0" applyFont="1" applyFill="1" applyAlignment="1">
      <alignment horizontal="left" vertical="center"/>
    </xf>
    <xf numFmtId="0" fontId="14" fillId="5" borderId="0" xfId="0" applyFont="1" applyFill="1" applyAlignment="1">
      <alignment horizontal="left"/>
    </xf>
    <xf numFmtId="0" fontId="5" fillId="5" borderId="0" xfId="0" applyFont="1" applyFill="1" applyAlignment="1">
      <alignment horizontal="left" vertical="top" wrapText="1"/>
    </xf>
    <xf numFmtId="0" fontId="16" fillId="5" borderId="0" xfId="0" applyFont="1" applyFill="1" applyAlignment="1">
      <alignment horizontal="left" vertical="top" wrapText="1"/>
    </xf>
    <xf numFmtId="0" fontId="14" fillId="5" borderId="0" xfId="0" applyFont="1" applyFill="1" applyAlignment="1">
      <alignment horizontal="center" vertical="center"/>
    </xf>
    <xf numFmtId="0" fontId="8" fillId="9" borderId="0" xfId="0" applyFont="1" applyFill="1" applyAlignment="1">
      <alignment horizontal="center" vertical="center"/>
    </xf>
    <xf numFmtId="0" fontId="9" fillId="10" borderId="0" xfId="0" applyFont="1" applyFill="1" applyAlignment="1">
      <alignment horizontal="center" vertical="center"/>
    </xf>
    <xf numFmtId="0" fontId="9" fillId="11" borderId="0" xfId="0" applyFont="1" applyFill="1" applyAlignment="1">
      <alignment horizontal="center" vertical="center"/>
    </xf>
    <xf numFmtId="0" fontId="14" fillId="11" borderId="0" xfId="0" applyFont="1" applyFill="1" applyAlignment="1">
      <alignment horizontal="center" vertical="center"/>
    </xf>
    <xf numFmtId="0" fontId="14" fillId="10" borderId="0" xfId="0" applyFont="1" applyFill="1" applyAlignment="1">
      <alignment horizontal="center" vertical="center"/>
    </xf>
    <xf numFmtId="0" fontId="8" fillId="15" borderId="0" xfId="0" applyFont="1" applyFill="1" applyAlignment="1">
      <alignment horizontal="center" vertical="center"/>
    </xf>
    <xf numFmtId="0" fontId="9" fillId="12" borderId="0" xfId="0" applyFont="1" applyFill="1" applyAlignment="1">
      <alignment horizontal="center" vertical="center"/>
    </xf>
    <xf numFmtId="0" fontId="9" fillId="13" borderId="0" xfId="0" applyFont="1" applyFill="1" applyAlignment="1">
      <alignment horizontal="center" vertical="center"/>
    </xf>
    <xf numFmtId="0" fontId="14" fillId="13" borderId="0" xfId="0" applyFont="1" applyFill="1" applyAlignment="1">
      <alignment horizontal="center" vertical="center"/>
    </xf>
    <xf numFmtId="0" fontId="14" fillId="12" borderId="0" xfId="0" applyFont="1" applyFill="1" applyAlignment="1">
      <alignment horizontal="center" vertical="center"/>
    </xf>
    <xf numFmtId="0" fontId="9" fillId="16" borderId="0" xfId="0" applyFont="1" applyFill="1" applyAlignment="1">
      <alignment horizontal="center" vertical="center"/>
    </xf>
    <xf numFmtId="0" fontId="9" fillId="14" borderId="0" xfId="0" applyFont="1" applyFill="1" applyAlignment="1">
      <alignment horizontal="center" vertical="center"/>
    </xf>
    <xf numFmtId="0" fontId="14" fillId="14" borderId="0" xfId="0" applyFont="1" applyFill="1" applyAlignment="1">
      <alignment horizontal="center" vertical="center"/>
    </xf>
    <xf numFmtId="0" fontId="14" fillId="16" borderId="0" xfId="0" applyFont="1" applyFill="1" applyAlignment="1">
      <alignment horizontal="center" vertical="center"/>
    </xf>
    <xf numFmtId="0" fontId="8" fillId="17" borderId="0" xfId="0" applyFont="1" applyFill="1" applyAlignment="1">
      <alignment horizontal="center" vertical="center"/>
    </xf>
    <xf numFmtId="0" fontId="9" fillId="18" borderId="0" xfId="0" applyFont="1" applyFill="1" applyAlignment="1">
      <alignment horizontal="center" vertical="center"/>
    </xf>
    <xf numFmtId="0" fontId="9" fillId="19" borderId="0" xfId="0" applyFont="1" applyFill="1" applyAlignment="1">
      <alignment horizontal="center" vertical="center"/>
    </xf>
    <xf numFmtId="0" fontId="14" fillId="19" borderId="0" xfId="0" applyFont="1" applyFill="1" applyAlignment="1">
      <alignment horizontal="center" vertical="center"/>
    </xf>
    <xf numFmtId="0" fontId="14" fillId="18" borderId="0" xfId="0" applyFont="1" applyFill="1" applyAlignment="1">
      <alignment horizontal="center" vertical="center"/>
    </xf>
    <xf numFmtId="0" fontId="9" fillId="11" borderId="0" xfId="0" applyFont="1" applyFill="1" applyAlignment="1" applyProtection="1">
      <alignment horizontal="center" vertical="center"/>
      <protection locked="0"/>
    </xf>
    <xf numFmtId="0" fontId="9" fillId="11" borderId="0" xfId="0" applyFont="1" applyFill="1"/>
    <xf numFmtId="0" fontId="9" fillId="13" borderId="0" xfId="0" applyFont="1" applyFill="1" applyAlignment="1" applyProtection="1">
      <alignment horizontal="center" vertical="center"/>
      <protection locked="0"/>
    </xf>
    <xf numFmtId="0" fontId="9" fillId="13" borderId="0" xfId="0" applyFont="1" applyFill="1"/>
    <xf numFmtId="0" fontId="9" fillId="14" borderId="0" xfId="0" applyFont="1" applyFill="1" applyAlignment="1" applyProtection="1">
      <alignment horizontal="center" vertical="center"/>
      <protection locked="0"/>
    </xf>
    <xf numFmtId="0" fontId="9" fillId="14" borderId="0" xfId="0" applyFont="1" applyFill="1"/>
    <xf numFmtId="0" fontId="9" fillId="19" borderId="0" xfId="0" applyFont="1" applyFill="1" applyAlignment="1" applyProtection="1">
      <alignment horizontal="center" vertical="center"/>
      <protection locked="0"/>
    </xf>
    <xf numFmtId="0" fontId="9" fillId="19" borderId="0" xfId="0" applyFont="1" applyFill="1"/>
    <xf numFmtId="0" fontId="14" fillId="0" borderId="0" xfId="0" applyFont="1" applyFill="1" applyAlignment="1">
      <alignment horizontal="left"/>
    </xf>
    <xf numFmtId="0" fontId="2" fillId="8" borderId="0" xfId="0" applyFont="1" applyFill="1" applyAlignment="1">
      <alignment vertical="center"/>
    </xf>
    <xf numFmtId="0" fontId="9" fillId="5" borderId="0" xfId="0" applyFont="1" applyFill="1" applyAlignment="1">
      <alignment horizontal="left" vertical="center"/>
    </xf>
    <xf numFmtId="0" fontId="9" fillId="5" borderId="0" xfId="0" applyFont="1" applyFill="1" applyAlignment="1">
      <alignment horizontal="left" vertical="center" wrapText="1"/>
    </xf>
    <xf numFmtId="0" fontId="2" fillId="5" borderId="0" xfId="0" applyFont="1" applyFill="1" applyAlignment="1">
      <alignment horizontal="left" vertical="center"/>
    </xf>
    <xf numFmtId="0" fontId="9" fillId="11" borderId="0" xfId="0" applyFont="1" applyFill="1" applyAlignment="1">
      <alignment horizontal="left" vertical="center"/>
    </xf>
    <xf numFmtId="0" fontId="2" fillId="11" borderId="0" xfId="0" applyFont="1" applyFill="1" applyAlignment="1">
      <alignment horizontal="left" vertical="center"/>
    </xf>
    <xf numFmtId="0" fontId="2" fillId="10" borderId="0" xfId="0" applyFont="1" applyFill="1" applyAlignment="1">
      <alignment horizontal="left" vertical="center"/>
    </xf>
    <xf numFmtId="0" fontId="9" fillId="13" borderId="0" xfId="0" applyFont="1" applyFill="1" applyAlignment="1">
      <alignment horizontal="left" vertical="center"/>
    </xf>
    <xf numFmtId="0" fontId="2" fillId="13" borderId="0" xfId="0" applyFont="1" applyFill="1" applyAlignment="1">
      <alignment horizontal="left" vertical="center"/>
    </xf>
    <xf numFmtId="0" fontId="2" fillId="12" borderId="0" xfId="0" applyFont="1" applyFill="1" applyAlignment="1">
      <alignment horizontal="left" vertical="center"/>
    </xf>
    <xf numFmtId="0" fontId="9" fillId="14" borderId="0" xfId="0" applyFont="1" applyFill="1" applyAlignment="1">
      <alignment horizontal="left" vertical="center"/>
    </xf>
    <xf numFmtId="0" fontId="2" fillId="14" borderId="0" xfId="0" applyFont="1" applyFill="1" applyAlignment="1">
      <alignment horizontal="left" vertical="center"/>
    </xf>
    <xf numFmtId="0" fontId="2" fillId="16" borderId="0" xfId="0" applyFont="1" applyFill="1" applyAlignment="1">
      <alignment horizontal="left" vertical="center"/>
    </xf>
    <xf numFmtId="0" fontId="9" fillId="19" borderId="0" xfId="0" applyFont="1" applyFill="1" applyAlignment="1">
      <alignment horizontal="left" vertical="center"/>
    </xf>
    <xf numFmtId="0" fontId="2" fillId="19" borderId="0" xfId="0" applyFont="1" applyFill="1" applyAlignment="1">
      <alignment horizontal="left" vertical="center"/>
    </xf>
    <xf numFmtId="0" fontId="2" fillId="18" borderId="0" xfId="0" applyFont="1" applyFill="1" applyAlignment="1">
      <alignment horizontal="left" vertical="center"/>
    </xf>
    <xf numFmtId="0" fontId="2" fillId="0" borderId="0" xfId="0" applyFont="1" applyAlignment="1">
      <alignment horizontal="left" vertical="center"/>
    </xf>
    <xf numFmtId="0" fontId="9" fillId="7" borderId="0" xfId="0" applyFont="1" applyFill="1" applyAlignment="1">
      <alignment wrapText="1"/>
    </xf>
    <xf numFmtId="0" fontId="2" fillId="8" borderId="0" xfId="0" applyFont="1" applyFill="1" applyAlignment="1">
      <alignment wrapText="1"/>
    </xf>
    <xf numFmtId="0" fontId="9" fillId="4" borderId="0" xfId="0" applyFont="1" applyFill="1" applyAlignment="1">
      <alignment wrapText="1"/>
    </xf>
    <xf numFmtId="0" fontId="9" fillId="5" borderId="0" xfId="0" applyFont="1" applyFill="1" applyAlignment="1">
      <alignment wrapText="1"/>
    </xf>
    <xf numFmtId="0" fontId="0" fillId="0" borderId="0" xfId="0" applyAlignment="1">
      <alignment wrapText="1"/>
    </xf>
    <xf numFmtId="0" fontId="0" fillId="5" borderId="0" xfId="0" applyFill="1" applyAlignment="1">
      <alignment wrapText="1"/>
    </xf>
    <xf numFmtId="0" fontId="9" fillId="5" borderId="0" xfId="0" applyFont="1" applyFill="1" applyAlignment="1">
      <alignment horizontal="left" wrapText="1"/>
    </xf>
    <xf numFmtId="0" fontId="9" fillId="4" borderId="0" xfId="0" applyFont="1" applyFill="1" applyAlignment="1">
      <alignment horizontal="left" wrapText="1"/>
    </xf>
    <xf numFmtId="0" fontId="2" fillId="0" borderId="0" xfId="0" applyFont="1" applyAlignment="1">
      <alignment horizontal="left" vertical="top" wrapText="1"/>
    </xf>
    <xf numFmtId="0" fontId="2" fillId="0" borderId="0" xfId="0" applyFont="1" applyAlignment="1">
      <alignment horizontal="left" wrapText="1"/>
    </xf>
    <xf numFmtId="0" fontId="2" fillId="5" borderId="0" xfId="0" applyFont="1" applyFill="1" applyAlignment="1">
      <alignment horizontal="left" wrapText="1"/>
    </xf>
    <xf numFmtId="0" fontId="2" fillId="5" borderId="0" xfId="0" applyFont="1" applyFill="1" applyAlignment="1">
      <alignment horizontal="left" vertical="top" wrapText="1"/>
    </xf>
    <xf numFmtId="0" fontId="0" fillId="4" borderId="0" xfId="0" applyFill="1" applyAlignment="1">
      <alignment wrapText="1"/>
    </xf>
    <xf numFmtId="0" fontId="2" fillId="11" borderId="0" xfId="0" applyFont="1" applyFill="1" applyAlignment="1">
      <alignment horizontal="left" vertical="top" wrapText="1"/>
    </xf>
    <xf numFmtId="0" fontId="0" fillId="11" borderId="0" xfId="0" applyFill="1" applyAlignment="1">
      <alignment wrapText="1"/>
    </xf>
    <xf numFmtId="0" fontId="0" fillId="0" borderId="0" xfId="0" applyAlignment="1">
      <alignment horizontal="left" vertical="top" wrapText="1"/>
    </xf>
    <xf numFmtId="0" fontId="9" fillId="11" borderId="0" xfId="0" applyFont="1" applyFill="1" applyAlignment="1">
      <alignment horizontal="left" wrapText="1"/>
    </xf>
    <xf numFmtId="0" fontId="0" fillId="0" borderId="0" xfId="0" applyFill="1" applyAlignment="1">
      <alignment wrapText="1"/>
    </xf>
    <xf numFmtId="0" fontId="2" fillId="10" borderId="0" xfId="0" applyFont="1" applyFill="1" applyAlignment="1">
      <alignment horizontal="left" vertical="top" wrapText="1"/>
    </xf>
    <xf numFmtId="0" fontId="2" fillId="13" borderId="0" xfId="0" applyFont="1" applyFill="1" applyAlignment="1">
      <alignment horizontal="left" vertical="top" wrapText="1"/>
    </xf>
    <xf numFmtId="0" fontId="2" fillId="12" borderId="0" xfId="0" applyFont="1" applyFill="1" applyAlignment="1">
      <alignment horizontal="left" vertical="top" wrapText="1"/>
    </xf>
    <xf numFmtId="0" fontId="2" fillId="14" borderId="0" xfId="0" applyFont="1" applyFill="1" applyAlignment="1">
      <alignment horizontal="left" vertical="top" wrapText="1"/>
    </xf>
    <xf numFmtId="0" fontId="2" fillId="0" borderId="0" xfId="0" applyFont="1" applyFill="1" applyAlignment="1">
      <alignment horizontal="left" vertical="top" wrapText="1"/>
    </xf>
    <xf numFmtId="0" fontId="2" fillId="16" borderId="0" xfId="0" applyFont="1" applyFill="1" applyAlignment="1">
      <alignment horizontal="left" vertical="top" wrapText="1"/>
    </xf>
    <xf numFmtId="0" fontId="2" fillId="0" borderId="0" xfId="0" applyFont="1" applyAlignment="1">
      <alignment wrapText="1"/>
    </xf>
    <xf numFmtId="0" fontId="2" fillId="19" borderId="0" xfId="0" applyFont="1" applyFill="1" applyAlignment="1">
      <alignment horizontal="left" vertical="top" wrapText="1"/>
    </xf>
    <xf numFmtId="0" fontId="2" fillId="18" borderId="0" xfId="0" applyFont="1" applyFill="1" applyAlignment="1">
      <alignment horizontal="left" vertical="top" wrapText="1"/>
    </xf>
    <xf numFmtId="0" fontId="2"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2" fillId="0" borderId="0" xfId="0" applyFont="1"/>
    <xf numFmtId="0" fontId="1" fillId="0" borderId="0" xfId="0" applyFont="1"/>
    <xf numFmtId="0" fontId="0" fillId="0" borderId="0" xfId="0" applyAlignment="1">
      <alignment horizontal="left"/>
    </xf>
    <xf numFmtId="0" fontId="0" fillId="0" borderId="0" xfId="0" applyAlignment="1">
      <alignment horizontal="right"/>
    </xf>
    <xf numFmtId="0" fontId="1" fillId="0" borderId="0" xfId="0" applyFont="1" applyAlignment="1">
      <alignment horizontal="left"/>
    </xf>
    <xf numFmtId="0" fontId="1" fillId="0" borderId="0" xfId="0" applyFont="1" applyAlignment="1">
      <alignment horizontal="right"/>
    </xf>
    <xf numFmtId="9" fontId="1" fillId="0" borderId="0" xfId="2" applyFont="1"/>
    <xf numFmtId="9" fontId="2" fillId="0" borderId="0" xfId="2" applyFont="1"/>
    <xf numFmtId="0" fontId="1" fillId="0" borderId="0" xfId="0" applyFont="1" applyFill="1" applyAlignment="1">
      <alignment vertical="top" wrapText="1"/>
    </xf>
    <xf numFmtId="0" fontId="1" fillId="0" borderId="0" xfId="0" applyFont="1" applyFill="1" applyAlignment="1">
      <alignment horizontal="center" vertical="top"/>
    </xf>
    <xf numFmtId="0" fontId="1" fillId="0" borderId="0" xfId="0" applyFont="1" applyFill="1"/>
    <xf numFmtId="0" fontId="1" fillId="0" borderId="0" xfId="0" applyFont="1" applyFill="1" applyAlignment="1">
      <alignment horizontal="right" vertical="center"/>
    </xf>
    <xf numFmtId="0" fontId="0" fillId="0" borderId="0" xfId="0" applyAlignment="1">
      <alignment horizontal="center" vertical="center"/>
    </xf>
    <xf numFmtId="0" fontId="10" fillId="20" borderId="0" xfId="0" applyFont="1" applyFill="1" applyAlignment="1">
      <alignment horizontal="left" vertical="top"/>
    </xf>
    <xf numFmtId="0" fontId="9" fillId="20" borderId="0" xfId="0" applyFont="1" applyFill="1" applyAlignment="1">
      <alignment vertical="top" wrapText="1"/>
    </xf>
    <xf numFmtId="0" fontId="9" fillId="20" borderId="0" xfId="0" applyFont="1" applyFill="1" applyAlignment="1">
      <alignment horizontal="center" vertical="center"/>
    </xf>
    <xf numFmtId="0" fontId="8" fillId="20" borderId="0" xfId="0" applyFont="1" applyFill="1" applyAlignment="1">
      <alignment horizontal="left" vertical="top"/>
    </xf>
    <xf numFmtId="0" fontId="9" fillId="20" borderId="0" xfId="0" applyFont="1" applyFill="1" applyAlignment="1">
      <alignment horizontal="left" vertical="top"/>
    </xf>
    <xf numFmtId="0" fontId="8" fillId="20" borderId="0" xfId="0" applyFont="1" applyFill="1" applyAlignment="1">
      <alignment horizontal="center" vertical="top"/>
    </xf>
    <xf numFmtId="0" fontId="8" fillId="20" borderId="0" xfId="0" applyFont="1" applyFill="1" applyAlignment="1">
      <alignment vertical="top" wrapText="1"/>
    </xf>
    <xf numFmtId="0" fontId="8" fillId="20" borderId="0" xfId="0" applyFont="1" applyFill="1" applyAlignment="1">
      <alignment horizontal="center" vertical="center"/>
    </xf>
    <xf numFmtId="0" fontId="9" fillId="20" borderId="0" xfId="0" applyFont="1" applyFill="1" applyAlignment="1" applyProtection="1">
      <alignment horizontal="center" vertical="center"/>
      <protection locked="0"/>
    </xf>
    <xf numFmtId="0" fontId="8" fillId="20" borderId="0" xfId="0" applyFont="1" applyFill="1" applyAlignment="1" applyProtection="1">
      <alignment horizontal="center" vertical="center"/>
    </xf>
    <xf numFmtId="0" fontId="9" fillId="20" borderId="1" xfId="0" applyFont="1" applyFill="1" applyBorder="1"/>
    <xf numFmtId="0" fontId="8" fillId="20" borderId="1" xfId="0" applyFont="1" applyFill="1" applyBorder="1" applyAlignment="1">
      <alignment horizontal="center"/>
    </xf>
    <xf numFmtId="0" fontId="9" fillId="20" borderId="1" xfId="0" applyFont="1" applyFill="1" applyBorder="1" applyAlignment="1">
      <alignment wrapText="1"/>
    </xf>
    <xf numFmtId="0" fontId="8" fillId="20" borderId="1" xfId="0" applyFont="1" applyFill="1" applyBorder="1" applyAlignment="1">
      <alignment horizontal="center" wrapText="1"/>
    </xf>
    <xf numFmtId="0" fontId="9" fillId="20" borderId="0" xfId="0" applyFont="1" applyFill="1"/>
    <xf numFmtId="0" fontId="8" fillId="20" borderId="0" xfId="0" applyFont="1" applyFill="1" applyAlignment="1">
      <alignment horizontal="center"/>
    </xf>
    <xf numFmtId="0" fontId="1" fillId="7" borderId="0" xfId="0" applyFont="1" applyFill="1" applyAlignment="1">
      <alignment horizontal="right" vertical="top" wrapText="1"/>
    </xf>
    <xf numFmtId="0" fontId="0" fillId="0" borderId="0" xfId="0" applyFont="1" applyAlignment="1">
      <alignment horizontal="left" vertical="top" wrapText="1"/>
    </xf>
    <xf numFmtId="0" fontId="0" fillId="0" borderId="0" xfId="0" applyFont="1" applyAlignment="1">
      <alignment vertical="top" wrapText="1"/>
    </xf>
    <xf numFmtId="0" fontId="0" fillId="19" borderId="0" xfId="0" applyFont="1" applyFill="1" applyAlignment="1">
      <alignment horizontal="left" vertical="top" wrapText="1"/>
    </xf>
    <xf numFmtId="0" fontId="0" fillId="0" borderId="0" xfId="0" applyFont="1" applyAlignment="1">
      <alignment horizontal="left" vertical="top"/>
    </xf>
    <xf numFmtId="0" fontId="5" fillId="8" borderId="0" xfId="0" applyFont="1" applyFill="1" applyAlignment="1">
      <alignment wrapText="1"/>
    </xf>
    <xf numFmtId="0" fontId="5" fillId="0" borderId="0" xfId="0" applyFont="1" applyAlignment="1">
      <alignment horizontal="left" wrapText="1"/>
    </xf>
    <xf numFmtId="0" fontId="14" fillId="5" borderId="0" xfId="0" applyFont="1" applyFill="1" applyAlignment="1">
      <alignment horizontal="left" wrapText="1"/>
    </xf>
    <xf numFmtId="0" fontId="9" fillId="11" borderId="0" xfId="0" applyFont="1" applyFill="1" applyAlignment="1">
      <alignment wrapText="1"/>
    </xf>
    <xf numFmtId="0" fontId="14" fillId="11" borderId="0" xfId="0" applyFont="1" applyFill="1" applyAlignment="1">
      <alignment horizontal="left" vertical="top" wrapText="1"/>
    </xf>
    <xf numFmtId="0" fontId="14" fillId="10" borderId="0" xfId="0" applyFont="1" applyFill="1" applyAlignment="1">
      <alignment horizontal="left" vertical="top" wrapText="1"/>
    </xf>
    <xf numFmtId="0" fontId="9" fillId="13" borderId="0" xfId="0" applyFont="1" applyFill="1" applyAlignment="1">
      <alignment wrapText="1"/>
    </xf>
    <xf numFmtId="0" fontId="14" fillId="13" borderId="0" xfId="0" applyFont="1" applyFill="1" applyAlignment="1">
      <alignment horizontal="left" vertical="top" wrapText="1"/>
    </xf>
    <xf numFmtId="0" fontId="14" fillId="12" borderId="0" xfId="0" applyFont="1" applyFill="1" applyAlignment="1">
      <alignment horizontal="left" vertical="top" wrapText="1"/>
    </xf>
    <xf numFmtId="0" fontId="9" fillId="14" borderId="0" xfId="0" applyFont="1" applyFill="1" applyAlignment="1">
      <alignment wrapText="1"/>
    </xf>
    <xf numFmtId="0" fontId="14" fillId="14" borderId="0" xfId="0" applyFont="1" applyFill="1" applyAlignment="1">
      <alignment horizontal="left" vertical="top" wrapText="1"/>
    </xf>
    <xf numFmtId="0" fontId="5" fillId="0" borderId="0" xfId="0" applyFont="1" applyFill="1" applyAlignment="1">
      <alignment horizontal="left" vertical="top" wrapText="1"/>
    </xf>
    <xf numFmtId="0" fontId="14" fillId="16" borderId="0" xfId="0" applyFont="1" applyFill="1" applyAlignment="1">
      <alignment horizontal="left" vertical="top" wrapText="1"/>
    </xf>
    <xf numFmtId="0" fontId="9" fillId="19" borderId="0" xfId="0" applyFont="1" applyFill="1" applyAlignment="1">
      <alignment wrapText="1"/>
    </xf>
    <xf numFmtId="0" fontId="14" fillId="19" borderId="0" xfId="0" applyFont="1" applyFill="1" applyAlignment="1">
      <alignment horizontal="left" vertical="top" wrapText="1"/>
    </xf>
    <xf numFmtId="0" fontId="14" fillId="18" borderId="0" xfId="0" applyFont="1" applyFill="1" applyAlignment="1">
      <alignment horizontal="left" vertical="top" wrapText="1"/>
    </xf>
    <xf numFmtId="0" fontId="10" fillId="21" borderId="0" xfId="0" applyFont="1" applyFill="1" applyAlignment="1">
      <alignment horizontal="left" vertical="top"/>
    </xf>
    <xf numFmtId="0" fontId="9" fillId="21" borderId="0" xfId="0" applyFont="1" applyFill="1" applyAlignment="1">
      <alignment vertical="top" wrapText="1"/>
    </xf>
    <xf numFmtId="0" fontId="9" fillId="21" borderId="0" xfId="0" applyFont="1" applyFill="1" applyAlignment="1">
      <alignment horizontal="center" vertical="center"/>
    </xf>
    <xf numFmtId="0" fontId="9" fillId="21" borderId="1" xfId="0" applyFont="1" applyFill="1" applyBorder="1" applyAlignment="1">
      <alignment horizontal="center" vertical="center"/>
    </xf>
    <xf numFmtId="0" fontId="8" fillId="21" borderId="0" xfId="0" applyFont="1" applyFill="1" applyAlignment="1">
      <alignment horizontal="left" vertical="top"/>
    </xf>
    <xf numFmtId="0" fontId="9" fillId="21" borderId="2" xfId="0" applyFont="1" applyFill="1" applyBorder="1" applyAlignment="1">
      <alignment horizontal="center" vertical="center"/>
    </xf>
    <xf numFmtId="0" fontId="9" fillId="21" borderId="0" xfId="0" applyFont="1" applyFill="1" applyBorder="1" applyAlignment="1">
      <alignment horizontal="center" vertical="center"/>
    </xf>
    <xf numFmtId="0" fontId="9" fillId="21" borderId="0" xfId="0" applyFont="1" applyFill="1" applyAlignment="1">
      <alignment horizontal="left" vertical="top"/>
    </xf>
    <xf numFmtId="0" fontId="8" fillId="21" borderId="0" xfId="0" applyFont="1" applyFill="1" applyAlignment="1">
      <alignment vertical="top" wrapText="1"/>
    </xf>
    <xf numFmtId="0" fontId="8" fillId="21" borderId="0" xfId="0" applyFont="1" applyFill="1" applyAlignment="1">
      <alignment horizontal="center" vertical="center"/>
    </xf>
    <xf numFmtId="0" fontId="8" fillId="21" borderId="1" xfId="0" applyFont="1" applyFill="1" applyBorder="1" applyAlignment="1">
      <alignment horizontal="center" vertical="center"/>
    </xf>
    <xf numFmtId="0" fontId="8" fillId="21" borderId="2" xfId="0" applyFont="1" applyFill="1" applyBorder="1" applyAlignment="1">
      <alignment horizontal="center" vertical="center"/>
    </xf>
    <xf numFmtId="0" fontId="8" fillId="21" borderId="0" xfId="0" applyFont="1" applyFill="1" applyBorder="1" applyAlignment="1">
      <alignment horizontal="center" vertical="center"/>
    </xf>
    <xf numFmtId="0" fontId="8" fillId="21" borderId="0" xfId="0" applyFont="1" applyFill="1" applyAlignment="1">
      <alignment horizontal="center" vertical="top"/>
    </xf>
    <xf numFmtId="0" fontId="8" fillId="21" borderId="0" xfId="0" applyFont="1" applyFill="1" applyAlignment="1">
      <alignment vertical="top"/>
    </xf>
    <xf numFmtId="0" fontId="18" fillId="0" borderId="0" xfId="0" applyFont="1"/>
    <xf numFmtId="20" fontId="0" fillId="0" borderId="0" xfId="0" applyNumberFormat="1"/>
    <xf numFmtId="0" fontId="9" fillId="22" borderId="0" xfId="0" applyFont="1" applyFill="1" applyAlignment="1">
      <alignment horizontal="center" vertical="center"/>
    </xf>
    <xf numFmtId="0" fontId="9" fillId="13" borderId="0" xfId="0" applyFont="1" applyFill="1" applyAlignment="1">
      <alignment horizontal="center" vertical="top" wrapText="1"/>
    </xf>
    <xf numFmtId="0" fontId="9" fillId="14" borderId="0" xfId="0" applyFont="1" applyFill="1" applyAlignment="1">
      <alignment horizontal="center" vertical="top" wrapText="1"/>
    </xf>
    <xf numFmtId="0" fontId="9" fillId="19" borderId="0" xfId="0" applyFont="1" applyFill="1" applyAlignment="1">
      <alignment horizontal="center" vertical="top" wrapText="1"/>
    </xf>
    <xf numFmtId="0" fontId="9" fillId="10" borderId="0" xfId="0" applyFont="1" applyFill="1" applyAlignment="1">
      <alignment horizontal="center" vertical="top" wrapText="1"/>
    </xf>
    <xf numFmtId="0" fontId="9" fillId="12" borderId="0" xfId="0" applyFont="1" applyFill="1" applyAlignment="1">
      <alignment horizontal="center" vertical="top" wrapText="1"/>
    </xf>
    <xf numFmtId="0" fontId="9" fillId="16" borderId="0" xfId="0" applyFont="1" applyFill="1" applyAlignment="1">
      <alignment horizontal="center" vertical="top" wrapText="1"/>
    </xf>
    <xf numFmtId="0" fontId="9" fillId="18" borderId="0" xfId="0" applyFont="1" applyFill="1" applyAlignment="1">
      <alignment horizontal="center" vertical="top" wrapText="1"/>
    </xf>
    <xf numFmtId="0" fontId="8" fillId="3" borderId="0" xfId="0" applyFont="1" applyFill="1" applyAlignment="1">
      <alignment horizontal="center" vertical="top" wrapText="1"/>
    </xf>
    <xf numFmtId="0" fontId="8" fillId="3" borderId="0" xfId="0" applyFont="1" applyFill="1" applyAlignment="1">
      <alignment horizontal="center" vertical="center"/>
    </xf>
    <xf numFmtId="0" fontId="8" fillId="3" borderId="0" xfId="0" applyFont="1" applyFill="1" applyAlignment="1" applyProtection="1">
      <alignment horizontal="center" vertical="center"/>
      <protection locked="0"/>
    </xf>
    <xf numFmtId="0" fontId="8" fillId="3" borderId="0" xfId="0" applyFont="1" applyFill="1" applyAlignment="1">
      <alignment wrapText="1"/>
    </xf>
    <xf numFmtId="0" fontId="8" fillId="3" borderId="0" xfId="0" applyFont="1" applyFill="1"/>
    <xf numFmtId="9" fontId="0" fillId="0" borderId="0" xfId="2" applyFont="1" applyAlignment="1">
      <alignment horizontal="right"/>
    </xf>
    <xf numFmtId="9" fontId="1" fillId="0" borderId="0" xfId="2" applyFont="1" applyAlignment="1">
      <alignment horizontal="right"/>
    </xf>
    <xf numFmtId="9" fontId="1" fillId="0" borderId="0" xfId="2" applyFont="1" applyFill="1" applyAlignment="1">
      <alignment horizontal="right" vertical="center"/>
    </xf>
    <xf numFmtId="0" fontId="17" fillId="0" borderId="0" xfId="0" applyFont="1" applyFill="1" applyAlignment="1">
      <alignment horizontal="left" vertical="top" wrapText="1"/>
    </xf>
    <xf numFmtId="0" fontId="21" fillId="7" borderId="0" xfId="0" applyFont="1" applyFill="1" applyAlignment="1">
      <alignment vertical="center" wrapText="1"/>
    </xf>
    <xf numFmtId="0" fontId="21" fillId="0" borderId="0" xfId="0" applyFont="1" applyAlignment="1">
      <alignment vertical="center" wrapText="1"/>
    </xf>
    <xf numFmtId="0" fontId="20" fillId="21" borderId="0" xfId="0" applyFont="1" applyFill="1" applyAlignment="1">
      <alignment horizontal="center" vertical="center"/>
    </xf>
    <xf numFmtId="0" fontId="0" fillId="21" borderId="0" xfId="0" applyFill="1" applyAlignment="1">
      <alignment horizontal="center" vertical="center"/>
    </xf>
    <xf numFmtId="0" fontId="20" fillId="21" borderId="2" xfId="0" applyFont="1" applyFill="1" applyBorder="1" applyAlignment="1">
      <alignment horizontal="center" vertical="center"/>
    </xf>
    <xf numFmtId="0" fontId="20" fillId="21" borderId="0" xfId="0" applyFont="1" applyFill="1" applyBorder="1" applyAlignment="1">
      <alignment horizontal="center" vertical="center"/>
    </xf>
    <xf numFmtId="0" fontId="0" fillId="21" borderId="0" xfId="0" applyFill="1" applyBorder="1" applyAlignment="1">
      <alignment horizontal="center" vertical="center"/>
    </xf>
    <xf numFmtId="0" fontId="0" fillId="21" borderId="1" xfId="0" applyFill="1" applyBorder="1" applyAlignment="1">
      <alignment horizontal="center" vertical="center"/>
    </xf>
  </cellXfs>
  <cellStyles count="108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Normal" xfId="0" builtinId="0"/>
    <cellStyle name="Normal 2" xfId="1" xr:uid="{00000000-0005-0000-0000-000039040000}"/>
    <cellStyle name="Percent" xfId="2" builtinId="5"/>
  </cellStyles>
  <dxfs count="3">
    <dxf>
      <fill>
        <patternFill>
          <bgColor indexed="47"/>
        </patternFill>
      </fill>
    </dxf>
    <dxf>
      <fill>
        <patternFill>
          <bgColor indexed="26"/>
        </patternFill>
      </fill>
    </dxf>
    <dxf>
      <fill>
        <patternFill>
          <bgColor indexed="4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37AC73"/>
      <rgbColor rgb="002D1CB8"/>
      <rgbColor rgb="006D5A00"/>
      <rgbColor rgb="00861C1F"/>
      <rgbColor rgb="0000ABEA"/>
      <rgbColor rgb="005F1719"/>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B09000"/>
      <rgbColor rgb="0099CCFF"/>
      <rgbColor rgb="00A1888B"/>
      <rgbColor rgb="00CC99FF"/>
      <rgbColor rgb="00FFCC99"/>
      <rgbColor rgb="003366FF"/>
      <rgbColor rgb="0033CCCC"/>
      <rgbColor rgb="0099CC00"/>
      <rgbColor rgb="00FFCC00"/>
      <rgbColor rgb="009E1519"/>
      <rgbColor rgb="00FF6600"/>
      <rgbColor rgb="00886567"/>
      <rgbColor rgb="00969696"/>
      <rgbColor rgb="00003366"/>
      <rgbColor rgb="002C8659"/>
      <rgbColor rgb="00003300"/>
      <rgbColor rgb="00333300"/>
      <rgbColor rgb="00993300"/>
      <rgbColor rgb="007B5C5E"/>
      <rgbColor rgb="00523E3F"/>
      <rgbColor rgb="00333333"/>
    </indexedColors>
    <mruColors>
      <color rgb="FFD12926"/>
      <color rgb="FFD11612"/>
      <color rgb="FF7623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radarChart>
        <c:radarStyle val="filled"/>
        <c:varyColors val="0"/>
        <c:ser>
          <c:idx val="0"/>
          <c:order val="0"/>
          <c:tx>
            <c:v>Requirement</c:v>
          </c:tx>
          <c:cat>
            <c:strRef>
              <c:f>'Requirements Analysis'!$B$11:$B$50</c:f>
              <c:strCache>
                <c:ptCount val="32"/>
                <c:pt idx="0">
                  <c:v>Foundational Capabilities (PDM)</c:v>
                </c:pt>
                <c:pt idx="1">
                  <c:v>Document/File Management</c:v>
                </c:pt>
                <c:pt idx="2">
                  <c:v>Part/Component/Material Management</c:v>
                </c:pt>
                <c:pt idx="3">
                  <c:v>BOM Management</c:v>
                </c:pt>
                <c:pt idx="4">
                  <c:v>Extended Capabilities</c:v>
                </c:pt>
                <c:pt idx="5">
                  <c:v>Configuration Management</c:v>
                </c:pt>
                <c:pt idx="6">
                  <c:v>Classification Management</c:v>
                </c:pt>
                <c:pt idx="7">
                  <c:v>Workflow Management</c:v>
                </c:pt>
                <c:pt idx="8">
                  <c:v>Change Management</c:v>
                </c:pt>
                <c:pt idx="9">
                  <c:v>Portfolio Management</c:v>
                </c:pt>
                <c:pt idx="10">
                  <c:v>Program Management</c:v>
                </c:pt>
                <c:pt idx="11">
                  <c:v>Project Management</c:v>
                </c:pt>
                <c:pt idx="12">
                  <c:v>Resource Management</c:v>
                </c:pt>
                <c:pt idx="13">
                  <c:v>Quality &amp; Reliability Management</c:v>
                </c:pt>
                <c:pt idx="14">
                  <c:v>Requirements Management</c:v>
                </c:pt>
                <c:pt idx="15">
                  <c:v>Software Configuration Management</c:v>
                </c:pt>
                <c:pt idx="16">
                  <c:v>Content Management</c:v>
                </c:pt>
                <c:pt idx="17">
                  <c:v>Manufacturing Process Management</c:v>
                </c:pt>
                <c:pt idx="18">
                  <c:v>Sourcing &amp; Supply Chain Management</c:v>
                </c:pt>
                <c:pt idx="19">
                  <c:v>Visualization &amp; Markup</c:v>
                </c:pt>
                <c:pt idx="20">
                  <c:v>Reporting &amp; Analytics</c:v>
                </c:pt>
                <c:pt idx="21">
                  <c:v>Integration Capabilities</c:v>
                </c:pt>
                <c:pt idx="22">
                  <c:v>Authoring Systems</c:v>
                </c:pt>
                <c:pt idx="23">
                  <c:v>Enterprise Systems</c:v>
                </c:pt>
                <c:pt idx="24">
                  <c:v>Portals &amp; External Systems</c:v>
                </c:pt>
                <c:pt idx="25">
                  <c:v>Strategic Capabilities</c:v>
                </c:pt>
                <c:pt idx="26">
                  <c:v>Ideation</c:v>
                </c:pt>
                <c:pt idx="27">
                  <c:v>NPDI (Stage-Gate)</c:v>
                </c:pt>
                <c:pt idx="28">
                  <c:v>Supply Chain Management</c:v>
                </c:pt>
                <c:pt idx="29">
                  <c:v>Collaboration</c:v>
                </c:pt>
                <c:pt idx="30">
                  <c:v>General Capabilities</c:v>
                </c:pt>
                <c:pt idx="31">
                  <c:v>Technology</c:v>
                </c:pt>
              </c:strCache>
            </c:strRef>
          </c:cat>
          <c:val>
            <c:numRef>
              <c:f>'Requirements Analysis'!$G$11:$G$50</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9B8E-D04A-B9EA-5AF52E3BBC4F}"/>
            </c:ext>
          </c:extLst>
        </c:ser>
        <c:dLbls>
          <c:showLegendKey val="0"/>
          <c:showVal val="0"/>
          <c:showCatName val="0"/>
          <c:showSerName val="0"/>
          <c:showPercent val="0"/>
          <c:showBubbleSize val="0"/>
        </c:dLbls>
        <c:axId val="-2021514728"/>
        <c:axId val="-2020707464"/>
      </c:radarChart>
      <c:radarChart>
        <c:radarStyle val="marker"/>
        <c:varyColors val="0"/>
        <c:ser>
          <c:idx val="1"/>
          <c:order val="1"/>
          <c:tx>
            <c:v>System 1</c:v>
          </c:tx>
          <c:val>
            <c:numRef>
              <c:f>'Requirements Analysis'!$O$11:$O$50</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9B8E-D04A-B9EA-5AF52E3BBC4F}"/>
            </c:ext>
          </c:extLst>
        </c:ser>
        <c:ser>
          <c:idx val="2"/>
          <c:order val="2"/>
          <c:tx>
            <c:v>System 2</c:v>
          </c:tx>
          <c:val>
            <c:numRef>
              <c:f>'Requirements Analysis'!$W$11:$W$50</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2-9B8E-D04A-B9EA-5AF52E3BBC4F}"/>
            </c:ext>
          </c:extLst>
        </c:ser>
        <c:ser>
          <c:idx val="3"/>
          <c:order val="3"/>
          <c:tx>
            <c:v>System 3</c:v>
          </c:tx>
          <c:val>
            <c:numRef>
              <c:f>'Requirements Analysis'!$AE$11:$AE$50</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3-9B8E-D04A-B9EA-5AF52E3BBC4F}"/>
            </c:ext>
          </c:extLst>
        </c:ser>
        <c:ser>
          <c:idx val="4"/>
          <c:order val="4"/>
          <c:tx>
            <c:v>System 4</c:v>
          </c:tx>
          <c:val>
            <c:numRef>
              <c:f>'Requirements Analysis'!$AM$11:$AM$50</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4-9B8E-D04A-B9EA-5AF52E3BBC4F}"/>
            </c:ext>
          </c:extLst>
        </c:ser>
        <c:ser>
          <c:idx val="5"/>
          <c:order val="5"/>
          <c:tx>
            <c:v>System 5</c:v>
          </c:tx>
          <c:val>
            <c:numRef>
              <c:f>'Requirements Analysis'!$AU$11:$AU$50</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5-9B8E-D04A-B9EA-5AF52E3BBC4F}"/>
            </c:ext>
          </c:extLst>
        </c:ser>
        <c:ser>
          <c:idx val="6"/>
          <c:order val="6"/>
          <c:tx>
            <c:v>Maturity</c:v>
          </c:tx>
          <c:spPr>
            <a:ln>
              <a:solidFill>
                <a:schemeClr val="tx1"/>
              </a:solidFill>
            </a:ln>
          </c:spPr>
          <c:marker>
            <c:spPr>
              <a:ln>
                <a:solidFill>
                  <a:schemeClr val="tx1"/>
                </a:solidFill>
              </a:ln>
            </c:spPr>
          </c:marker>
          <c:val>
            <c:numRef>
              <c:f>'Requirements Analysis'!$D$11:$D$50</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9B8E-D04A-B9EA-5AF52E3BBC4F}"/>
            </c:ext>
          </c:extLst>
        </c:ser>
        <c:dLbls>
          <c:showLegendKey val="0"/>
          <c:showVal val="0"/>
          <c:showCatName val="0"/>
          <c:showSerName val="0"/>
          <c:showPercent val="0"/>
          <c:showBubbleSize val="0"/>
        </c:dLbls>
        <c:axId val="-2021514728"/>
        <c:axId val="-2020707464"/>
      </c:radarChart>
      <c:catAx>
        <c:axId val="-2021514728"/>
        <c:scaling>
          <c:orientation val="minMax"/>
        </c:scaling>
        <c:delete val="0"/>
        <c:axPos val="b"/>
        <c:majorGridlines/>
        <c:numFmt formatCode="General" sourceLinked="0"/>
        <c:majorTickMark val="out"/>
        <c:minorTickMark val="none"/>
        <c:tickLblPos val="nextTo"/>
        <c:crossAx val="-2020707464"/>
        <c:crosses val="autoZero"/>
        <c:auto val="1"/>
        <c:lblAlgn val="ctr"/>
        <c:lblOffset val="100"/>
        <c:noMultiLvlLbl val="0"/>
      </c:catAx>
      <c:valAx>
        <c:axId val="-2020707464"/>
        <c:scaling>
          <c:orientation val="minMax"/>
          <c:max val="1"/>
        </c:scaling>
        <c:delete val="0"/>
        <c:axPos val="l"/>
        <c:majorGridlines/>
        <c:numFmt formatCode="0%" sourceLinked="1"/>
        <c:majorTickMark val="cross"/>
        <c:minorTickMark val="none"/>
        <c:tickLblPos val="nextTo"/>
        <c:crossAx val="-2021514728"/>
        <c:crosses val="autoZero"/>
        <c:crossBetween val="between"/>
      </c:valAx>
    </c:plotArea>
    <c:legend>
      <c:legendPos val="r"/>
      <c:overlay val="0"/>
      <c:txPr>
        <a:bodyPr/>
        <a:lstStyle/>
        <a:p>
          <a:pPr>
            <a:defRPr sz="1400"/>
          </a:pPr>
          <a:endParaRPr lang="en-US"/>
        </a:p>
      </c:txPr>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barChart>
        <c:barDir val="bar"/>
        <c:grouping val="stacked"/>
        <c:varyColors val="0"/>
        <c:ser>
          <c:idx val="0"/>
          <c:order val="0"/>
          <c:tx>
            <c:v>Current Maturity</c:v>
          </c:tx>
          <c:invertIfNegative val="0"/>
          <c:cat>
            <c:strRef>
              <c:f>('Requirements Analysis'!$B$12:$B$14,'Requirements Analysis'!$B$16:$B$37,'Requirements Analysis'!$B$39:$B$41,'Requirements Analysis'!$B$43:$B$48,'Requirements Analysis'!$B$50)</c:f>
              <c:strCache>
                <c:ptCount val="27"/>
                <c:pt idx="0">
                  <c:v>Document/File Management</c:v>
                </c:pt>
                <c:pt idx="1">
                  <c:v>Part/Component/Material Management</c:v>
                </c:pt>
                <c:pt idx="2">
                  <c:v>BOM Management</c:v>
                </c:pt>
                <c:pt idx="3">
                  <c:v>Configuration Management</c:v>
                </c:pt>
                <c:pt idx="4">
                  <c:v>Classification Management</c:v>
                </c:pt>
                <c:pt idx="5">
                  <c:v>Workflow Management</c:v>
                </c:pt>
                <c:pt idx="6">
                  <c:v>Change Management</c:v>
                </c:pt>
                <c:pt idx="7">
                  <c:v>Portfolio Management</c:v>
                </c:pt>
                <c:pt idx="8">
                  <c:v>Program Management</c:v>
                </c:pt>
                <c:pt idx="9">
                  <c:v>Project Management</c:v>
                </c:pt>
                <c:pt idx="10">
                  <c:v>Resource Management</c:v>
                </c:pt>
                <c:pt idx="11">
                  <c:v>Quality &amp; Reliability Management</c:v>
                </c:pt>
                <c:pt idx="12">
                  <c:v>Requirements Management</c:v>
                </c:pt>
                <c:pt idx="13">
                  <c:v>Software Configuration Management</c:v>
                </c:pt>
                <c:pt idx="14">
                  <c:v>Content Management</c:v>
                </c:pt>
                <c:pt idx="15">
                  <c:v>Manufacturing Process Management</c:v>
                </c:pt>
                <c:pt idx="16">
                  <c:v>Sourcing &amp; Supply Chain Management</c:v>
                </c:pt>
                <c:pt idx="17">
                  <c:v>Visualization &amp; Markup</c:v>
                </c:pt>
                <c:pt idx="18">
                  <c:v>Reporting &amp; Analytics</c:v>
                </c:pt>
                <c:pt idx="19">
                  <c:v>Authoring Systems</c:v>
                </c:pt>
                <c:pt idx="20">
                  <c:v>Enterprise Systems</c:v>
                </c:pt>
                <c:pt idx="21">
                  <c:v>Portals &amp; External Systems</c:v>
                </c:pt>
                <c:pt idx="22">
                  <c:v>Ideation</c:v>
                </c:pt>
                <c:pt idx="23">
                  <c:v>NPDI (Stage-Gate)</c:v>
                </c:pt>
                <c:pt idx="24">
                  <c:v>Supply Chain Management</c:v>
                </c:pt>
                <c:pt idx="25">
                  <c:v>Collaboration</c:v>
                </c:pt>
                <c:pt idx="26">
                  <c:v>Technology</c:v>
                </c:pt>
              </c:strCache>
            </c:strRef>
          </c:cat>
          <c:val>
            <c:numRef>
              <c:f>('Requirements Analysis'!$C$12:$C$14,'Requirements Analysis'!$C$16:$C$37,'Requirements Analysis'!$C$39:$C$41,'Requirements Analysis'!$C$43:$C$48,'Requirements Analysis'!$C$50)</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CBC3-2E44-9375-5ABBCE43A9D5}"/>
            </c:ext>
          </c:extLst>
        </c:ser>
        <c:dLbls>
          <c:showLegendKey val="0"/>
          <c:showVal val="0"/>
          <c:showCatName val="0"/>
          <c:showSerName val="0"/>
          <c:showPercent val="0"/>
          <c:showBubbleSize val="0"/>
        </c:dLbls>
        <c:gapWidth val="150"/>
        <c:overlap val="100"/>
        <c:axId val="-2020804584"/>
        <c:axId val="-2101304936"/>
      </c:barChart>
      <c:catAx>
        <c:axId val="-2020804584"/>
        <c:scaling>
          <c:orientation val="maxMin"/>
        </c:scaling>
        <c:delete val="0"/>
        <c:axPos val="l"/>
        <c:numFmt formatCode="General" sourceLinked="0"/>
        <c:majorTickMark val="out"/>
        <c:minorTickMark val="none"/>
        <c:tickLblPos val="nextTo"/>
        <c:crossAx val="-2101304936"/>
        <c:crosses val="autoZero"/>
        <c:auto val="1"/>
        <c:lblAlgn val="ctr"/>
        <c:lblOffset val="100"/>
        <c:noMultiLvlLbl val="0"/>
      </c:catAx>
      <c:valAx>
        <c:axId val="-2101304936"/>
        <c:scaling>
          <c:orientation val="minMax"/>
          <c:max val="5"/>
          <c:min val="1"/>
        </c:scaling>
        <c:delete val="0"/>
        <c:axPos val="t"/>
        <c:majorGridlines/>
        <c:numFmt formatCode="General" sourceLinked="1"/>
        <c:majorTickMark val="out"/>
        <c:minorTickMark val="none"/>
        <c:tickLblPos val="nextTo"/>
        <c:crossAx val="-2020804584"/>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152400</xdr:rowOff>
    </xdr:from>
    <xdr:to>
      <xdr:col>10</xdr:col>
      <xdr:colOff>939800</xdr:colOff>
      <xdr:row>63</xdr:row>
      <xdr:rowOff>25400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t="11655"/>
        <a:stretch/>
      </xdr:blipFill>
      <xdr:spPr>
        <a:xfrm>
          <a:off x="0" y="7277100"/>
          <a:ext cx="15532100" cy="4813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101600</xdr:colOff>
      <xdr:row>6</xdr:row>
      <xdr:rowOff>114300</xdr:rowOff>
    </xdr:from>
    <xdr:ext cx="800219" cy="40011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6172200" y="1270000"/>
          <a:ext cx="800219" cy="4001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ctr"/>
          <a:r>
            <a:rPr lang="en-US" sz="1000" b="1">
              <a:solidFill>
                <a:schemeClr val="bg1"/>
              </a:solidFill>
              <a:latin typeface="Verdana"/>
              <a:cs typeface="Verdana"/>
            </a:rPr>
            <a:t>Current</a:t>
          </a:r>
        </a:p>
        <a:p>
          <a:pPr algn="ctr"/>
          <a:r>
            <a:rPr lang="en-US" sz="1000" b="1">
              <a:solidFill>
                <a:schemeClr val="bg1"/>
              </a:solidFill>
              <a:latin typeface="Verdana"/>
              <a:cs typeface="Verdana"/>
            </a:rPr>
            <a:t>Maturity</a:t>
          </a:r>
        </a:p>
      </xdr:txBody>
    </xdr:sp>
    <xdr:clientData/>
  </xdr:oneCellAnchor>
  <xdr:twoCellAnchor>
    <xdr:from>
      <xdr:col>3</xdr:col>
      <xdr:colOff>863600</xdr:colOff>
      <xdr:row>7</xdr:row>
      <xdr:rowOff>114300</xdr:rowOff>
    </xdr:from>
    <xdr:to>
      <xdr:col>5</xdr:col>
      <xdr:colOff>50800</xdr:colOff>
      <xdr:row>9</xdr:row>
      <xdr:rowOff>30321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7912100" y="1435100"/>
          <a:ext cx="12827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Priority</a:t>
          </a:r>
        </a:p>
      </xdr:txBody>
    </xdr:sp>
    <xdr:clientData/>
  </xdr:twoCellAnchor>
  <xdr:twoCellAnchor>
    <xdr:from>
      <xdr:col>7</xdr:col>
      <xdr:colOff>63500</xdr:colOff>
      <xdr:row>7</xdr:row>
      <xdr:rowOff>114300</xdr:rowOff>
    </xdr:from>
    <xdr:to>
      <xdr:col>7</xdr:col>
      <xdr:colOff>889000</xdr:colOff>
      <xdr:row>10</xdr:row>
      <xdr:rowOff>30321</xdr:rowOff>
    </xdr:to>
    <xdr:sp macro="" textlink="">
      <xdr:nvSpPr>
        <xdr:cNvPr id="5" name="TextBox 3">
          <a:extLst>
            <a:ext uri="{FF2B5EF4-FFF2-40B4-BE49-F238E27FC236}">
              <a16:creationId xmlns:a16="http://schemas.microsoft.com/office/drawing/2014/main" id="{00000000-0008-0000-0300-000005000000}"/>
            </a:ext>
          </a:extLst>
        </xdr:cNvPr>
        <xdr:cNvSpPr txBox="1"/>
      </xdr:nvSpPr>
      <xdr:spPr>
        <a:xfrm>
          <a:off x="8801100" y="11684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OOTB</a:t>
          </a:r>
        </a:p>
      </xdr:txBody>
    </xdr:sp>
    <xdr:clientData/>
  </xdr:twoCellAnchor>
  <xdr:twoCellAnchor>
    <xdr:from>
      <xdr:col>9</xdr:col>
      <xdr:colOff>38100</xdr:colOff>
      <xdr:row>7</xdr:row>
      <xdr:rowOff>114300</xdr:rowOff>
    </xdr:from>
    <xdr:to>
      <xdr:col>9</xdr:col>
      <xdr:colOff>863600</xdr:colOff>
      <xdr:row>10</xdr:row>
      <xdr:rowOff>30321</xdr:rowOff>
    </xdr:to>
    <xdr:sp macro="" textlink="">
      <xdr:nvSpPr>
        <xdr:cNvPr id="6" name="TextBox 4">
          <a:extLst>
            <a:ext uri="{FF2B5EF4-FFF2-40B4-BE49-F238E27FC236}">
              <a16:creationId xmlns:a16="http://schemas.microsoft.com/office/drawing/2014/main" id="{00000000-0008-0000-0300-000006000000}"/>
            </a:ext>
          </a:extLst>
        </xdr:cNvPr>
        <xdr:cNvSpPr txBox="1"/>
      </xdr:nvSpPr>
      <xdr:spPr>
        <a:xfrm>
          <a:off x="11633200" y="14986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CONF</a:t>
          </a:r>
        </a:p>
      </xdr:txBody>
    </xdr:sp>
    <xdr:clientData/>
  </xdr:twoCellAnchor>
  <xdr:twoCellAnchor>
    <xdr:from>
      <xdr:col>11</xdr:col>
      <xdr:colOff>50800</xdr:colOff>
      <xdr:row>7</xdr:row>
      <xdr:rowOff>114300</xdr:rowOff>
    </xdr:from>
    <xdr:to>
      <xdr:col>11</xdr:col>
      <xdr:colOff>876300</xdr:colOff>
      <xdr:row>10</xdr:row>
      <xdr:rowOff>30321</xdr:rowOff>
    </xdr:to>
    <xdr:sp macro="" textlink="">
      <xdr:nvSpPr>
        <xdr:cNvPr id="7" name="TextBox 5">
          <a:extLst>
            <a:ext uri="{FF2B5EF4-FFF2-40B4-BE49-F238E27FC236}">
              <a16:creationId xmlns:a16="http://schemas.microsoft.com/office/drawing/2014/main" id="{00000000-0008-0000-0300-000007000000}"/>
            </a:ext>
          </a:extLst>
        </xdr:cNvPr>
        <xdr:cNvSpPr txBox="1"/>
      </xdr:nvSpPr>
      <xdr:spPr>
        <a:xfrm>
          <a:off x="12598400" y="14986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CUST</a:t>
          </a:r>
        </a:p>
      </xdr:txBody>
    </xdr:sp>
    <xdr:clientData/>
  </xdr:twoCellAnchor>
  <xdr:twoCellAnchor>
    <xdr:from>
      <xdr:col>13</xdr:col>
      <xdr:colOff>63500</xdr:colOff>
      <xdr:row>7</xdr:row>
      <xdr:rowOff>114300</xdr:rowOff>
    </xdr:from>
    <xdr:to>
      <xdr:col>13</xdr:col>
      <xdr:colOff>889000</xdr:colOff>
      <xdr:row>10</xdr:row>
      <xdr:rowOff>30321</xdr:rowOff>
    </xdr:to>
    <xdr:sp macro="" textlink="">
      <xdr:nvSpPr>
        <xdr:cNvPr id="8" name="TextBox 6">
          <a:extLst>
            <a:ext uri="{FF2B5EF4-FFF2-40B4-BE49-F238E27FC236}">
              <a16:creationId xmlns:a16="http://schemas.microsoft.com/office/drawing/2014/main" id="{00000000-0008-0000-0300-000008000000}"/>
            </a:ext>
          </a:extLst>
        </xdr:cNvPr>
        <xdr:cNvSpPr txBox="1"/>
      </xdr:nvSpPr>
      <xdr:spPr>
        <a:xfrm>
          <a:off x="13563600" y="14986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3PTY</a:t>
          </a:r>
        </a:p>
      </xdr:txBody>
    </xdr:sp>
    <xdr:clientData/>
  </xdr:twoCellAnchor>
  <xdr:twoCellAnchor>
    <xdr:from>
      <xdr:col>15</xdr:col>
      <xdr:colOff>50800</xdr:colOff>
      <xdr:row>7</xdr:row>
      <xdr:rowOff>114300</xdr:rowOff>
    </xdr:from>
    <xdr:to>
      <xdr:col>15</xdr:col>
      <xdr:colOff>876300</xdr:colOff>
      <xdr:row>10</xdr:row>
      <xdr:rowOff>30321</xdr:rowOff>
    </xdr:to>
    <xdr:sp macro="" textlink="">
      <xdr:nvSpPr>
        <xdr:cNvPr id="9" name="TextBox 7">
          <a:extLst>
            <a:ext uri="{FF2B5EF4-FFF2-40B4-BE49-F238E27FC236}">
              <a16:creationId xmlns:a16="http://schemas.microsoft.com/office/drawing/2014/main" id="{00000000-0008-0000-0300-000009000000}"/>
            </a:ext>
          </a:extLst>
        </xdr:cNvPr>
        <xdr:cNvSpPr txBox="1"/>
      </xdr:nvSpPr>
      <xdr:spPr>
        <a:xfrm>
          <a:off x="14503400" y="14986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PLAN</a:t>
          </a:r>
        </a:p>
      </xdr:txBody>
    </xdr:sp>
    <xdr:clientData/>
  </xdr:twoCellAnchor>
  <xdr:twoCellAnchor>
    <xdr:from>
      <xdr:col>17</xdr:col>
      <xdr:colOff>63500</xdr:colOff>
      <xdr:row>7</xdr:row>
      <xdr:rowOff>114300</xdr:rowOff>
    </xdr:from>
    <xdr:to>
      <xdr:col>17</xdr:col>
      <xdr:colOff>889000</xdr:colOff>
      <xdr:row>9</xdr:row>
      <xdr:rowOff>30321</xdr:rowOff>
    </xdr:to>
    <xdr:sp macro="" textlink="">
      <xdr:nvSpPr>
        <xdr:cNvPr id="10" name="TextBox 8">
          <a:extLst>
            <a:ext uri="{FF2B5EF4-FFF2-40B4-BE49-F238E27FC236}">
              <a16:creationId xmlns:a16="http://schemas.microsoft.com/office/drawing/2014/main" id="{00000000-0008-0000-0300-00000A000000}"/>
            </a:ext>
          </a:extLst>
        </xdr:cNvPr>
        <xdr:cNvSpPr txBox="1"/>
      </xdr:nvSpPr>
      <xdr:spPr>
        <a:xfrm>
          <a:off x="208915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N/A</a:t>
          </a:r>
        </a:p>
      </xdr:txBody>
    </xdr:sp>
    <xdr:clientData/>
  </xdr:twoCellAnchor>
  <xdr:twoCellAnchor>
    <xdr:from>
      <xdr:col>20</xdr:col>
      <xdr:colOff>63500</xdr:colOff>
      <xdr:row>7</xdr:row>
      <xdr:rowOff>114300</xdr:rowOff>
    </xdr:from>
    <xdr:to>
      <xdr:col>20</xdr:col>
      <xdr:colOff>889000</xdr:colOff>
      <xdr:row>10</xdr:row>
      <xdr:rowOff>30321</xdr:rowOff>
    </xdr:to>
    <xdr:sp macro="" textlink="">
      <xdr:nvSpPr>
        <xdr:cNvPr id="12" name="TextBox 3">
          <a:extLst>
            <a:ext uri="{FF2B5EF4-FFF2-40B4-BE49-F238E27FC236}">
              <a16:creationId xmlns:a16="http://schemas.microsoft.com/office/drawing/2014/main" id="{00000000-0008-0000-0300-00000C000000}"/>
            </a:ext>
          </a:extLst>
        </xdr:cNvPr>
        <xdr:cNvSpPr txBox="1"/>
      </xdr:nvSpPr>
      <xdr:spPr>
        <a:xfrm>
          <a:off x="111125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OOTB</a:t>
          </a:r>
        </a:p>
      </xdr:txBody>
    </xdr:sp>
    <xdr:clientData/>
  </xdr:twoCellAnchor>
  <xdr:twoCellAnchor>
    <xdr:from>
      <xdr:col>22</xdr:col>
      <xdr:colOff>38100</xdr:colOff>
      <xdr:row>7</xdr:row>
      <xdr:rowOff>114300</xdr:rowOff>
    </xdr:from>
    <xdr:to>
      <xdr:col>22</xdr:col>
      <xdr:colOff>863600</xdr:colOff>
      <xdr:row>10</xdr:row>
      <xdr:rowOff>30321</xdr:rowOff>
    </xdr:to>
    <xdr:sp macro="" textlink="">
      <xdr:nvSpPr>
        <xdr:cNvPr id="13" name="TextBox 4">
          <a:extLst>
            <a:ext uri="{FF2B5EF4-FFF2-40B4-BE49-F238E27FC236}">
              <a16:creationId xmlns:a16="http://schemas.microsoft.com/office/drawing/2014/main" id="{00000000-0008-0000-0300-00000D000000}"/>
            </a:ext>
          </a:extLst>
        </xdr:cNvPr>
        <xdr:cNvSpPr txBox="1"/>
      </xdr:nvSpPr>
      <xdr:spPr>
        <a:xfrm>
          <a:off x="130429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CONF</a:t>
          </a:r>
        </a:p>
      </xdr:txBody>
    </xdr:sp>
    <xdr:clientData/>
  </xdr:twoCellAnchor>
  <xdr:twoCellAnchor>
    <xdr:from>
      <xdr:col>24</xdr:col>
      <xdr:colOff>50800</xdr:colOff>
      <xdr:row>7</xdr:row>
      <xdr:rowOff>114300</xdr:rowOff>
    </xdr:from>
    <xdr:to>
      <xdr:col>24</xdr:col>
      <xdr:colOff>876300</xdr:colOff>
      <xdr:row>10</xdr:row>
      <xdr:rowOff>30321</xdr:rowOff>
    </xdr:to>
    <xdr:sp macro="" textlink="">
      <xdr:nvSpPr>
        <xdr:cNvPr id="14" name="TextBox 5">
          <a:extLst>
            <a:ext uri="{FF2B5EF4-FFF2-40B4-BE49-F238E27FC236}">
              <a16:creationId xmlns:a16="http://schemas.microsoft.com/office/drawing/2014/main" id="{00000000-0008-0000-0300-00000E000000}"/>
            </a:ext>
          </a:extLst>
        </xdr:cNvPr>
        <xdr:cNvSpPr txBox="1"/>
      </xdr:nvSpPr>
      <xdr:spPr>
        <a:xfrm>
          <a:off x="150114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CUST</a:t>
          </a:r>
        </a:p>
      </xdr:txBody>
    </xdr:sp>
    <xdr:clientData/>
  </xdr:twoCellAnchor>
  <xdr:twoCellAnchor>
    <xdr:from>
      <xdr:col>26</xdr:col>
      <xdr:colOff>63500</xdr:colOff>
      <xdr:row>7</xdr:row>
      <xdr:rowOff>114300</xdr:rowOff>
    </xdr:from>
    <xdr:to>
      <xdr:col>26</xdr:col>
      <xdr:colOff>889000</xdr:colOff>
      <xdr:row>10</xdr:row>
      <xdr:rowOff>30321</xdr:rowOff>
    </xdr:to>
    <xdr:sp macro="" textlink="">
      <xdr:nvSpPr>
        <xdr:cNvPr id="15" name="TextBox 6">
          <a:extLst>
            <a:ext uri="{FF2B5EF4-FFF2-40B4-BE49-F238E27FC236}">
              <a16:creationId xmlns:a16="http://schemas.microsoft.com/office/drawing/2014/main" id="{00000000-0008-0000-0300-00000F000000}"/>
            </a:ext>
          </a:extLst>
        </xdr:cNvPr>
        <xdr:cNvSpPr txBox="1"/>
      </xdr:nvSpPr>
      <xdr:spPr>
        <a:xfrm>
          <a:off x="169799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3PTY</a:t>
          </a:r>
        </a:p>
      </xdr:txBody>
    </xdr:sp>
    <xdr:clientData/>
  </xdr:twoCellAnchor>
  <xdr:twoCellAnchor>
    <xdr:from>
      <xdr:col>28</xdr:col>
      <xdr:colOff>50800</xdr:colOff>
      <xdr:row>7</xdr:row>
      <xdr:rowOff>114300</xdr:rowOff>
    </xdr:from>
    <xdr:to>
      <xdr:col>28</xdr:col>
      <xdr:colOff>876300</xdr:colOff>
      <xdr:row>10</xdr:row>
      <xdr:rowOff>30321</xdr:rowOff>
    </xdr:to>
    <xdr:sp macro="" textlink="">
      <xdr:nvSpPr>
        <xdr:cNvPr id="16" name="TextBox 7">
          <a:extLst>
            <a:ext uri="{FF2B5EF4-FFF2-40B4-BE49-F238E27FC236}">
              <a16:creationId xmlns:a16="http://schemas.microsoft.com/office/drawing/2014/main" id="{00000000-0008-0000-0300-000010000000}"/>
            </a:ext>
          </a:extLst>
        </xdr:cNvPr>
        <xdr:cNvSpPr txBox="1"/>
      </xdr:nvSpPr>
      <xdr:spPr>
        <a:xfrm>
          <a:off x="189230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PLAN</a:t>
          </a:r>
        </a:p>
      </xdr:txBody>
    </xdr:sp>
    <xdr:clientData/>
  </xdr:twoCellAnchor>
  <xdr:twoCellAnchor>
    <xdr:from>
      <xdr:col>30</xdr:col>
      <xdr:colOff>63500</xdr:colOff>
      <xdr:row>7</xdr:row>
      <xdr:rowOff>114300</xdr:rowOff>
    </xdr:from>
    <xdr:to>
      <xdr:col>30</xdr:col>
      <xdr:colOff>889000</xdr:colOff>
      <xdr:row>10</xdr:row>
      <xdr:rowOff>30321</xdr:rowOff>
    </xdr:to>
    <xdr:sp macro="" textlink="">
      <xdr:nvSpPr>
        <xdr:cNvPr id="17" name="TextBox 8">
          <a:extLst>
            <a:ext uri="{FF2B5EF4-FFF2-40B4-BE49-F238E27FC236}">
              <a16:creationId xmlns:a16="http://schemas.microsoft.com/office/drawing/2014/main" id="{00000000-0008-0000-0300-000011000000}"/>
            </a:ext>
          </a:extLst>
        </xdr:cNvPr>
        <xdr:cNvSpPr txBox="1"/>
      </xdr:nvSpPr>
      <xdr:spPr>
        <a:xfrm>
          <a:off x="208915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N/A</a:t>
          </a:r>
        </a:p>
      </xdr:txBody>
    </xdr:sp>
    <xdr:clientData/>
  </xdr:twoCellAnchor>
  <xdr:twoCellAnchor>
    <xdr:from>
      <xdr:col>33</xdr:col>
      <xdr:colOff>63500</xdr:colOff>
      <xdr:row>7</xdr:row>
      <xdr:rowOff>114300</xdr:rowOff>
    </xdr:from>
    <xdr:to>
      <xdr:col>33</xdr:col>
      <xdr:colOff>889000</xdr:colOff>
      <xdr:row>10</xdr:row>
      <xdr:rowOff>30321</xdr:rowOff>
    </xdr:to>
    <xdr:sp macro="" textlink="">
      <xdr:nvSpPr>
        <xdr:cNvPr id="18" name="TextBox 3">
          <a:extLst>
            <a:ext uri="{FF2B5EF4-FFF2-40B4-BE49-F238E27FC236}">
              <a16:creationId xmlns:a16="http://schemas.microsoft.com/office/drawing/2014/main" id="{00000000-0008-0000-0300-000012000000}"/>
            </a:ext>
          </a:extLst>
        </xdr:cNvPr>
        <xdr:cNvSpPr txBox="1"/>
      </xdr:nvSpPr>
      <xdr:spPr>
        <a:xfrm>
          <a:off x="228473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OOTB</a:t>
          </a:r>
        </a:p>
      </xdr:txBody>
    </xdr:sp>
    <xdr:clientData/>
  </xdr:twoCellAnchor>
  <xdr:twoCellAnchor>
    <xdr:from>
      <xdr:col>35</xdr:col>
      <xdr:colOff>38100</xdr:colOff>
      <xdr:row>7</xdr:row>
      <xdr:rowOff>114300</xdr:rowOff>
    </xdr:from>
    <xdr:to>
      <xdr:col>35</xdr:col>
      <xdr:colOff>863600</xdr:colOff>
      <xdr:row>10</xdr:row>
      <xdr:rowOff>30321</xdr:rowOff>
    </xdr:to>
    <xdr:sp macro="" textlink="">
      <xdr:nvSpPr>
        <xdr:cNvPr id="19" name="TextBox 4">
          <a:extLst>
            <a:ext uri="{FF2B5EF4-FFF2-40B4-BE49-F238E27FC236}">
              <a16:creationId xmlns:a16="http://schemas.microsoft.com/office/drawing/2014/main" id="{00000000-0008-0000-0300-000013000000}"/>
            </a:ext>
          </a:extLst>
        </xdr:cNvPr>
        <xdr:cNvSpPr txBox="1"/>
      </xdr:nvSpPr>
      <xdr:spPr>
        <a:xfrm>
          <a:off x="247777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CONF</a:t>
          </a:r>
        </a:p>
      </xdr:txBody>
    </xdr:sp>
    <xdr:clientData/>
  </xdr:twoCellAnchor>
  <xdr:twoCellAnchor>
    <xdr:from>
      <xdr:col>37</xdr:col>
      <xdr:colOff>50800</xdr:colOff>
      <xdr:row>7</xdr:row>
      <xdr:rowOff>114300</xdr:rowOff>
    </xdr:from>
    <xdr:to>
      <xdr:col>37</xdr:col>
      <xdr:colOff>876300</xdr:colOff>
      <xdr:row>10</xdr:row>
      <xdr:rowOff>30321</xdr:rowOff>
    </xdr:to>
    <xdr:sp macro="" textlink="">
      <xdr:nvSpPr>
        <xdr:cNvPr id="20" name="TextBox 5">
          <a:extLst>
            <a:ext uri="{FF2B5EF4-FFF2-40B4-BE49-F238E27FC236}">
              <a16:creationId xmlns:a16="http://schemas.microsoft.com/office/drawing/2014/main" id="{00000000-0008-0000-0300-000014000000}"/>
            </a:ext>
          </a:extLst>
        </xdr:cNvPr>
        <xdr:cNvSpPr txBox="1"/>
      </xdr:nvSpPr>
      <xdr:spPr>
        <a:xfrm>
          <a:off x="267462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CUST</a:t>
          </a:r>
        </a:p>
      </xdr:txBody>
    </xdr:sp>
    <xdr:clientData/>
  </xdr:twoCellAnchor>
  <xdr:twoCellAnchor>
    <xdr:from>
      <xdr:col>39</xdr:col>
      <xdr:colOff>63500</xdr:colOff>
      <xdr:row>7</xdr:row>
      <xdr:rowOff>114300</xdr:rowOff>
    </xdr:from>
    <xdr:to>
      <xdr:col>39</xdr:col>
      <xdr:colOff>889000</xdr:colOff>
      <xdr:row>10</xdr:row>
      <xdr:rowOff>30321</xdr:rowOff>
    </xdr:to>
    <xdr:sp macro="" textlink="">
      <xdr:nvSpPr>
        <xdr:cNvPr id="21" name="TextBox 6">
          <a:extLst>
            <a:ext uri="{FF2B5EF4-FFF2-40B4-BE49-F238E27FC236}">
              <a16:creationId xmlns:a16="http://schemas.microsoft.com/office/drawing/2014/main" id="{00000000-0008-0000-0300-000015000000}"/>
            </a:ext>
          </a:extLst>
        </xdr:cNvPr>
        <xdr:cNvSpPr txBox="1"/>
      </xdr:nvSpPr>
      <xdr:spPr>
        <a:xfrm>
          <a:off x="287147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3PTY</a:t>
          </a:r>
        </a:p>
      </xdr:txBody>
    </xdr:sp>
    <xdr:clientData/>
  </xdr:twoCellAnchor>
  <xdr:twoCellAnchor>
    <xdr:from>
      <xdr:col>41</xdr:col>
      <xdr:colOff>50800</xdr:colOff>
      <xdr:row>7</xdr:row>
      <xdr:rowOff>114300</xdr:rowOff>
    </xdr:from>
    <xdr:to>
      <xdr:col>41</xdr:col>
      <xdr:colOff>876300</xdr:colOff>
      <xdr:row>10</xdr:row>
      <xdr:rowOff>30321</xdr:rowOff>
    </xdr:to>
    <xdr:sp macro="" textlink="">
      <xdr:nvSpPr>
        <xdr:cNvPr id="22" name="TextBox 7">
          <a:extLst>
            <a:ext uri="{FF2B5EF4-FFF2-40B4-BE49-F238E27FC236}">
              <a16:creationId xmlns:a16="http://schemas.microsoft.com/office/drawing/2014/main" id="{00000000-0008-0000-0300-000016000000}"/>
            </a:ext>
          </a:extLst>
        </xdr:cNvPr>
        <xdr:cNvSpPr txBox="1"/>
      </xdr:nvSpPr>
      <xdr:spPr>
        <a:xfrm>
          <a:off x="306578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PLAN</a:t>
          </a:r>
        </a:p>
      </xdr:txBody>
    </xdr:sp>
    <xdr:clientData/>
  </xdr:twoCellAnchor>
  <xdr:twoCellAnchor>
    <xdr:from>
      <xdr:col>43</xdr:col>
      <xdr:colOff>63500</xdr:colOff>
      <xdr:row>7</xdr:row>
      <xdr:rowOff>114300</xdr:rowOff>
    </xdr:from>
    <xdr:to>
      <xdr:col>43</xdr:col>
      <xdr:colOff>889000</xdr:colOff>
      <xdr:row>10</xdr:row>
      <xdr:rowOff>30321</xdr:rowOff>
    </xdr:to>
    <xdr:sp macro="" textlink="">
      <xdr:nvSpPr>
        <xdr:cNvPr id="23" name="TextBox 8">
          <a:extLst>
            <a:ext uri="{FF2B5EF4-FFF2-40B4-BE49-F238E27FC236}">
              <a16:creationId xmlns:a16="http://schemas.microsoft.com/office/drawing/2014/main" id="{00000000-0008-0000-0300-000017000000}"/>
            </a:ext>
          </a:extLst>
        </xdr:cNvPr>
        <xdr:cNvSpPr txBox="1"/>
      </xdr:nvSpPr>
      <xdr:spPr>
        <a:xfrm>
          <a:off x="326263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N/A</a:t>
          </a:r>
        </a:p>
      </xdr:txBody>
    </xdr:sp>
    <xdr:clientData/>
  </xdr:twoCellAnchor>
  <xdr:twoCellAnchor>
    <xdr:from>
      <xdr:col>46</xdr:col>
      <xdr:colOff>63500</xdr:colOff>
      <xdr:row>7</xdr:row>
      <xdr:rowOff>114300</xdr:rowOff>
    </xdr:from>
    <xdr:to>
      <xdr:col>46</xdr:col>
      <xdr:colOff>889000</xdr:colOff>
      <xdr:row>10</xdr:row>
      <xdr:rowOff>30321</xdr:rowOff>
    </xdr:to>
    <xdr:sp macro="" textlink="">
      <xdr:nvSpPr>
        <xdr:cNvPr id="30" name="TextBox 3">
          <a:extLst>
            <a:ext uri="{FF2B5EF4-FFF2-40B4-BE49-F238E27FC236}">
              <a16:creationId xmlns:a16="http://schemas.microsoft.com/office/drawing/2014/main" id="{00000000-0008-0000-0300-00001E000000}"/>
            </a:ext>
          </a:extLst>
        </xdr:cNvPr>
        <xdr:cNvSpPr txBox="1"/>
      </xdr:nvSpPr>
      <xdr:spPr>
        <a:xfrm>
          <a:off x="345821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OOTB</a:t>
          </a:r>
        </a:p>
      </xdr:txBody>
    </xdr:sp>
    <xdr:clientData/>
  </xdr:twoCellAnchor>
  <xdr:twoCellAnchor>
    <xdr:from>
      <xdr:col>48</xdr:col>
      <xdr:colOff>38100</xdr:colOff>
      <xdr:row>7</xdr:row>
      <xdr:rowOff>114300</xdr:rowOff>
    </xdr:from>
    <xdr:to>
      <xdr:col>48</xdr:col>
      <xdr:colOff>863600</xdr:colOff>
      <xdr:row>10</xdr:row>
      <xdr:rowOff>30321</xdr:rowOff>
    </xdr:to>
    <xdr:sp macro="" textlink="">
      <xdr:nvSpPr>
        <xdr:cNvPr id="31" name="TextBox 4">
          <a:extLst>
            <a:ext uri="{FF2B5EF4-FFF2-40B4-BE49-F238E27FC236}">
              <a16:creationId xmlns:a16="http://schemas.microsoft.com/office/drawing/2014/main" id="{00000000-0008-0000-0300-00001F000000}"/>
            </a:ext>
          </a:extLst>
        </xdr:cNvPr>
        <xdr:cNvSpPr txBox="1"/>
      </xdr:nvSpPr>
      <xdr:spPr>
        <a:xfrm>
          <a:off x="365125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CONF</a:t>
          </a:r>
        </a:p>
      </xdr:txBody>
    </xdr:sp>
    <xdr:clientData/>
  </xdr:twoCellAnchor>
  <xdr:twoCellAnchor>
    <xdr:from>
      <xdr:col>50</xdr:col>
      <xdr:colOff>50800</xdr:colOff>
      <xdr:row>7</xdr:row>
      <xdr:rowOff>114300</xdr:rowOff>
    </xdr:from>
    <xdr:to>
      <xdr:col>50</xdr:col>
      <xdr:colOff>876300</xdr:colOff>
      <xdr:row>10</xdr:row>
      <xdr:rowOff>30321</xdr:rowOff>
    </xdr:to>
    <xdr:sp macro="" textlink="">
      <xdr:nvSpPr>
        <xdr:cNvPr id="32" name="TextBox 5">
          <a:extLst>
            <a:ext uri="{FF2B5EF4-FFF2-40B4-BE49-F238E27FC236}">
              <a16:creationId xmlns:a16="http://schemas.microsoft.com/office/drawing/2014/main" id="{00000000-0008-0000-0300-000020000000}"/>
            </a:ext>
          </a:extLst>
        </xdr:cNvPr>
        <xdr:cNvSpPr txBox="1"/>
      </xdr:nvSpPr>
      <xdr:spPr>
        <a:xfrm>
          <a:off x="384810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CUST</a:t>
          </a:r>
        </a:p>
      </xdr:txBody>
    </xdr:sp>
    <xdr:clientData/>
  </xdr:twoCellAnchor>
  <xdr:twoCellAnchor>
    <xdr:from>
      <xdr:col>52</xdr:col>
      <xdr:colOff>63500</xdr:colOff>
      <xdr:row>7</xdr:row>
      <xdr:rowOff>114300</xdr:rowOff>
    </xdr:from>
    <xdr:to>
      <xdr:col>52</xdr:col>
      <xdr:colOff>889000</xdr:colOff>
      <xdr:row>10</xdr:row>
      <xdr:rowOff>30321</xdr:rowOff>
    </xdr:to>
    <xdr:sp macro="" textlink="">
      <xdr:nvSpPr>
        <xdr:cNvPr id="33" name="TextBox 6">
          <a:extLst>
            <a:ext uri="{FF2B5EF4-FFF2-40B4-BE49-F238E27FC236}">
              <a16:creationId xmlns:a16="http://schemas.microsoft.com/office/drawing/2014/main" id="{00000000-0008-0000-0300-000021000000}"/>
            </a:ext>
          </a:extLst>
        </xdr:cNvPr>
        <xdr:cNvSpPr txBox="1"/>
      </xdr:nvSpPr>
      <xdr:spPr>
        <a:xfrm>
          <a:off x="404495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3PTY</a:t>
          </a:r>
        </a:p>
      </xdr:txBody>
    </xdr:sp>
    <xdr:clientData/>
  </xdr:twoCellAnchor>
  <xdr:twoCellAnchor>
    <xdr:from>
      <xdr:col>54</xdr:col>
      <xdr:colOff>50800</xdr:colOff>
      <xdr:row>7</xdr:row>
      <xdr:rowOff>114300</xdr:rowOff>
    </xdr:from>
    <xdr:to>
      <xdr:col>54</xdr:col>
      <xdr:colOff>876300</xdr:colOff>
      <xdr:row>10</xdr:row>
      <xdr:rowOff>30321</xdr:rowOff>
    </xdr:to>
    <xdr:sp macro="" textlink="">
      <xdr:nvSpPr>
        <xdr:cNvPr id="34" name="TextBox 7">
          <a:extLst>
            <a:ext uri="{FF2B5EF4-FFF2-40B4-BE49-F238E27FC236}">
              <a16:creationId xmlns:a16="http://schemas.microsoft.com/office/drawing/2014/main" id="{00000000-0008-0000-0300-000022000000}"/>
            </a:ext>
          </a:extLst>
        </xdr:cNvPr>
        <xdr:cNvSpPr txBox="1"/>
      </xdr:nvSpPr>
      <xdr:spPr>
        <a:xfrm>
          <a:off x="423926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PLAN</a:t>
          </a:r>
        </a:p>
      </xdr:txBody>
    </xdr:sp>
    <xdr:clientData/>
  </xdr:twoCellAnchor>
  <xdr:twoCellAnchor>
    <xdr:from>
      <xdr:col>56</xdr:col>
      <xdr:colOff>63500</xdr:colOff>
      <xdr:row>7</xdr:row>
      <xdr:rowOff>114300</xdr:rowOff>
    </xdr:from>
    <xdr:to>
      <xdr:col>56</xdr:col>
      <xdr:colOff>889000</xdr:colOff>
      <xdr:row>10</xdr:row>
      <xdr:rowOff>30321</xdr:rowOff>
    </xdr:to>
    <xdr:sp macro="" textlink="">
      <xdr:nvSpPr>
        <xdr:cNvPr id="35" name="TextBox 8">
          <a:extLst>
            <a:ext uri="{FF2B5EF4-FFF2-40B4-BE49-F238E27FC236}">
              <a16:creationId xmlns:a16="http://schemas.microsoft.com/office/drawing/2014/main" id="{00000000-0008-0000-0300-000023000000}"/>
            </a:ext>
          </a:extLst>
        </xdr:cNvPr>
        <xdr:cNvSpPr txBox="1"/>
      </xdr:nvSpPr>
      <xdr:spPr>
        <a:xfrm>
          <a:off x="443611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N/A</a:t>
          </a:r>
        </a:p>
      </xdr:txBody>
    </xdr:sp>
    <xdr:clientData/>
  </xdr:twoCellAnchor>
  <xdr:twoCellAnchor>
    <xdr:from>
      <xdr:col>59</xdr:col>
      <xdr:colOff>63500</xdr:colOff>
      <xdr:row>7</xdr:row>
      <xdr:rowOff>114300</xdr:rowOff>
    </xdr:from>
    <xdr:to>
      <xdr:col>59</xdr:col>
      <xdr:colOff>889000</xdr:colOff>
      <xdr:row>10</xdr:row>
      <xdr:rowOff>30321</xdr:rowOff>
    </xdr:to>
    <xdr:sp macro="" textlink="">
      <xdr:nvSpPr>
        <xdr:cNvPr id="36" name="TextBox 3">
          <a:extLst>
            <a:ext uri="{FF2B5EF4-FFF2-40B4-BE49-F238E27FC236}">
              <a16:creationId xmlns:a16="http://schemas.microsoft.com/office/drawing/2014/main" id="{00000000-0008-0000-0300-000024000000}"/>
            </a:ext>
          </a:extLst>
        </xdr:cNvPr>
        <xdr:cNvSpPr txBox="1"/>
      </xdr:nvSpPr>
      <xdr:spPr>
        <a:xfrm>
          <a:off x="463169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OOTB</a:t>
          </a:r>
        </a:p>
      </xdr:txBody>
    </xdr:sp>
    <xdr:clientData/>
  </xdr:twoCellAnchor>
  <xdr:twoCellAnchor>
    <xdr:from>
      <xdr:col>61</xdr:col>
      <xdr:colOff>38100</xdr:colOff>
      <xdr:row>7</xdr:row>
      <xdr:rowOff>114300</xdr:rowOff>
    </xdr:from>
    <xdr:to>
      <xdr:col>61</xdr:col>
      <xdr:colOff>863600</xdr:colOff>
      <xdr:row>10</xdr:row>
      <xdr:rowOff>30321</xdr:rowOff>
    </xdr:to>
    <xdr:sp macro="" textlink="">
      <xdr:nvSpPr>
        <xdr:cNvPr id="37" name="TextBox 4">
          <a:extLst>
            <a:ext uri="{FF2B5EF4-FFF2-40B4-BE49-F238E27FC236}">
              <a16:creationId xmlns:a16="http://schemas.microsoft.com/office/drawing/2014/main" id="{00000000-0008-0000-0300-000025000000}"/>
            </a:ext>
          </a:extLst>
        </xdr:cNvPr>
        <xdr:cNvSpPr txBox="1"/>
      </xdr:nvSpPr>
      <xdr:spPr>
        <a:xfrm>
          <a:off x="482473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CONF</a:t>
          </a:r>
        </a:p>
      </xdr:txBody>
    </xdr:sp>
    <xdr:clientData/>
  </xdr:twoCellAnchor>
  <xdr:twoCellAnchor>
    <xdr:from>
      <xdr:col>63</xdr:col>
      <xdr:colOff>50800</xdr:colOff>
      <xdr:row>7</xdr:row>
      <xdr:rowOff>114300</xdr:rowOff>
    </xdr:from>
    <xdr:to>
      <xdr:col>63</xdr:col>
      <xdr:colOff>876300</xdr:colOff>
      <xdr:row>10</xdr:row>
      <xdr:rowOff>30321</xdr:rowOff>
    </xdr:to>
    <xdr:sp macro="" textlink="">
      <xdr:nvSpPr>
        <xdr:cNvPr id="38" name="TextBox 5">
          <a:extLst>
            <a:ext uri="{FF2B5EF4-FFF2-40B4-BE49-F238E27FC236}">
              <a16:creationId xmlns:a16="http://schemas.microsoft.com/office/drawing/2014/main" id="{00000000-0008-0000-0300-000026000000}"/>
            </a:ext>
          </a:extLst>
        </xdr:cNvPr>
        <xdr:cNvSpPr txBox="1"/>
      </xdr:nvSpPr>
      <xdr:spPr>
        <a:xfrm>
          <a:off x="502158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CUST</a:t>
          </a:r>
        </a:p>
      </xdr:txBody>
    </xdr:sp>
    <xdr:clientData/>
  </xdr:twoCellAnchor>
  <xdr:twoCellAnchor>
    <xdr:from>
      <xdr:col>65</xdr:col>
      <xdr:colOff>63500</xdr:colOff>
      <xdr:row>7</xdr:row>
      <xdr:rowOff>114300</xdr:rowOff>
    </xdr:from>
    <xdr:to>
      <xdr:col>65</xdr:col>
      <xdr:colOff>889000</xdr:colOff>
      <xdr:row>10</xdr:row>
      <xdr:rowOff>30321</xdr:rowOff>
    </xdr:to>
    <xdr:sp macro="" textlink="">
      <xdr:nvSpPr>
        <xdr:cNvPr id="39" name="TextBox 6">
          <a:extLst>
            <a:ext uri="{FF2B5EF4-FFF2-40B4-BE49-F238E27FC236}">
              <a16:creationId xmlns:a16="http://schemas.microsoft.com/office/drawing/2014/main" id="{00000000-0008-0000-0300-000027000000}"/>
            </a:ext>
          </a:extLst>
        </xdr:cNvPr>
        <xdr:cNvSpPr txBox="1"/>
      </xdr:nvSpPr>
      <xdr:spPr>
        <a:xfrm>
          <a:off x="521843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3PTY</a:t>
          </a:r>
        </a:p>
      </xdr:txBody>
    </xdr:sp>
    <xdr:clientData/>
  </xdr:twoCellAnchor>
  <xdr:twoCellAnchor>
    <xdr:from>
      <xdr:col>67</xdr:col>
      <xdr:colOff>50800</xdr:colOff>
      <xdr:row>7</xdr:row>
      <xdr:rowOff>114300</xdr:rowOff>
    </xdr:from>
    <xdr:to>
      <xdr:col>67</xdr:col>
      <xdr:colOff>876300</xdr:colOff>
      <xdr:row>10</xdr:row>
      <xdr:rowOff>30321</xdr:rowOff>
    </xdr:to>
    <xdr:sp macro="" textlink="">
      <xdr:nvSpPr>
        <xdr:cNvPr id="40" name="TextBox 7">
          <a:extLst>
            <a:ext uri="{FF2B5EF4-FFF2-40B4-BE49-F238E27FC236}">
              <a16:creationId xmlns:a16="http://schemas.microsoft.com/office/drawing/2014/main" id="{00000000-0008-0000-0300-000028000000}"/>
            </a:ext>
          </a:extLst>
        </xdr:cNvPr>
        <xdr:cNvSpPr txBox="1"/>
      </xdr:nvSpPr>
      <xdr:spPr>
        <a:xfrm>
          <a:off x="541274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PLAN</a:t>
          </a:r>
        </a:p>
      </xdr:txBody>
    </xdr:sp>
    <xdr:clientData/>
  </xdr:twoCellAnchor>
  <xdr:twoCellAnchor>
    <xdr:from>
      <xdr:col>69</xdr:col>
      <xdr:colOff>63500</xdr:colOff>
      <xdr:row>7</xdr:row>
      <xdr:rowOff>114300</xdr:rowOff>
    </xdr:from>
    <xdr:to>
      <xdr:col>69</xdr:col>
      <xdr:colOff>889000</xdr:colOff>
      <xdr:row>10</xdr:row>
      <xdr:rowOff>30321</xdr:rowOff>
    </xdr:to>
    <xdr:sp macro="" textlink="">
      <xdr:nvSpPr>
        <xdr:cNvPr id="41" name="TextBox 8">
          <a:extLst>
            <a:ext uri="{FF2B5EF4-FFF2-40B4-BE49-F238E27FC236}">
              <a16:creationId xmlns:a16="http://schemas.microsoft.com/office/drawing/2014/main" id="{00000000-0008-0000-0300-000029000000}"/>
            </a:ext>
          </a:extLst>
        </xdr:cNvPr>
        <xdr:cNvSpPr txBox="1"/>
      </xdr:nvSpPr>
      <xdr:spPr>
        <a:xfrm>
          <a:off x="56095900" y="1435100"/>
          <a:ext cx="825500" cy="4113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N/A</a:t>
          </a:r>
        </a:p>
      </xdr:txBody>
    </xdr:sp>
    <xdr:clientData/>
  </xdr:twoCellAnchor>
  <xdr:twoCellAnchor>
    <xdr:from>
      <xdr:col>13</xdr:col>
      <xdr:colOff>76200</xdr:colOff>
      <xdr:row>4</xdr:row>
      <xdr:rowOff>25400</xdr:rowOff>
    </xdr:from>
    <xdr:to>
      <xdr:col>13</xdr:col>
      <xdr:colOff>901700</xdr:colOff>
      <xdr:row>5</xdr:row>
      <xdr:rowOff>95310</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6992600" y="685800"/>
          <a:ext cx="825500" cy="4001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System 1</a:t>
          </a:r>
        </a:p>
      </xdr:txBody>
    </xdr:sp>
    <xdr:clientData/>
  </xdr:twoCellAnchor>
  <xdr:twoCellAnchor>
    <xdr:from>
      <xdr:col>26</xdr:col>
      <xdr:colOff>63500</xdr:colOff>
      <xdr:row>4</xdr:row>
      <xdr:rowOff>25400</xdr:rowOff>
    </xdr:from>
    <xdr:to>
      <xdr:col>26</xdr:col>
      <xdr:colOff>889000</xdr:colOff>
      <xdr:row>5</xdr:row>
      <xdr:rowOff>95310</xdr:rowOff>
    </xdr:to>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32334200" y="685800"/>
          <a:ext cx="825500" cy="4001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System 2</a:t>
          </a:r>
        </a:p>
      </xdr:txBody>
    </xdr:sp>
    <xdr:clientData/>
  </xdr:twoCellAnchor>
  <xdr:twoCellAnchor>
    <xdr:from>
      <xdr:col>52</xdr:col>
      <xdr:colOff>76200</xdr:colOff>
      <xdr:row>4</xdr:row>
      <xdr:rowOff>38100</xdr:rowOff>
    </xdr:from>
    <xdr:to>
      <xdr:col>52</xdr:col>
      <xdr:colOff>901700</xdr:colOff>
      <xdr:row>5</xdr:row>
      <xdr:rowOff>108010</xdr:rowOff>
    </xdr:to>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63055500" y="698500"/>
          <a:ext cx="825500" cy="4001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System 4</a:t>
          </a:r>
        </a:p>
      </xdr:txBody>
    </xdr:sp>
    <xdr:clientData/>
  </xdr:twoCellAnchor>
  <xdr:twoCellAnchor>
    <xdr:from>
      <xdr:col>65</xdr:col>
      <xdr:colOff>63500</xdr:colOff>
      <xdr:row>4</xdr:row>
      <xdr:rowOff>38100</xdr:rowOff>
    </xdr:from>
    <xdr:to>
      <xdr:col>65</xdr:col>
      <xdr:colOff>889000</xdr:colOff>
      <xdr:row>5</xdr:row>
      <xdr:rowOff>108010</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78397100" y="698500"/>
          <a:ext cx="825500" cy="4001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System 5</a:t>
          </a:r>
        </a:p>
      </xdr:txBody>
    </xdr:sp>
    <xdr:clientData/>
  </xdr:twoCellAnchor>
  <xdr:twoCellAnchor>
    <xdr:from>
      <xdr:col>39</xdr:col>
      <xdr:colOff>63500</xdr:colOff>
      <xdr:row>4</xdr:row>
      <xdr:rowOff>25400</xdr:rowOff>
    </xdr:from>
    <xdr:to>
      <xdr:col>39</xdr:col>
      <xdr:colOff>889000</xdr:colOff>
      <xdr:row>5</xdr:row>
      <xdr:rowOff>95310</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47688500" y="685800"/>
          <a:ext cx="825500" cy="4001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System 3</a:t>
          </a:r>
        </a:p>
      </xdr:txBody>
    </xdr:sp>
    <xdr:clientData/>
  </xdr:twoCellAnchor>
  <xdr:twoCellAnchor>
    <xdr:from>
      <xdr:col>20</xdr:col>
      <xdr:colOff>63500</xdr:colOff>
      <xdr:row>7</xdr:row>
      <xdr:rowOff>114300</xdr:rowOff>
    </xdr:from>
    <xdr:to>
      <xdr:col>20</xdr:col>
      <xdr:colOff>889000</xdr:colOff>
      <xdr:row>10</xdr:row>
      <xdr:rowOff>30321</xdr:rowOff>
    </xdr:to>
    <xdr:sp macro="" textlink="">
      <xdr:nvSpPr>
        <xdr:cNvPr id="47" name="TextBox 3">
          <a:extLst>
            <a:ext uri="{FF2B5EF4-FFF2-40B4-BE49-F238E27FC236}">
              <a16:creationId xmlns:a16="http://schemas.microsoft.com/office/drawing/2014/main" id="{00000000-0008-0000-0300-00002F000000}"/>
            </a:ext>
          </a:extLst>
        </xdr:cNvPr>
        <xdr:cNvSpPr txBox="1"/>
      </xdr:nvSpPr>
      <xdr:spPr>
        <a:xfrm>
          <a:off x="71120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OOTB</a:t>
          </a:r>
        </a:p>
      </xdr:txBody>
    </xdr:sp>
    <xdr:clientData/>
  </xdr:twoCellAnchor>
  <xdr:twoCellAnchor>
    <xdr:from>
      <xdr:col>22</xdr:col>
      <xdr:colOff>38100</xdr:colOff>
      <xdr:row>7</xdr:row>
      <xdr:rowOff>114300</xdr:rowOff>
    </xdr:from>
    <xdr:to>
      <xdr:col>22</xdr:col>
      <xdr:colOff>863600</xdr:colOff>
      <xdr:row>10</xdr:row>
      <xdr:rowOff>30321</xdr:rowOff>
    </xdr:to>
    <xdr:sp macro="" textlink="">
      <xdr:nvSpPr>
        <xdr:cNvPr id="48" name="TextBox 4">
          <a:extLst>
            <a:ext uri="{FF2B5EF4-FFF2-40B4-BE49-F238E27FC236}">
              <a16:creationId xmlns:a16="http://schemas.microsoft.com/office/drawing/2014/main" id="{00000000-0008-0000-0300-000030000000}"/>
            </a:ext>
          </a:extLst>
        </xdr:cNvPr>
        <xdr:cNvSpPr txBox="1"/>
      </xdr:nvSpPr>
      <xdr:spPr>
        <a:xfrm>
          <a:off x="80645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CONF</a:t>
          </a:r>
        </a:p>
      </xdr:txBody>
    </xdr:sp>
    <xdr:clientData/>
  </xdr:twoCellAnchor>
  <xdr:twoCellAnchor>
    <xdr:from>
      <xdr:col>24</xdr:col>
      <xdr:colOff>50800</xdr:colOff>
      <xdr:row>7</xdr:row>
      <xdr:rowOff>114300</xdr:rowOff>
    </xdr:from>
    <xdr:to>
      <xdr:col>24</xdr:col>
      <xdr:colOff>876300</xdr:colOff>
      <xdr:row>10</xdr:row>
      <xdr:rowOff>30321</xdr:rowOff>
    </xdr:to>
    <xdr:sp macro="" textlink="">
      <xdr:nvSpPr>
        <xdr:cNvPr id="49" name="TextBox 5">
          <a:extLst>
            <a:ext uri="{FF2B5EF4-FFF2-40B4-BE49-F238E27FC236}">
              <a16:creationId xmlns:a16="http://schemas.microsoft.com/office/drawing/2014/main" id="{00000000-0008-0000-0300-000031000000}"/>
            </a:ext>
          </a:extLst>
        </xdr:cNvPr>
        <xdr:cNvSpPr txBox="1"/>
      </xdr:nvSpPr>
      <xdr:spPr>
        <a:xfrm>
          <a:off x="90551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CUST</a:t>
          </a:r>
        </a:p>
      </xdr:txBody>
    </xdr:sp>
    <xdr:clientData/>
  </xdr:twoCellAnchor>
  <xdr:twoCellAnchor>
    <xdr:from>
      <xdr:col>26</xdr:col>
      <xdr:colOff>63500</xdr:colOff>
      <xdr:row>7</xdr:row>
      <xdr:rowOff>114300</xdr:rowOff>
    </xdr:from>
    <xdr:to>
      <xdr:col>26</xdr:col>
      <xdr:colOff>889000</xdr:colOff>
      <xdr:row>10</xdr:row>
      <xdr:rowOff>30321</xdr:rowOff>
    </xdr:to>
    <xdr:sp macro="" textlink="">
      <xdr:nvSpPr>
        <xdr:cNvPr id="50" name="TextBox 6">
          <a:extLst>
            <a:ext uri="{FF2B5EF4-FFF2-40B4-BE49-F238E27FC236}">
              <a16:creationId xmlns:a16="http://schemas.microsoft.com/office/drawing/2014/main" id="{00000000-0008-0000-0300-000032000000}"/>
            </a:ext>
          </a:extLst>
        </xdr:cNvPr>
        <xdr:cNvSpPr txBox="1"/>
      </xdr:nvSpPr>
      <xdr:spPr>
        <a:xfrm>
          <a:off x="100457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3PTY</a:t>
          </a:r>
        </a:p>
      </xdr:txBody>
    </xdr:sp>
    <xdr:clientData/>
  </xdr:twoCellAnchor>
  <xdr:twoCellAnchor>
    <xdr:from>
      <xdr:col>28</xdr:col>
      <xdr:colOff>50800</xdr:colOff>
      <xdr:row>7</xdr:row>
      <xdr:rowOff>114300</xdr:rowOff>
    </xdr:from>
    <xdr:to>
      <xdr:col>28</xdr:col>
      <xdr:colOff>876300</xdr:colOff>
      <xdr:row>10</xdr:row>
      <xdr:rowOff>30321</xdr:rowOff>
    </xdr:to>
    <xdr:sp macro="" textlink="">
      <xdr:nvSpPr>
        <xdr:cNvPr id="51" name="TextBox 7">
          <a:extLst>
            <a:ext uri="{FF2B5EF4-FFF2-40B4-BE49-F238E27FC236}">
              <a16:creationId xmlns:a16="http://schemas.microsoft.com/office/drawing/2014/main" id="{00000000-0008-0000-0300-000033000000}"/>
            </a:ext>
          </a:extLst>
        </xdr:cNvPr>
        <xdr:cNvSpPr txBox="1"/>
      </xdr:nvSpPr>
      <xdr:spPr>
        <a:xfrm>
          <a:off x="110109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PLAN</a:t>
          </a:r>
        </a:p>
      </xdr:txBody>
    </xdr:sp>
    <xdr:clientData/>
  </xdr:twoCellAnchor>
  <xdr:twoCellAnchor>
    <xdr:from>
      <xdr:col>30</xdr:col>
      <xdr:colOff>63500</xdr:colOff>
      <xdr:row>7</xdr:row>
      <xdr:rowOff>114300</xdr:rowOff>
    </xdr:from>
    <xdr:to>
      <xdr:col>30</xdr:col>
      <xdr:colOff>889000</xdr:colOff>
      <xdr:row>10</xdr:row>
      <xdr:rowOff>30321</xdr:rowOff>
    </xdr:to>
    <xdr:sp macro="" textlink="">
      <xdr:nvSpPr>
        <xdr:cNvPr id="52" name="TextBox 8">
          <a:extLst>
            <a:ext uri="{FF2B5EF4-FFF2-40B4-BE49-F238E27FC236}">
              <a16:creationId xmlns:a16="http://schemas.microsoft.com/office/drawing/2014/main" id="{00000000-0008-0000-0300-000034000000}"/>
            </a:ext>
          </a:extLst>
        </xdr:cNvPr>
        <xdr:cNvSpPr txBox="1"/>
      </xdr:nvSpPr>
      <xdr:spPr>
        <a:xfrm>
          <a:off x="120015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N/A</a:t>
          </a:r>
        </a:p>
      </xdr:txBody>
    </xdr:sp>
    <xdr:clientData/>
  </xdr:twoCellAnchor>
  <xdr:twoCellAnchor>
    <xdr:from>
      <xdr:col>33</xdr:col>
      <xdr:colOff>63500</xdr:colOff>
      <xdr:row>7</xdr:row>
      <xdr:rowOff>114300</xdr:rowOff>
    </xdr:from>
    <xdr:to>
      <xdr:col>33</xdr:col>
      <xdr:colOff>889000</xdr:colOff>
      <xdr:row>10</xdr:row>
      <xdr:rowOff>30321</xdr:rowOff>
    </xdr:to>
    <xdr:sp macro="" textlink="">
      <xdr:nvSpPr>
        <xdr:cNvPr id="53" name="TextBox 3">
          <a:extLst>
            <a:ext uri="{FF2B5EF4-FFF2-40B4-BE49-F238E27FC236}">
              <a16:creationId xmlns:a16="http://schemas.microsoft.com/office/drawing/2014/main" id="{00000000-0008-0000-0300-000035000000}"/>
            </a:ext>
          </a:extLst>
        </xdr:cNvPr>
        <xdr:cNvSpPr txBox="1"/>
      </xdr:nvSpPr>
      <xdr:spPr>
        <a:xfrm>
          <a:off x="71120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OOTB</a:t>
          </a:r>
        </a:p>
      </xdr:txBody>
    </xdr:sp>
    <xdr:clientData/>
  </xdr:twoCellAnchor>
  <xdr:twoCellAnchor>
    <xdr:from>
      <xdr:col>35</xdr:col>
      <xdr:colOff>38100</xdr:colOff>
      <xdr:row>7</xdr:row>
      <xdr:rowOff>114300</xdr:rowOff>
    </xdr:from>
    <xdr:to>
      <xdr:col>35</xdr:col>
      <xdr:colOff>863600</xdr:colOff>
      <xdr:row>10</xdr:row>
      <xdr:rowOff>30321</xdr:rowOff>
    </xdr:to>
    <xdr:sp macro="" textlink="">
      <xdr:nvSpPr>
        <xdr:cNvPr id="54" name="TextBox 4">
          <a:extLst>
            <a:ext uri="{FF2B5EF4-FFF2-40B4-BE49-F238E27FC236}">
              <a16:creationId xmlns:a16="http://schemas.microsoft.com/office/drawing/2014/main" id="{00000000-0008-0000-0300-000036000000}"/>
            </a:ext>
          </a:extLst>
        </xdr:cNvPr>
        <xdr:cNvSpPr txBox="1"/>
      </xdr:nvSpPr>
      <xdr:spPr>
        <a:xfrm>
          <a:off x="80645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CONF</a:t>
          </a:r>
        </a:p>
      </xdr:txBody>
    </xdr:sp>
    <xdr:clientData/>
  </xdr:twoCellAnchor>
  <xdr:twoCellAnchor>
    <xdr:from>
      <xdr:col>37</xdr:col>
      <xdr:colOff>50800</xdr:colOff>
      <xdr:row>7</xdr:row>
      <xdr:rowOff>114300</xdr:rowOff>
    </xdr:from>
    <xdr:to>
      <xdr:col>37</xdr:col>
      <xdr:colOff>876300</xdr:colOff>
      <xdr:row>10</xdr:row>
      <xdr:rowOff>30321</xdr:rowOff>
    </xdr:to>
    <xdr:sp macro="" textlink="">
      <xdr:nvSpPr>
        <xdr:cNvPr id="55" name="TextBox 5">
          <a:extLst>
            <a:ext uri="{FF2B5EF4-FFF2-40B4-BE49-F238E27FC236}">
              <a16:creationId xmlns:a16="http://schemas.microsoft.com/office/drawing/2014/main" id="{00000000-0008-0000-0300-000037000000}"/>
            </a:ext>
          </a:extLst>
        </xdr:cNvPr>
        <xdr:cNvSpPr txBox="1"/>
      </xdr:nvSpPr>
      <xdr:spPr>
        <a:xfrm>
          <a:off x="90551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CUST</a:t>
          </a:r>
        </a:p>
      </xdr:txBody>
    </xdr:sp>
    <xdr:clientData/>
  </xdr:twoCellAnchor>
  <xdr:twoCellAnchor>
    <xdr:from>
      <xdr:col>39</xdr:col>
      <xdr:colOff>63500</xdr:colOff>
      <xdr:row>7</xdr:row>
      <xdr:rowOff>114300</xdr:rowOff>
    </xdr:from>
    <xdr:to>
      <xdr:col>39</xdr:col>
      <xdr:colOff>889000</xdr:colOff>
      <xdr:row>10</xdr:row>
      <xdr:rowOff>30321</xdr:rowOff>
    </xdr:to>
    <xdr:sp macro="" textlink="">
      <xdr:nvSpPr>
        <xdr:cNvPr id="56" name="TextBox 6">
          <a:extLst>
            <a:ext uri="{FF2B5EF4-FFF2-40B4-BE49-F238E27FC236}">
              <a16:creationId xmlns:a16="http://schemas.microsoft.com/office/drawing/2014/main" id="{00000000-0008-0000-0300-000038000000}"/>
            </a:ext>
          </a:extLst>
        </xdr:cNvPr>
        <xdr:cNvSpPr txBox="1"/>
      </xdr:nvSpPr>
      <xdr:spPr>
        <a:xfrm>
          <a:off x="100457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3PTY</a:t>
          </a:r>
        </a:p>
      </xdr:txBody>
    </xdr:sp>
    <xdr:clientData/>
  </xdr:twoCellAnchor>
  <xdr:twoCellAnchor>
    <xdr:from>
      <xdr:col>41</xdr:col>
      <xdr:colOff>50800</xdr:colOff>
      <xdr:row>7</xdr:row>
      <xdr:rowOff>114300</xdr:rowOff>
    </xdr:from>
    <xdr:to>
      <xdr:col>41</xdr:col>
      <xdr:colOff>876300</xdr:colOff>
      <xdr:row>10</xdr:row>
      <xdr:rowOff>30321</xdr:rowOff>
    </xdr:to>
    <xdr:sp macro="" textlink="">
      <xdr:nvSpPr>
        <xdr:cNvPr id="57" name="TextBox 7">
          <a:extLst>
            <a:ext uri="{FF2B5EF4-FFF2-40B4-BE49-F238E27FC236}">
              <a16:creationId xmlns:a16="http://schemas.microsoft.com/office/drawing/2014/main" id="{00000000-0008-0000-0300-000039000000}"/>
            </a:ext>
          </a:extLst>
        </xdr:cNvPr>
        <xdr:cNvSpPr txBox="1"/>
      </xdr:nvSpPr>
      <xdr:spPr>
        <a:xfrm>
          <a:off x="110109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PLAN</a:t>
          </a:r>
        </a:p>
      </xdr:txBody>
    </xdr:sp>
    <xdr:clientData/>
  </xdr:twoCellAnchor>
  <xdr:twoCellAnchor>
    <xdr:from>
      <xdr:col>43</xdr:col>
      <xdr:colOff>63500</xdr:colOff>
      <xdr:row>7</xdr:row>
      <xdr:rowOff>114300</xdr:rowOff>
    </xdr:from>
    <xdr:to>
      <xdr:col>43</xdr:col>
      <xdr:colOff>889000</xdr:colOff>
      <xdr:row>10</xdr:row>
      <xdr:rowOff>30321</xdr:rowOff>
    </xdr:to>
    <xdr:sp macro="" textlink="">
      <xdr:nvSpPr>
        <xdr:cNvPr id="58" name="TextBox 8">
          <a:extLst>
            <a:ext uri="{FF2B5EF4-FFF2-40B4-BE49-F238E27FC236}">
              <a16:creationId xmlns:a16="http://schemas.microsoft.com/office/drawing/2014/main" id="{00000000-0008-0000-0300-00003A000000}"/>
            </a:ext>
          </a:extLst>
        </xdr:cNvPr>
        <xdr:cNvSpPr txBox="1"/>
      </xdr:nvSpPr>
      <xdr:spPr>
        <a:xfrm>
          <a:off x="12001500" y="1435100"/>
          <a:ext cx="82550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N/A</a:t>
          </a:r>
        </a:p>
      </xdr:txBody>
    </xdr:sp>
    <xdr:clientData/>
  </xdr:twoCellAnchor>
  <xdr:twoCellAnchor>
    <xdr:from>
      <xdr:col>19</xdr:col>
      <xdr:colOff>533400</xdr:colOff>
      <xdr:row>7</xdr:row>
      <xdr:rowOff>114300</xdr:rowOff>
    </xdr:from>
    <xdr:to>
      <xdr:col>19</xdr:col>
      <xdr:colOff>3276600</xdr:colOff>
      <xdr:row>9</xdr:row>
      <xdr:rowOff>38100</xdr:rowOff>
    </xdr:to>
    <xdr:sp macro="" textlink="">
      <xdr:nvSpPr>
        <xdr:cNvPr id="60" name="TextBox 59">
          <a:extLst>
            <a:ext uri="{FF2B5EF4-FFF2-40B4-BE49-F238E27FC236}">
              <a16:creationId xmlns:a16="http://schemas.microsoft.com/office/drawing/2014/main" id="{00000000-0008-0000-0300-00003C000000}"/>
            </a:ext>
          </a:extLst>
        </xdr:cNvPr>
        <xdr:cNvSpPr txBox="1"/>
      </xdr:nvSpPr>
      <xdr:spPr>
        <a:xfrm>
          <a:off x="23317200" y="1435100"/>
          <a:ext cx="2743200" cy="2540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Vendor Explanation/Details</a:t>
          </a:r>
        </a:p>
      </xdr:txBody>
    </xdr:sp>
    <xdr:clientData/>
  </xdr:twoCellAnchor>
  <xdr:twoCellAnchor>
    <xdr:from>
      <xdr:col>32</xdr:col>
      <xdr:colOff>431800</xdr:colOff>
      <xdr:row>7</xdr:row>
      <xdr:rowOff>114300</xdr:rowOff>
    </xdr:from>
    <xdr:to>
      <xdr:col>32</xdr:col>
      <xdr:colOff>3175000</xdr:colOff>
      <xdr:row>9</xdr:row>
      <xdr:rowOff>38100</xdr:rowOff>
    </xdr:to>
    <xdr:sp macro="" textlink="">
      <xdr:nvSpPr>
        <xdr:cNvPr id="61" name="TextBox 60">
          <a:extLst>
            <a:ext uri="{FF2B5EF4-FFF2-40B4-BE49-F238E27FC236}">
              <a16:creationId xmlns:a16="http://schemas.microsoft.com/office/drawing/2014/main" id="{00000000-0008-0000-0300-00003D000000}"/>
            </a:ext>
          </a:extLst>
        </xdr:cNvPr>
        <xdr:cNvSpPr txBox="1"/>
      </xdr:nvSpPr>
      <xdr:spPr>
        <a:xfrm>
          <a:off x="38569900" y="1435100"/>
          <a:ext cx="2743200" cy="2540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Vendor Explanation/Details</a:t>
          </a:r>
        </a:p>
      </xdr:txBody>
    </xdr:sp>
    <xdr:clientData/>
  </xdr:twoCellAnchor>
  <xdr:twoCellAnchor>
    <xdr:from>
      <xdr:col>45</xdr:col>
      <xdr:colOff>444500</xdr:colOff>
      <xdr:row>7</xdr:row>
      <xdr:rowOff>101600</xdr:rowOff>
    </xdr:from>
    <xdr:to>
      <xdr:col>45</xdr:col>
      <xdr:colOff>3187700</xdr:colOff>
      <xdr:row>9</xdr:row>
      <xdr:rowOff>25400</xdr:rowOff>
    </xdr:to>
    <xdr:sp macro="" textlink="">
      <xdr:nvSpPr>
        <xdr:cNvPr id="62" name="TextBox 61">
          <a:extLst>
            <a:ext uri="{FF2B5EF4-FFF2-40B4-BE49-F238E27FC236}">
              <a16:creationId xmlns:a16="http://schemas.microsoft.com/office/drawing/2014/main" id="{00000000-0008-0000-0300-00003E000000}"/>
            </a:ext>
          </a:extLst>
        </xdr:cNvPr>
        <xdr:cNvSpPr txBox="1"/>
      </xdr:nvSpPr>
      <xdr:spPr>
        <a:xfrm>
          <a:off x="53936900" y="1422400"/>
          <a:ext cx="2743200" cy="2540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Vendor Explanation/Details</a:t>
          </a:r>
        </a:p>
      </xdr:txBody>
    </xdr:sp>
    <xdr:clientData/>
  </xdr:twoCellAnchor>
  <xdr:twoCellAnchor>
    <xdr:from>
      <xdr:col>58</xdr:col>
      <xdr:colOff>419100</xdr:colOff>
      <xdr:row>7</xdr:row>
      <xdr:rowOff>114300</xdr:rowOff>
    </xdr:from>
    <xdr:to>
      <xdr:col>58</xdr:col>
      <xdr:colOff>3162300</xdr:colOff>
      <xdr:row>9</xdr:row>
      <xdr:rowOff>38100</xdr:rowOff>
    </xdr:to>
    <xdr:sp macro="" textlink="">
      <xdr:nvSpPr>
        <xdr:cNvPr id="63" name="TextBox 62">
          <a:extLst>
            <a:ext uri="{FF2B5EF4-FFF2-40B4-BE49-F238E27FC236}">
              <a16:creationId xmlns:a16="http://schemas.microsoft.com/office/drawing/2014/main" id="{00000000-0008-0000-0300-00003F000000}"/>
            </a:ext>
          </a:extLst>
        </xdr:cNvPr>
        <xdr:cNvSpPr txBox="1"/>
      </xdr:nvSpPr>
      <xdr:spPr>
        <a:xfrm>
          <a:off x="69265800" y="1435100"/>
          <a:ext cx="2743200" cy="2540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Vendor Explanation/Details</a:t>
          </a:r>
        </a:p>
      </xdr:txBody>
    </xdr:sp>
    <xdr:clientData/>
  </xdr:twoCellAnchor>
  <xdr:twoCellAnchor>
    <xdr:from>
      <xdr:col>71</xdr:col>
      <xdr:colOff>431800</xdr:colOff>
      <xdr:row>7</xdr:row>
      <xdr:rowOff>114300</xdr:rowOff>
    </xdr:from>
    <xdr:to>
      <xdr:col>71</xdr:col>
      <xdr:colOff>3175000</xdr:colOff>
      <xdr:row>9</xdr:row>
      <xdr:rowOff>38100</xdr:rowOff>
    </xdr:to>
    <xdr:sp macro="" textlink="">
      <xdr:nvSpPr>
        <xdr:cNvPr id="64" name="TextBox 63">
          <a:extLst>
            <a:ext uri="{FF2B5EF4-FFF2-40B4-BE49-F238E27FC236}">
              <a16:creationId xmlns:a16="http://schemas.microsoft.com/office/drawing/2014/main" id="{00000000-0008-0000-0300-000040000000}"/>
            </a:ext>
          </a:extLst>
        </xdr:cNvPr>
        <xdr:cNvSpPr txBox="1"/>
      </xdr:nvSpPr>
      <xdr:spPr>
        <a:xfrm>
          <a:off x="84632800" y="1435100"/>
          <a:ext cx="2743200" cy="2540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US" sz="1000" b="1">
              <a:solidFill>
                <a:schemeClr val="bg1"/>
              </a:solidFill>
              <a:latin typeface="Verdana"/>
              <a:cs typeface="Verdana"/>
            </a:rPr>
            <a:t>Vendor Explanation/Details</a:t>
          </a:r>
        </a:p>
      </xdr:txBody>
    </xdr:sp>
    <xdr:clientData/>
  </xdr:twoCellAnchor>
  <xdr:twoCellAnchor editAs="oneCell">
    <xdr:from>
      <xdr:col>0</xdr:col>
      <xdr:colOff>63501</xdr:colOff>
      <xdr:row>0</xdr:row>
      <xdr:rowOff>76200</xdr:rowOff>
    </xdr:from>
    <xdr:to>
      <xdr:col>1</xdr:col>
      <xdr:colOff>2413000</xdr:colOff>
      <xdr:row>3</xdr:row>
      <xdr:rowOff>93261</xdr:rowOff>
    </xdr:to>
    <xdr:pic>
      <xdr:nvPicPr>
        <xdr:cNvPr id="59" name="Picture 58" descr="PLM Advisors Logo_Tagline.pdf">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63501" y="76200"/>
          <a:ext cx="3136899" cy="5123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67733</xdr:colOff>
      <xdr:row>0</xdr:row>
      <xdr:rowOff>84668</xdr:rowOff>
    </xdr:from>
    <xdr:to>
      <xdr:col>1</xdr:col>
      <xdr:colOff>2421466</xdr:colOff>
      <xdr:row>3</xdr:row>
      <xdr:rowOff>91103</xdr:rowOff>
    </xdr:to>
    <xdr:pic>
      <xdr:nvPicPr>
        <xdr:cNvPr id="3" name="Picture 2" descr="PLM Advisors Logo_Tagline.pdf">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67733" y="84668"/>
          <a:ext cx="3149600" cy="5144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838200</xdr:colOff>
      <xdr:row>45</xdr:row>
      <xdr:rowOff>0</xdr:rowOff>
    </xdr:to>
    <xdr:graphicFrame macro="">
      <xdr:nvGraphicFramePr>
        <xdr:cNvPr id="11" name="Chart 10">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4232</xdr:rowOff>
    </xdr:from>
    <xdr:to>
      <xdr:col>13</xdr:col>
      <xdr:colOff>12700</xdr:colOff>
      <xdr:row>46</xdr:row>
      <xdr:rowOff>0</xdr:rowOff>
    </xdr:to>
    <xdr:graphicFrame macro="">
      <xdr:nvGraphicFramePr>
        <xdr:cNvPr id="3" name="Chart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3"/>
  <sheetViews>
    <sheetView workbookViewId="0">
      <selection activeCell="A35" sqref="A35"/>
    </sheetView>
  </sheetViews>
  <sheetFormatPr baseColWidth="10" defaultRowHeight="13" x14ac:dyDescent="0.15"/>
  <cols>
    <col min="1" max="1" width="18.5" customWidth="1"/>
    <col min="2" max="2" width="27.6640625" bestFit="1" customWidth="1"/>
  </cols>
  <sheetData>
    <row r="1" spans="1:3" ht="14" x14ac:dyDescent="0.15">
      <c r="A1" s="296" t="s">
        <v>2552</v>
      </c>
    </row>
    <row r="3" spans="1:3" x14ac:dyDescent="0.15">
      <c r="A3" t="s">
        <v>2586</v>
      </c>
    </row>
    <row r="5" spans="1:3" x14ac:dyDescent="0.15">
      <c r="A5" t="s">
        <v>2553</v>
      </c>
      <c r="B5" t="s">
        <v>1885</v>
      </c>
      <c r="C5" t="s">
        <v>2556</v>
      </c>
    </row>
    <row r="7" spans="1:3" x14ac:dyDescent="0.15">
      <c r="A7" t="s">
        <v>2562</v>
      </c>
      <c r="B7" t="s">
        <v>2563</v>
      </c>
      <c r="C7" t="s">
        <v>2568</v>
      </c>
    </row>
    <row r="9" spans="1:3" x14ac:dyDescent="0.15">
      <c r="A9" t="s">
        <v>2554</v>
      </c>
      <c r="B9" t="s">
        <v>2555</v>
      </c>
      <c r="C9" t="s">
        <v>2557</v>
      </c>
    </row>
    <row r="10" spans="1:3" x14ac:dyDescent="0.15">
      <c r="C10" t="s">
        <v>2558</v>
      </c>
    </row>
    <row r="11" spans="1:3" x14ac:dyDescent="0.15">
      <c r="C11" s="297" t="s">
        <v>2559</v>
      </c>
    </row>
    <row r="12" spans="1:3" x14ac:dyDescent="0.15">
      <c r="C12" t="s">
        <v>2560</v>
      </c>
    </row>
    <row r="13" spans="1:3" x14ac:dyDescent="0.15">
      <c r="C13" t="s">
        <v>2561</v>
      </c>
    </row>
    <row r="15" spans="1:3" x14ac:dyDescent="0.15">
      <c r="A15" t="s">
        <v>2564</v>
      </c>
      <c r="B15" t="s">
        <v>2565</v>
      </c>
      <c r="C15" t="s">
        <v>2568</v>
      </c>
    </row>
    <row r="17" spans="1:3" x14ac:dyDescent="0.15">
      <c r="A17" t="s">
        <v>2566</v>
      </c>
      <c r="B17" t="s">
        <v>2567</v>
      </c>
      <c r="C17" t="s">
        <v>2568</v>
      </c>
    </row>
    <row r="19" spans="1:3" x14ac:dyDescent="0.15">
      <c r="A19" t="s">
        <v>2571</v>
      </c>
      <c r="B19" t="s">
        <v>2572</v>
      </c>
      <c r="C19" t="s">
        <v>2569</v>
      </c>
    </row>
    <row r="21" spans="1:3" x14ac:dyDescent="0.15">
      <c r="A21" t="s">
        <v>2575</v>
      </c>
      <c r="B21" t="s">
        <v>2570</v>
      </c>
      <c r="C21" t="s">
        <v>2568</v>
      </c>
    </row>
    <row r="23" spans="1:3" x14ac:dyDescent="0.15">
      <c r="A23" t="s">
        <v>2573</v>
      </c>
      <c r="B23" t="s">
        <v>2574</v>
      </c>
      <c r="C23" t="s">
        <v>2569</v>
      </c>
    </row>
    <row r="25" spans="1:3" x14ac:dyDescent="0.15">
      <c r="A25" t="s">
        <v>2576</v>
      </c>
      <c r="B25" t="s">
        <v>2577</v>
      </c>
      <c r="C25" t="s">
        <v>2578</v>
      </c>
    </row>
    <row r="26" spans="1:3" x14ac:dyDescent="0.15">
      <c r="C26" t="s">
        <v>2579</v>
      </c>
    </row>
    <row r="27" spans="1:3" x14ac:dyDescent="0.15">
      <c r="C27" t="s">
        <v>2580</v>
      </c>
    </row>
    <row r="28" spans="1:3" x14ac:dyDescent="0.15">
      <c r="C28" t="s">
        <v>2581</v>
      </c>
    </row>
    <row r="29" spans="1:3" x14ac:dyDescent="0.15">
      <c r="C29" t="s">
        <v>2582</v>
      </c>
    </row>
    <row r="30" spans="1:3" x14ac:dyDescent="0.15">
      <c r="C30" t="s">
        <v>2583</v>
      </c>
    </row>
    <row r="31" spans="1:3" x14ac:dyDescent="0.15">
      <c r="C31" t="s">
        <v>2584</v>
      </c>
    </row>
    <row r="33" spans="3:3" x14ac:dyDescent="0.15">
      <c r="C33" t="s">
        <v>2585</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6"/>
  <sheetViews>
    <sheetView workbookViewId="0">
      <selection activeCell="D33" sqref="D33"/>
    </sheetView>
  </sheetViews>
  <sheetFormatPr baseColWidth="10" defaultColWidth="11" defaultRowHeight="13" x14ac:dyDescent="0.15"/>
  <cols>
    <col min="1" max="1" width="5.6640625" customWidth="1"/>
    <col min="3" max="4" width="40.6640625" customWidth="1"/>
  </cols>
  <sheetData>
    <row r="1" spans="1:9" s="1" customFormat="1" ht="14" x14ac:dyDescent="0.15">
      <c r="A1" s="135" t="s">
        <v>2401</v>
      </c>
      <c r="B1" s="131"/>
      <c r="C1" s="131"/>
      <c r="D1" s="131"/>
    </row>
    <row r="2" spans="1:9" s="1" customFormat="1" ht="14" x14ac:dyDescent="0.15">
      <c r="A2" s="131"/>
      <c r="B2" s="131"/>
      <c r="C2" s="131"/>
      <c r="D2" s="131"/>
    </row>
    <row r="3" spans="1:9" s="1" customFormat="1" ht="14" x14ac:dyDescent="0.15">
      <c r="A3" s="131" t="s">
        <v>2290</v>
      </c>
      <c r="B3" s="131"/>
      <c r="C3" s="131"/>
      <c r="D3" s="131"/>
    </row>
    <row r="4" spans="1:9" s="1" customFormat="1" ht="14" x14ac:dyDescent="0.15">
      <c r="A4" s="132" t="s">
        <v>2323</v>
      </c>
      <c r="B4" s="131"/>
      <c r="C4" s="131"/>
      <c r="D4" s="131"/>
    </row>
    <row r="5" spans="1:9" s="1" customFormat="1" ht="14" x14ac:dyDescent="0.15">
      <c r="A5" s="131" t="s">
        <v>2257</v>
      </c>
      <c r="B5" s="131"/>
      <c r="C5" s="131"/>
      <c r="D5" s="131"/>
    </row>
    <row r="6" spans="1:9" ht="14" x14ac:dyDescent="0.15">
      <c r="A6" s="131"/>
      <c r="B6" s="131"/>
      <c r="C6" s="131"/>
      <c r="D6" s="131"/>
    </row>
    <row r="7" spans="1:9" ht="14" x14ac:dyDescent="0.15">
      <c r="A7" s="131" t="s">
        <v>2546</v>
      </c>
      <c r="B7" s="131"/>
      <c r="C7" s="131"/>
      <c r="D7" s="131"/>
    </row>
    <row r="8" spans="1:9" ht="14" x14ac:dyDescent="0.15">
      <c r="A8" s="131"/>
      <c r="B8" s="131"/>
      <c r="C8" s="131"/>
      <c r="D8" s="131"/>
    </row>
    <row r="9" spans="1:9" ht="28" customHeight="1" x14ac:dyDescent="0.15">
      <c r="A9" s="314" t="s">
        <v>2416</v>
      </c>
      <c r="B9" s="314"/>
      <c r="C9" s="314"/>
      <c r="D9" s="314"/>
      <c r="E9" s="131"/>
      <c r="F9" s="131"/>
      <c r="G9" s="131"/>
      <c r="H9" s="131"/>
      <c r="I9" s="131"/>
    </row>
    <row r="10" spans="1:9" ht="14" x14ac:dyDescent="0.15">
      <c r="A10" s="133"/>
      <c r="B10" s="133"/>
      <c r="C10" s="133"/>
      <c r="D10" s="133"/>
      <c r="E10" s="131"/>
      <c r="F10" s="131"/>
      <c r="G10" s="131"/>
      <c r="H10" s="131"/>
      <c r="I10" s="131"/>
    </row>
    <row r="11" spans="1:9" ht="14" x14ac:dyDescent="0.15">
      <c r="A11" s="131" t="s">
        <v>2417</v>
      </c>
      <c r="B11" s="131"/>
      <c r="C11" s="131"/>
      <c r="D11" s="131"/>
      <c r="E11" s="131"/>
      <c r="F11" s="131"/>
      <c r="G11" s="131"/>
      <c r="H11" s="131"/>
      <c r="I11" s="131"/>
    </row>
    <row r="12" spans="1:9" ht="14" x14ac:dyDescent="0.15">
      <c r="A12" s="131"/>
      <c r="B12" s="131"/>
      <c r="C12" s="131"/>
      <c r="D12" s="131"/>
      <c r="E12" s="131"/>
      <c r="F12" s="131"/>
      <c r="G12" s="131"/>
      <c r="H12" s="131"/>
      <c r="I12" s="131"/>
    </row>
    <row r="13" spans="1:9" ht="14" x14ac:dyDescent="0.15">
      <c r="A13" s="131" t="s">
        <v>2334</v>
      </c>
      <c r="B13" s="131"/>
      <c r="C13" s="131"/>
      <c r="D13" s="131"/>
      <c r="E13" s="131"/>
      <c r="F13" s="131"/>
      <c r="G13" s="131"/>
      <c r="H13" s="131"/>
      <c r="I13" s="131"/>
    </row>
    <row r="14" spans="1:9" ht="14" x14ac:dyDescent="0.15">
      <c r="A14" s="131"/>
      <c r="B14" s="131"/>
      <c r="C14" s="131"/>
      <c r="D14" s="131"/>
      <c r="E14" s="131"/>
      <c r="F14" s="131"/>
      <c r="G14" s="131"/>
      <c r="H14" s="131"/>
      <c r="I14" s="131"/>
    </row>
    <row r="15" spans="1:9" ht="14" x14ac:dyDescent="0.15">
      <c r="A15" s="131" t="s">
        <v>9</v>
      </c>
      <c r="B15" s="131"/>
      <c r="C15" s="131"/>
      <c r="D15" s="131"/>
      <c r="E15" s="131"/>
      <c r="F15" s="131"/>
      <c r="G15" s="131"/>
      <c r="H15" s="131"/>
      <c r="I15" s="131"/>
    </row>
    <row r="16" spans="1:9" ht="14" x14ac:dyDescent="0.15">
      <c r="A16" s="131"/>
      <c r="B16" s="131"/>
      <c r="C16" s="131"/>
      <c r="D16" s="131"/>
      <c r="E16" s="131"/>
      <c r="F16" s="131"/>
      <c r="G16" s="131"/>
      <c r="H16" s="131"/>
      <c r="I16" s="131"/>
    </row>
    <row r="17" spans="1:9" ht="14" x14ac:dyDescent="0.15">
      <c r="A17" s="131"/>
      <c r="B17" s="131"/>
      <c r="C17" s="131"/>
      <c r="D17" s="131"/>
      <c r="E17" s="131"/>
      <c r="F17" s="131"/>
      <c r="G17" s="131"/>
      <c r="H17" s="131"/>
      <c r="I17" s="131"/>
    </row>
    <row r="18" spans="1:9" ht="14" x14ac:dyDescent="0.15">
      <c r="A18" s="135" t="s">
        <v>2335</v>
      </c>
      <c r="B18" s="131"/>
      <c r="C18" s="131"/>
      <c r="D18" s="131"/>
      <c r="E18" s="131"/>
      <c r="F18" s="131"/>
      <c r="G18" s="131"/>
      <c r="H18" s="131"/>
      <c r="I18" s="131"/>
    </row>
    <row r="19" spans="1:9" ht="14" customHeight="1" x14ac:dyDescent="0.15">
      <c r="A19" s="131"/>
      <c r="B19" s="131"/>
      <c r="C19" s="131"/>
      <c r="D19" s="131"/>
      <c r="E19" s="133"/>
      <c r="F19" s="133"/>
      <c r="G19" s="133"/>
      <c r="H19" s="133"/>
      <c r="I19" s="133"/>
    </row>
    <row r="20" spans="1:9" ht="14" x14ac:dyDescent="0.15">
      <c r="A20" s="131" t="s">
        <v>2336</v>
      </c>
      <c r="B20" s="131" t="s">
        <v>2311</v>
      </c>
      <c r="C20" s="131"/>
      <c r="D20" s="131"/>
      <c r="E20" s="133"/>
      <c r="F20" s="133"/>
      <c r="G20" s="133"/>
      <c r="H20" s="133"/>
      <c r="I20" s="133"/>
    </row>
    <row r="21" spans="1:9" ht="14" x14ac:dyDescent="0.15">
      <c r="A21" s="131"/>
      <c r="B21" s="131"/>
      <c r="C21" s="131"/>
      <c r="D21" s="131"/>
      <c r="E21" s="131"/>
      <c r="F21" s="131"/>
      <c r="G21" s="131"/>
      <c r="H21" s="131"/>
      <c r="I21" s="131"/>
    </row>
    <row r="22" spans="1:9" ht="14" x14ac:dyDescent="0.15">
      <c r="A22" s="136" t="s">
        <v>2312</v>
      </c>
      <c r="B22" s="314" t="s">
        <v>2255</v>
      </c>
      <c r="C22" s="314"/>
      <c r="D22" s="314"/>
      <c r="E22" s="131"/>
      <c r="F22" s="131"/>
      <c r="G22" s="131"/>
      <c r="H22" s="131"/>
      <c r="I22" s="131"/>
    </row>
    <row r="23" spans="1:9" ht="14" x14ac:dyDescent="0.15">
      <c r="A23" s="131"/>
      <c r="B23" s="133"/>
      <c r="C23" s="133"/>
      <c r="D23" s="133"/>
      <c r="E23" s="131"/>
      <c r="F23" s="131"/>
      <c r="G23" s="131"/>
      <c r="H23" s="131"/>
      <c r="I23" s="131"/>
    </row>
    <row r="24" spans="1:9" ht="14" x14ac:dyDescent="0.15">
      <c r="A24" s="131"/>
      <c r="B24" s="133"/>
      <c r="C24" s="133"/>
      <c r="D24" s="133"/>
      <c r="E24" s="131"/>
      <c r="F24" s="131"/>
      <c r="G24" s="131"/>
      <c r="H24" s="131"/>
      <c r="I24" s="131"/>
    </row>
    <row r="25" spans="1:9" ht="14" x14ac:dyDescent="0.15">
      <c r="A25" s="136" t="s">
        <v>2256</v>
      </c>
      <c r="B25" s="314" t="s">
        <v>2324</v>
      </c>
      <c r="C25" s="314"/>
      <c r="D25" s="314"/>
      <c r="E25" s="131"/>
      <c r="F25" s="131"/>
      <c r="G25" s="131"/>
      <c r="H25" s="131"/>
      <c r="I25" s="131"/>
    </row>
    <row r="26" spans="1:9" ht="14" x14ac:dyDescent="0.15">
      <c r="A26" s="131"/>
      <c r="B26" s="133"/>
      <c r="C26" s="133"/>
      <c r="D26" s="133"/>
      <c r="E26" s="131"/>
      <c r="F26" s="131"/>
      <c r="G26" s="131"/>
      <c r="H26" s="131"/>
      <c r="I26" s="131"/>
    </row>
    <row r="27" spans="1:9" ht="14" x14ac:dyDescent="0.15">
      <c r="A27" s="131"/>
      <c r="B27" s="133"/>
      <c r="C27" s="133"/>
      <c r="D27" s="133"/>
      <c r="E27" s="131"/>
      <c r="F27" s="131"/>
      <c r="G27" s="131"/>
      <c r="H27" s="131"/>
      <c r="I27" s="131"/>
    </row>
    <row r="28" spans="1:9" ht="14" x14ac:dyDescent="0.15">
      <c r="A28" s="136" t="s">
        <v>2325</v>
      </c>
      <c r="B28" s="314" t="s">
        <v>2326</v>
      </c>
      <c r="C28" s="314"/>
      <c r="D28" s="314"/>
      <c r="E28" s="131"/>
      <c r="F28" s="131"/>
      <c r="G28" s="131"/>
      <c r="H28" s="131"/>
      <c r="I28" s="131"/>
    </row>
    <row r="29" spans="1:9" ht="14" x14ac:dyDescent="0.15">
      <c r="A29" s="131"/>
      <c r="B29" s="131"/>
      <c r="C29" s="131"/>
      <c r="D29" s="131"/>
      <c r="E29" s="131"/>
      <c r="F29" s="131"/>
      <c r="G29" s="131"/>
      <c r="H29" s="131"/>
      <c r="I29" s="131"/>
    </row>
    <row r="30" spans="1:9" ht="43" customHeight="1" x14ac:dyDescent="0.15">
      <c r="A30" s="136" t="s">
        <v>2327</v>
      </c>
      <c r="B30" s="314" t="s">
        <v>2328</v>
      </c>
      <c r="C30" s="314"/>
      <c r="D30" s="314"/>
      <c r="E30" s="133"/>
      <c r="F30" s="133"/>
      <c r="G30" s="133"/>
      <c r="H30" s="133"/>
      <c r="I30" s="133"/>
    </row>
    <row r="31" spans="1:9" ht="14" x14ac:dyDescent="0.15">
      <c r="A31" s="131"/>
      <c r="B31" s="131"/>
      <c r="C31" s="131"/>
      <c r="D31" s="131"/>
      <c r="E31" s="133"/>
      <c r="F31" s="133"/>
      <c r="G31" s="133"/>
      <c r="H31" s="133"/>
      <c r="I31" s="133"/>
    </row>
    <row r="32" spans="1:9" ht="14" x14ac:dyDescent="0.15">
      <c r="A32" s="131" t="s">
        <v>2329</v>
      </c>
      <c r="B32" s="131" t="s">
        <v>2547</v>
      </c>
      <c r="C32" s="131"/>
      <c r="D32" s="131"/>
      <c r="E32" s="133"/>
      <c r="F32" s="133"/>
      <c r="G32" s="133"/>
      <c r="H32" s="133"/>
      <c r="I32" s="133"/>
    </row>
    <row r="33" spans="1:9" ht="42" customHeight="1" x14ac:dyDescent="0.15">
      <c r="A33" s="131"/>
      <c r="B33" s="131"/>
      <c r="C33" s="131"/>
      <c r="D33" s="131"/>
      <c r="E33" s="133"/>
      <c r="F33" s="133"/>
      <c r="G33" s="133"/>
      <c r="H33" s="133"/>
      <c r="I33" s="133"/>
    </row>
    <row r="34" spans="1:9" ht="14" x14ac:dyDescent="0.15">
      <c r="A34" s="131"/>
      <c r="B34" s="131"/>
      <c r="C34" s="131"/>
      <c r="D34" s="131"/>
      <c r="E34" s="133"/>
      <c r="F34" s="133"/>
      <c r="G34" s="133"/>
      <c r="H34" s="133"/>
      <c r="I34" s="133"/>
    </row>
    <row r="35" spans="1:9" ht="14" x14ac:dyDescent="0.15">
      <c r="A35" s="135" t="s">
        <v>2330</v>
      </c>
      <c r="B35" s="131"/>
      <c r="C35" s="131"/>
      <c r="D35" s="131"/>
      <c r="E35" s="133"/>
      <c r="F35" s="133"/>
      <c r="G35" s="133"/>
      <c r="H35" s="133"/>
      <c r="I35" s="133"/>
    </row>
    <row r="36" spans="1:9" ht="14" customHeight="1" x14ac:dyDescent="0.15">
      <c r="A36" s="134"/>
      <c r="B36" s="134"/>
      <c r="C36" s="134"/>
      <c r="D36" s="134"/>
      <c r="E36" s="131"/>
      <c r="F36" s="131"/>
      <c r="G36" s="131"/>
      <c r="H36" s="131"/>
      <c r="I36" s="131"/>
    </row>
    <row r="37" spans="1:9" ht="14" x14ac:dyDescent="0.15">
      <c r="A37" s="134"/>
      <c r="B37" s="134"/>
      <c r="C37" s="134"/>
      <c r="D37" s="134"/>
      <c r="E37" s="131"/>
      <c r="F37" s="131"/>
      <c r="G37" s="131"/>
      <c r="H37" s="131"/>
      <c r="I37" s="131"/>
    </row>
    <row r="38" spans="1:9" ht="28" customHeight="1" x14ac:dyDescent="0.15">
      <c r="A38" s="134"/>
      <c r="B38" s="134"/>
      <c r="C38" s="134"/>
      <c r="D38" s="134"/>
      <c r="E38" s="131"/>
      <c r="F38" s="131"/>
      <c r="G38" s="131"/>
      <c r="H38" s="131"/>
      <c r="I38" s="131"/>
    </row>
    <row r="39" spans="1:9" ht="14" x14ac:dyDescent="0.15">
      <c r="E39" s="131"/>
      <c r="F39" s="131"/>
      <c r="G39" s="131"/>
      <c r="H39" s="131"/>
      <c r="I39" s="131"/>
    </row>
    <row r="40" spans="1:9" ht="14" x14ac:dyDescent="0.15">
      <c r="E40" s="131"/>
      <c r="F40" s="131"/>
      <c r="G40" s="131"/>
      <c r="H40" s="131"/>
      <c r="I40" s="131"/>
    </row>
    <row r="41" spans="1:9" ht="14" x14ac:dyDescent="0.15">
      <c r="E41" s="131"/>
      <c r="F41" s="131"/>
      <c r="G41" s="131"/>
      <c r="H41" s="131"/>
      <c r="I41" s="131"/>
    </row>
    <row r="42" spans="1:9" ht="14" x14ac:dyDescent="0.15">
      <c r="E42" s="131"/>
      <c r="F42" s="131"/>
      <c r="G42" s="131"/>
      <c r="H42" s="131"/>
      <c r="I42" s="131"/>
    </row>
    <row r="43" spans="1:9" ht="14" x14ac:dyDescent="0.15">
      <c r="E43" s="131"/>
      <c r="F43" s="131"/>
      <c r="G43" s="131"/>
      <c r="H43" s="131"/>
      <c r="I43" s="131"/>
    </row>
    <row r="44" spans="1:9" ht="14" x14ac:dyDescent="0.15">
      <c r="E44" s="134"/>
      <c r="F44" s="134"/>
      <c r="G44" s="134"/>
      <c r="H44" s="134"/>
      <c r="I44" s="134"/>
    </row>
    <row r="45" spans="1:9" ht="14" x14ac:dyDescent="0.15">
      <c r="E45" s="134"/>
      <c r="F45" s="134"/>
      <c r="G45" s="134"/>
      <c r="H45" s="134"/>
      <c r="I45" s="134"/>
    </row>
    <row r="46" spans="1:9" ht="14" x14ac:dyDescent="0.15">
      <c r="E46" s="134"/>
      <c r="F46" s="134"/>
      <c r="G46" s="134"/>
      <c r="H46" s="134"/>
      <c r="I46" s="134"/>
    </row>
  </sheetData>
  <mergeCells count="5">
    <mergeCell ref="B28:D28"/>
    <mergeCell ref="B30:D30"/>
    <mergeCell ref="A9:D9"/>
    <mergeCell ref="B22:D22"/>
    <mergeCell ref="B25:D25"/>
  </mergeCells>
  <phoneticPr fontId="7" type="noConversion"/>
  <pageMargins left="0.75" right="0.75" top="1" bottom="1" header="0.5" footer="0.5"/>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8"/>
  <sheetViews>
    <sheetView workbookViewId="0">
      <selection activeCell="C14" sqref="C14"/>
    </sheetView>
  </sheetViews>
  <sheetFormatPr baseColWidth="10" defaultRowHeight="13" x14ac:dyDescent="0.15"/>
  <cols>
    <col min="1" max="1" width="5.33203125" customWidth="1"/>
    <col min="3" max="4" width="40.6640625" customWidth="1"/>
  </cols>
  <sheetData>
    <row r="1" spans="1:4" x14ac:dyDescent="0.15">
      <c r="A1" s="232" t="s">
        <v>2551</v>
      </c>
    </row>
    <row r="3" spans="1:4" x14ac:dyDescent="0.15">
      <c r="A3" s="295" t="s">
        <v>1772</v>
      </c>
      <c r="B3" s="294" t="s">
        <v>1885</v>
      </c>
      <c r="C3" s="295" t="s">
        <v>1886</v>
      </c>
      <c r="D3" s="295" t="s">
        <v>2102</v>
      </c>
    </row>
    <row r="4" spans="1:4" ht="78" x14ac:dyDescent="0.15">
      <c r="A4" s="2">
        <v>1</v>
      </c>
      <c r="B4" s="1" t="s">
        <v>2103</v>
      </c>
      <c r="C4" s="3" t="s">
        <v>1954</v>
      </c>
      <c r="D4" s="3" t="s">
        <v>2067</v>
      </c>
    </row>
    <row r="5" spans="1:4" ht="143" x14ac:dyDescent="0.15">
      <c r="A5" s="2">
        <v>2</v>
      </c>
      <c r="B5" s="1" t="s">
        <v>2068</v>
      </c>
      <c r="C5" s="3" t="s">
        <v>2138</v>
      </c>
      <c r="D5" s="3" t="s">
        <v>2161</v>
      </c>
    </row>
    <row r="6" spans="1:4" ht="104" x14ac:dyDescent="0.15">
      <c r="A6" s="2">
        <v>3</v>
      </c>
      <c r="B6" s="1" t="s">
        <v>2162</v>
      </c>
      <c r="C6" s="3" t="s">
        <v>1953</v>
      </c>
      <c r="D6" s="3" t="s">
        <v>2002</v>
      </c>
    </row>
    <row r="7" spans="1:4" ht="117" x14ac:dyDescent="0.15">
      <c r="A7" s="2">
        <v>4</v>
      </c>
      <c r="B7" s="1" t="s">
        <v>2003</v>
      </c>
      <c r="C7" s="3" t="s">
        <v>2100</v>
      </c>
      <c r="D7" s="3" t="s">
        <v>2160</v>
      </c>
    </row>
    <row r="8" spans="1:4" ht="52" x14ac:dyDescent="0.15">
      <c r="A8" s="2">
        <v>5</v>
      </c>
      <c r="B8" s="1" t="s">
        <v>2591</v>
      </c>
      <c r="C8" s="3" t="s">
        <v>2171</v>
      </c>
      <c r="D8" s="3" t="s">
        <v>2172</v>
      </c>
    </row>
  </sheetData>
  <phoneticPr fontId="7" type="noConversion"/>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C1486"/>
  <sheetViews>
    <sheetView tabSelected="1" workbookViewId="0">
      <pane xSplit="2" ySplit="10" topLeftCell="C11" activePane="bottomRight" state="frozenSplit"/>
      <selection activeCell="A656" sqref="A656"/>
      <selection pane="topRight" activeCell="C1" sqref="C1"/>
      <selection pane="bottomLeft" activeCell="A9" sqref="A9"/>
      <selection pane="bottomRight" activeCell="C14" sqref="C14"/>
    </sheetView>
  </sheetViews>
  <sheetFormatPr baseColWidth="10" defaultColWidth="11" defaultRowHeight="13" outlineLevelRow="4" x14ac:dyDescent="0.15"/>
  <cols>
    <col min="1" max="1" width="8.83203125" style="19" customWidth="1"/>
    <col min="2" max="2" width="59.5" style="3" bestFit="1" customWidth="1"/>
    <col min="3" max="3" width="11" style="108"/>
    <col min="4" max="4" width="10.6640625" style="109" hidden="1" customWidth="1"/>
    <col min="5" max="5" width="11" style="243"/>
    <col min="6" max="7" width="10.6640625" style="109" hidden="1" customWidth="1"/>
    <col min="8" max="8" width="11" style="107"/>
    <col min="9" max="9" width="11" style="106" hidden="1" customWidth="1"/>
    <col min="10" max="10" width="11" style="107"/>
    <col min="11" max="11" width="11" style="106" hidden="1" customWidth="1"/>
    <col min="12" max="12" width="11" style="107"/>
    <col min="13" max="13" width="11" style="106" hidden="1" customWidth="1"/>
    <col min="14" max="14" width="11" style="107"/>
    <col min="15" max="15" width="11" style="106" hidden="1" customWidth="1"/>
    <col min="16" max="16" width="11" style="107"/>
    <col min="17" max="17" width="11" style="106" hidden="1" customWidth="1"/>
    <col min="18" max="18" width="11" style="107"/>
    <col min="19" max="19" width="11" style="106" hidden="1" customWidth="1"/>
    <col min="20" max="20" width="40.6640625" style="206" customWidth="1"/>
    <col min="21" max="21" width="11" style="107"/>
    <col min="22" max="22" width="0" style="106" hidden="1" customWidth="1"/>
    <col min="23" max="23" width="11" style="107"/>
    <col min="24" max="24" width="0" style="106" hidden="1" customWidth="1"/>
    <col min="25" max="25" width="11" style="107"/>
    <col min="26" max="26" width="0" style="106" hidden="1" customWidth="1"/>
    <col min="27" max="27" width="11" style="107"/>
    <col min="28" max="28" width="0" style="106" hidden="1" customWidth="1"/>
    <col min="29" max="29" width="11" style="107"/>
    <col min="30" max="30" width="0" style="106" hidden="1" customWidth="1"/>
    <col min="31" max="31" width="11" style="107"/>
    <col min="32" max="32" width="0" style="106" hidden="1" customWidth="1"/>
    <col min="33" max="33" width="40.6640625" style="206" customWidth="1"/>
    <col min="34" max="34" width="11" style="107"/>
    <col min="35" max="35" width="0" style="106" hidden="1" customWidth="1"/>
    <col min="36" max="36" width="11" style="107"/>
    <col min="37" max="37" width="0" style="106" hidden="1" customWidth="1"/>
    <col min="38" max="38" width="11" style="107"/>
    <col min="39" max="39" width="0" style="106" hidden="1" customWidth="1"/>
    <col min="40" max="40" width="11" style="107"/>
    <col min="41" max="41" width="0" style="106" hidden="1" customWidth="1"/>
    <col min="42" max="42" width="11" style="107"/>
    <col min="43" max="43" width="0" style="106" hidden="1" customWidth="1"/>
    <col min="44" max="44" width="11" style="107"/>
    <col min="45" max="45" width="0" style="106" hidden="1" customWidth="1"/>
    <col min="46" max="46" width="40.6640625" customWidth="1"/>
    <col min="47" max="47" width="11" style="107"/>
    <col min="48" max="48" width="0" style="106" hidden="1" customWidth="1"/>
    <col min="49" max="49" width="11" style="107"/>
    <col min="50" max="50" width="0" style="106" hidden="1" customWidth="1"/>
    <col min="51" max="51" width="11" style="107"/>
    <col min="52" max="52" width="0" style="106" hidden="1" customWidth="1"/>
    <col min="53" max="53" width="11" style="107"/>
    <col min="54" max="54" width="0" style="106" hidden="1" customWidth="1"/>
    <col min="55" max="55" width="11" style="107"/>
    <col min="56" max="56" width="0" style="106" hidden="1" customWidth="1"/>
    <col min="57" max="57" width="11" style="107"/>
    <col min="58" max="58" width="0" style="106" hidden="1" customWidth="1"/>
    <col min="59" max="59" width="40.6640625" customWidth="1"/>
    <col min="60" max="60" width="11" style="107"/>
    <col min="61" max="61" width="0" style="106" hidden="1" customWidth="1"/>
    <col min="62" max="62" width="11" style="107"/>
    <col min="63" max="63" width="0" style="106" hidden="1" customWidth="1"/>
    <col min="64" max="64" width="11" style="107"/>
    <col min="65" max="65" width="0" style="106" hidden="1" customWidth="1"/>
    <col min="66" max="66" width="11" style="107"/>
    <col min="67" max="67" width="0" style="106" hidden="1" customWidth="1"/>
    <col min="68" max="68" width="11" style="107"/>
    <col min="69" max="69" width="0" style="106" hidden="1" customWidth="1"/>
    <col min="70" max="70" width="11" style="107"/>
    <col min="71" max="71" width="0" style="106" hidden="1" customWidth="1"/>
    <col min="72" max="72" width="40.6640625" customWidth="1"/>
    <col min="73" max="133" width="11" style="63"/>
  </cols>
  <sheetData>
    <row r="1" spans="1:133" s="9" customFormat="1" x14ac:dyDescent="0.15">
      <c r="A1" s="13"/>
      <c r="B1" s="23"/>
      <c r="C1" s="87"/>
      <c r="D1" s="88"/>
      <c r="E1" s="87"/>
      <c r="F1" s="87"/>
      <c r="G1" s="87"/>
      <c r="H1" s="89"/>
      <c r="I1" s="89"/>
      <c r="J1" s="89"/>
      <c r="K1" s="89"/>
      <c r="L1" s="89"/>
      <c r="M1" s="89"/>
      <c r="N1" s="89"/>
      <c r="O1" s="89"/>
      <c r="P1" s="89"/>
      <c r="Q1" s="89"/>
      <c r="R1" s="89"/>
      <c r="S1" s="89"/>
      <c r="T1" s="202"/>
      <c r="U1" s="89"/>
      <c r="V1" s="89"/>
      <c r="W1" s="89"/>
      <c r="X1" s="89"/>
      <c r="Y1" s="89"/>
      <c r="Z1" s="89"/>
      <c r="AA1" s="89"/>
      <c r="AB1" s="89"/>
      <c r="AC1" s="89"/>
      <c r="AD1" s="89"/>
      <c r="AE1" s="89"/>
      <c r="AF1" s="89"/>
      <c r="AG1" s="202"/>
      <c r="AH1" s="89"/>
      <c r="AI1" s="89"/>
      <c r="AJ1" s="89"/>
      <c r="AK1" s="89"/>
      <c r="AL1" s="89"/>
      <c r="AM1" s="89"/>
      <c r="AN1" s="89"/>
      <c r="AO1" s="89"/>
      <c r="AP1" s="89"/>
      <c r="AQ1" s="89"/>
      <c r="AR1" s="89"/>
      <c r="AS1" s="89"/>
      <c r="AU1" s="89"/>
      <c r="AV1" s="89"/>
      <c r="AW1" s="89"/>
      <c r="AX1" s="89"/>
      <c r="AY1" s="89"/>
      <c r="AZ1" s="89"/>
      <c r="BA1" s="89"/>
      <c r="BB1" s="89"/>
      <c r="BC1" s="89"/>
      <c r="BD1" s="89"/>
      <c r="BE1" s="89"/>
      <c r="BF1" s="89"/>
      <c r="BH1" s="89"/>
      <c r="BI1" s="89"/>
      <c r="BJ1" s="89"/>
      <c r="BK1" s="89"/>
      <c r="BL1" s="89"/>
      <c r="BM1" s="89"/>
      <c r="BN1" s="89"/>
      <c r="BO1" s="89"/>
      <c r="BP1" s="89"/>
      <c r="BQ1" s="89"/>
      <c r="BR1" s="89"/>
      <c r="BS1" s="89"/>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c r="DE1" s="137"/>
      <c r="DF1" s="137"/>
      <c r="DG1" s="137"/>
      <c r="DH1" s="137"/>
      <c r="DI1" s="137"/>
      <c r="DJ1" s="137"/>
      <c r="DK1" s="137"/>
      <c r="DL1" s="137"/>
      <c r="DM1" s="137"/>
      <c r="DN1" s="137"/>
      <c r="DO1" s="137"/>
      <c r="DP1" s="137"/>
      <c r="DQ1" s="137"/>
      <c r="DR1" s="137"/>
      <c r="DS1" s="137"/>
      <c r="DT1" s="137"/>
      <c r="DU1" s="137"/>
      <c r="DV1" s="137"/>
      <c r="DW1" s="137"/>
      <c r="DX1" s="137"/>
      <c r="DY1" s="137"/>
      <c r="DZ1" s="137"/>
      <c r="EA1" s="137"/>
      <c r="EB1" s="137"/>
      <c r="EC1" s="137"/>
    </row>
    <row r="2" spans="1:133" s="9" customFormat="1" x14ac:dyDescent="0.15">
      <c r="A2" s="14"/>
      <c r="B2" s="315"/>
      <c r="C2" s="87"/>
      <c r="D2" s="87"/>
      <c r="E2" s="87"/>
      <c r="F2" s="87"/>
      <c r="G2" s="87"/>
      <c r="H2" s="89"/>
      <c r="I2" s="89"/>
      <c r="J2" s="89"/>
      <c r="K2" s="89"/>
      <c r="L2" s="89"/>
      <c r="M2" s="89"/>
      <c r="N2" s="89"/>
      <c r="O2" s="89"/>
      <c r="P2" s="89"/>
      <c r="Q2" s="89"/>
      <c r="R2" s="89"/>
      <c r="S2" s="89"/>
      <c r="T2" s="202"/>
      <c r="U2" s="89"/>
      <c r="V2" s="89"/>
      <c r="W2" s="89"/>
      <c r="X2" s="89"/>
      <c r="Y2" s="89"/>
      <c r="Z2" s="89"/>
      <c r="AA2" s="89"/>
      <c r="AB2" s="89"/>
      <c r="AC2" s="89"/>
      <c r="AD2" s="89"/>
      <c r="AE2" s="89"/>
      <c r="AF2" s="89"/>
      <c r="AG2" s="202"/>
      <c r="AH2" s="89"/>
      <c r="AI2" s="89"/>
      <c r="AJ2" s="89"/>
      <c r="AK2" s="89"/>
      <c r="AL2" s="89"/>
      <c r="AM2" s="89"/>
      <c r="AN2" s="89"/>
      <c r="AO2" s="89"/>
      <c r="AP2" s="89"/>
      <c r="AQ2" s="89"/>
      <c r="AR2" s="89"/>
      <c r="AS2" s="89"/>
      <c r="AU2" s="89"/>
      <c r="AV2" s="89"/>
      <c r="AW2" s="89"/>
      <c r="AX2" s="89"/>
      <c r="AY2" s="89"/>
      <c r="AZ2" s="89"/>
      <c r="BA2" s="89"/>
      <c r="BB2" s="89"/>
      <c r="BC2" s="89"/>
      <c r="BD2" s="89"/>
      <c r="BE2" s="89"/>
      <c r="BF2" s="89"/>
      <c r="BH2" s="89"/>
      <c r="BI2" s="89"/>
      <c r="BJ2" s="89"/>
      <c r="BK2" s="89"/>
      <c r="BL2" s="89"/>
      <c r="BM2" s="89"/>
      <c r="BN2" s="89"/>
      <c r="BO2" s="89"/>
      <c r="BP2" s="89"/>
      <c r="BQ2" s="89"/>
      <c r="BR2" s="89"/>
      <c r="BS2" s="89"/>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row>
    <row r="3" spans="1:133" s="9" customFormat="1" x14ac:dyDescent="0.15">
      <c r="A3" s="14"/>
      <c r="B3" s="316"/>
      <c r="C3" s="87"/>
      <c r="D3" s="87"/>
      <c r="E3" s="87"/>
      <c r="F3" s="87"/>
      <c r="G3" s="87"/>
      <c r="H3" s="89"/>
      <c r="I3" s="89"/>
      <c r="J3" s="89"/>
      <c r="K3" s="89"/>
      <c r="L3" s="89"/>
      <c r="M3" s="89"/>
      <c r="N3" s="89"/>
      <c r="O3" s="89"/>
      <c r="P3" s="89"/>
      <c r="Q3" s="89"/>
      <c r="R3" s="89"/>
      <c r="S3" s="89"/>
      <c r="T3" s="202"/>
      <c r="U3" s="89"/>
      <c r="V3" s="89"/>
      <c r="W3" s="89"/>
      <c r="X3" s="89"/>
      <c r="Y3" s="89"/>
      <c r="Z3" s="89"/>
      <c r="AA3" s="89"/>
      <c r="AB3" s="89"/>
      <c r="AC3" s="89"/>
      <c r="AD3" s="89"/>
      <c r="AE3" s="89"/>
      <c r="AF3" s="89"/>
      <c r="AG3" s="202"/>
      <c r="AH3" s="89"/>
      <c r="AI3" s="89"/>
      <c r="AJ3" s="89"/>
      <c r="AK3" s="89"/>
      <c r="AL3" s="89"/>
      <c r="AM3" s="89"/>
      <c r="AN3" s="89"/>
      <c r="AO3" s="89"/>
      <c r="AP3" s="89"/>
      <c r="AQ3" s="89"/>
      <c r="AR3" s="89"/>
      <c r="AS3" s="89"/>
      <c r="AU3" s="89"/>
      <c r="AV3" s="89"/>
      <c r="AW3" s="89"/>
      <c r="AX3" s="89"/>
      <c r="AY3" s="89"/>
      <c r="AZ3" s="89"/>
      <c r="BA3" s="89"/>
      <c r="BB3" s="89"/>
      <c r="BC3" s="89"/>
      <c r="BD3" s="89"/>
      <c r="BE3" s="89"/>
      <c r="BF3" s="89"/>
      <c r="BH3" s="89"/>
      <c r="BI3" s="89"/>
      <c r="BJ3" s="89"/>
      <c r="BK3" s="89"/>
      <c r="BL3" s="89"/>
      <c r="BM3" s="89"/>
      <c r="BN3" s="89"/>
      <c r="BO3" s="89"/>
      <c r="BP3" s="89"/>
      <c r="BQ3" s="89"/>
      <c r="BR3" s="89"/>
      <c r="BS3" s="89"/>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row>
    <row r="4" spans="1:133" s="9" customFormat="1" x14ac:dyDescent="0.15">
      <c r="A4" s="14"/>
      <c r="B4" s="260" t="s">
        <v>2592</v>
      </c>
      <c r="C4" s="87"/>
      <c r="D4" s="87"/>
      <c r="E4" s="87"/>
      <c r="F4" s="87"/>
      <c r="G4" s="87"/>
      <c r="H4" s="89"/>
      <c r="I4" s="89"/>
      <c r="J4" s="89"/>
      <c r="K4" s="89"/>
      <c r="L4" s="89"/>
      <c r="M4" s="89"/>
      <c r="N4" s="89"/>
      <c r="O4" s="89"/>
      <c r="P4" s="89"/>
      <c r="Q4" s="89"/>
      <c r="R4" s="89"/>
      <c r="S4" s="89"/>
      <c r="T4" s="202"/>
      <c r="U4" s="89"/>
      <c r="V4" s="89"/>
      <c r="W4" s="89"/>
      <c r="X4" s="89"/>
      <c r="Y4" s="89"/>
      <c r="Z4" s="89"/>
      <c r="AA4" s="89"/>
      <c r="AB4" s="89"/>
      <c r="AC4" s="89"/>
      <c r="AD4" s="89"/>
      <c r="AE4" s="89"/>
      <c r="AF4" s="89"/>
      <c r="AG4" s="202"/>
      <c r="AH4" s="89"/>
      <c r="AI4" s="89"/>
      <c r="AJ4" s="89"/>
      <c r="AK4" s="89"/>
      <c r="AL4" s="89"/>
      <c r="AM4" s="89"/>
      <c r="AN4" s="89"/>
      <c r="AO4" s="89"/>
      <c r="AP4" s="89"/>
      <c r="AQ4" s="89"/>
      <c r="AR4" s="89"/>
      <c r="AS4" s="89"/>
      <c r="AU4" s="89"/>
      <c r="AV4" s="89"/>
      <c r="AW4" s="89"/>
      <c r="AX4" s="89"/>
      <c r="AY4" s="89"/>
      <c r="AZ4" s="89"/>
      <c r="BA4" s="89"/>
      <c r="BB4" s="89"/>
      <c r="BC4" s="89"/>
      <c r="BD4" s="89"/>
      <c r="BE4" s="89"/>
      <c r="BF4" s="89"/>
      <c r="BH4" s="89"/>
      <c r="BI4" s="89"/>
      <c r="BJ4" s="89"/>
      <c r="BK4" s="89"/>
      <c r="BL4" s="89"/>
      <c r="BM4" s="89"/>
      <c r="BN4" s="89"/>
      <c r="BO4" s="89"/>
      <c r="BP4" s="89"/>
      <c r="BQ4" s="89"/>
      <c r="BR4" s="89"/>
      <c r="BS4" s="89"/>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row>
    <row r="5" spans="1:133" s="4" customFormat="1" ht="26" x14ac:dyDescent="0.15">
      <c r="A5" s="244" t="s">
        <v>2146</v>
      </c>
      <c r="B5" s="245"/>
      <c r="C5" s="246"/>
      <c r="D5" s="90" t="s">
        <v>2148</v>
      </c>
      <c r="E5" s="246"/>
      <c r="F5" s="90" t="s">
        <v>2148</v>
      </c>
      <c r="G5" s="90" t="s">
        <v>2148</v>
      </c>
      <c r="H5" s="252"/>
      <c r="I5" s="90" t="s">
        <v>2148</v>
      </c>
      <c r="J5" s="252"/>
      <c r="K5" s="90" t="s">
        <v>2148</v>
      </c>
      <c r="L5" s="252"/>
      <c r="M5" s="90" t="s">
        <v>2148</v>
      </c>
      <c r="N5" s="252"/>
      <c r="O5" s="90" t="s">
        <v>2148</v>
      </c>
      <c r="P5" s="252"/>
      <c r="Q5" s="90" t="s">
        <v>2148</v>
      </c>
      <c r="R5" s="252"/>
      <c r="S5" s="90" t="s">
        <v>2148</v>
      </c>
      <c r="T5" s="256"/>
      <c r="U5" s="252"/>
      <c r="V5" s="90" t="s">
        <v>2148</v>
      </c>
      <c r="W5" s="252"/>
      <c r="X5" s="90" t="s">
        <v>2148</v>
      </c>
      <c r="Y5" s="252"/>
      <c r="Z5" s="90" t="s">
        <v>2148</v>
      </c>
      <c r="AA5" s="252"/>
      <c r="AB5" s="90" t="s">
        <v>2148</v>
      </c>
      <c r="AC5" s="252"/>
      <c r="AD5" s="90" t="s">
        <v>2148</v>
      </c>
      <c r="AE5" s="252"/>
      <c r="AF5" s="90" t="s">
        <v>2148</v>
      </c>
      <c r="AG5" s="256"/>
      <c r="AH5" s="252"/>
      <c r="AI5" s="90" t="s">
        <v>2148</v>
      </c>
      <c r="AJ5" s="252"/>
      <c r="AK5" s="90" t="s">
        <v>2148</v>
      </c>
      <c r="AL5" s="252"/>
      <c r="AM5" s="90" t="s">
        <v>2148</v>
      </c>
      <c r="AN5" s="252"/>
      <c r="AO5" s="90" t="s">
        <v>2148</v>
      </c>
      <c r="AP5" s="252"/>
      <c r="AQ5" s="90" t="s">
        <v>2148</v>
      </c>
      <c r="AR5" s="252"/>
      <c r="AS5" s="90" t="s">
        <v>2148</v>
      </c>
      <c r="AT5" s="254"/>
      <c r="AU5" s="252"/>
      <c r="AV5" s="90" t="s">
        <v>2148</v>
      </c>
      <c r="AW5" s="252"/>
      <c r="AX5" s="90" t="s">
        <v>2148</v>
      </c>
      <c r="AY5" s="252"/>
      <c r="AZ5" s="90" t="s">
        <v>2148</v>
      </c>
      <c r="BA5" s="252"/>
      <c r="BB5" s="90" t="s">
        <v>2148</v>
      </c>
      <c r="BC5" s="252"/>
      <c r="BD5" s="90" t="s">
        <v>2148</v>
      </c>
      <c r="BE5" s="252"/>
      <c r="BF5" s="90" t="s">
        <v>2148</v>
      </c>
      <c r="BG5" s="254"/>
      <c r="BH5" s="252"/>
      <c r="BI5" s="90" t="s">
        <v>2148</v>
      </c>
      <c r="BJ5" s="252"/>
      <c r="BK5" s="90" t="s">
        <v>2148</v>
      </c>
      <c r="BL5" s="252"/>
      <c r="BM5" s="90" t="s">
        <v>2148</v>
      </c>
      <c r="BN5" s="252"/>
      <c r="BO5" s="90" t="s">
        <v>2148</v>
      </c>
      <c r="BP5" s="252"/>
      <c r="BQ5" s="90" t="s">
        <v>2148</v>
      </c>
      <c r="BR5" s="252"/>
      <c r="BS5" s="90" t="s">
        <v>2148</v>
      </c>
      <c r="BT5" s="258"/>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row>
    <row r="6" spans="1:133" s="4" customFormat="1" x14ac:dyDescent="0.15">
      <c r="A6" s="247"/>
      <c r="B6" s="245"/>
      <c r="C6" s="246"/>
      <c r="D6" s="91"/>
      <c r="E6" s="246"/>
      <c r="F6" s="91"/>
      <c r="G6" s="91"/>
      <c r="H6" s="252"/>
      <c r="I6" s="92"/>
      <c r="J6" s="252"/>
      <c r="K6" s="92"/>
      <c r="L6" s="252"/>
      <c r="M6" s="92"/>
      <c r="N6" s="252"/>
      <c r="O6" s="92"/>
      <c r="P6" s="252"/>
      <c r="Q6" s="92"/>
      <c r="R6" s="252"/>
      <c r="S6" s="92"/>
      <c r="T6" s="256"/>
      <c r="U6" s="252"/>
      <c r="V6" s="92"/>
      <c r="W6" s="252"/>
      <c r="X6" s="92"/>
      <c r="Y6" s="252"/>
      <c r="Z6" s="92"/>
      <c r="AA6" s="252"/>
      <c r="AB6" s="92"/>
      <c r="AC6" s="252"/>
      <c r="AD6" s="92"/>
      <c r="AE6" s="252"/>
      <c r="AF6" s="92"/>
      <c r="AG6" s="256"/>
      <c r="AH6" s="252"/>
      <c r="AI6" s="92"/>
      <c r="AJ6" s="252"/>
      <c r="AK6" s="92"/>
      <c r="AL6" s="252"/>
      <c r="AM6" s="92"/>
      <c r="AN6" s="252"/>
      <c r="AO6" s="92"/>
      <c r="AP6" s="252"/>
      <c r="AQ6" s="92"/>
      <c r="AR6" s="252"/>
      <c r="AS6" s="92"/>
      <c r="AT6" s="254"/>
      <c r="AU6" s="252"/>
      <c r="AV6" s="92"/>
      <c r="AW6" s="252"/>
      <c r="AX6" s="92"/>
      <c r="AY6" s="252"/>
      <c r="AZ6" s="92"/>
      <c r="BA6" s="252"/>
      <c r="BB6" s="92"/>
      <c r="BC6" s="252"/>
      <c r="BD6" s="92"/>
      <c r="BE6" s="252"/>
      <c r="BF6" s="92"/>
      <c r="BG6" s="254"/>
      <c r="BH6" s="252"/>
      <c r="BI6" s="92"/>
      <c r="BJ6" s="252"/>
      <c r="BK6" s="92"/>
      <c r="BL6" s="252"/>
      <c r="BM6" s="92"/>
      <c r="BN6" s="252"/>
      <c r="BO6" s="92"/>
      <c r="BP6" s="252"/>
      <c r="BQ6" s="92"/>
      <c r="BR6" s="252"/>
      <c r="BS6" s="92"/>
      <c r="BT6" s="258"/>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row>
    <row r="7" spans="1:133" s="4" customFormat="1" x14ac:dyDescent="0.15">
      <c r="A7" s="248" t="s">
        <v>138</v>
      </c>
      <c r="B7" s="245"/>
      <c r="C7" s="246"/>
      <c r="D7" s="91"/>
      <c r="E7" s="246"/>
      <c r="F7" s="91"/>
      <c r="G7" s="91"/>
      <c r="H7" s="252"/>
      <c r="I7" s="92"/>
      <c r="J7" s="252"/>
      <c r="K7" s="92"/>
      <c r="L7" s="252"/>
      <c r="M7" s="92"/>
      <c r="N7" s="252"/>
      <c r="O7" s="92"/>
      <c r="P7" s="252"/>
      <c r="Q7" s="92"/>
      <c r="R7" s="252"/>
      <c r="S7" s="92"/>
      <c r="T7" s="256"/>
      <c r="U7" s="252"/>
      <c r="V7" s="92"/>
      <c r="W7" s="252"/>
      <c r="X7" s="92"/>
      <c r="Y7" s="252"/>
      <c r="Z7" s="92"/>
      <c r="AA7" s="252"/>
      <c r="AB7" s="92"/>
      <c r="AC7" s="252"/>
      <c r="AD7" s="92"/>
      <c r="AE7" s="252"/>
      <c r="AF7" s="92"/>
      <c r="AG7" s="256"/>
      <c r="AH7" s="252"/>
      <c r="AI7" s="92"/>
      <c r="AJ7" s="252"/>
      <c r="AK7" s="92"/>
      <c r="AL7" s="252"/>
      <c r="AM7" s="92"/>
      <c r="AN7" s="252"/>
      <c r="AO7" s="92"/>
      <c r="AP7" s="252"/>
      <c r="AQ7" s="92"/>
      <c r="AR7" s="252"/>
      <c r="AS7" s="92"/>
      <c r="AT7" s="254"/>
      <c r="AU7" s="252"/>
      <c r="AV7" s="92"/>
      <c r="AW7" s="252"/>
      <c r="AX7" s="92"/>
      <c r="AY7" s="252"/>
      <c r="AZ7" s="92"/>
      <c r="BA7" s="252"/>
      <c r="BB7" s="92"/>
      <c r="BC7" s="252"/>
      <c r="BD7" s="92"/>
      <c r="BE7" s="252"/>
      <c r="BF7" s="92"/>
      <c r="BG7" s="254"/>
      <c r="BH7" s="252"/>
      <c r="BI7" s="92"/>
      <c r="BJ7" s="252"/>
      <c r="BK7" s="92"/>
      <c r="BL7" s="252"/>
      <c r="BM7" s="92"/>
      <c r="BN7" s="252"/>
      <c r="BO7" s="92"/>
      <c r="BP7" s="252"/>
      <c r="BQ7" s="92"/>
      <c r="BR7" s="252"/>
      <c r="BS7" s="92"/>
      <c r="BT7" s="258"/>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row>
    <row r="8" spans="1:133" s="4" customFormat="1" x14ac:dyDescent="0.15">
      <c r="A8" s="248"/>
      <c r="B8" s="245"/>
      <c r="C8" s="246"/>
      <c r="D8" s="93" t="s">
        <v>162</v>
      </c>
      <c r="E8" s="246"/>
      <c r="F8" s="93" t="s">
        <v>2149</v>
      </c>
      <c r="G8" s="93"/>
      <c r="H8" s="252"/>
      <c r="I8" s="94" t="s">
        <v>1998</v>
      </c>
      <c r="J8" s="252"/>
      <c r="K8" s="94" t="s">
        <v>1998</v>
      </c>
      <c r="L8" s="252"/>
      <c r="M8" s="94" t="s">
        <v>1998</v>
      </c>
      <c r="N8" s="252"/>
      <c r="O8" s="94" t="s">
        <v>1998</v>
      </c>
      <c r="P8" s="252"/>
      <c r="Q8" s="94" t="s">
        <v>1998</v>
      </c>
      <c r="R8" s="252"/>
      <c r="S8" s="94" t="s">
        <v>1998</v>
      </c>
      <c r="T8" s="256"/>
      <c r="U8" s="252"/>
      <c r="V8" s="94" t="s">
        <v>1998</v>
      </c>
      <c r="W8" s="252"/>
      <c r="X8" s="94" t="s">
        <v>1998</v>
      </c>
      <c r="Y8" s="252"/>
      <c r="Z8" s="94" t="s">
        <v>1998</v>
      </c>
      <c r="AA8" s="252"/>
      <c r="AB8" s="94" t="s">
        <v>1998</v>
      </c>
      <c r="AC8" s="252"/>
      <c r="AD8" s="94" t="s">
        <v>1998</v>
      </c>
      <c r="AE8" s="252"/>
      <c r="AF8" s="94" t="s">
        <v>1998</v>
      </c>
      <c r="AG8" s="256"/>
      <c r="AH8" s="252"/>
      <c r="AI8" s="94" t="s">
        <v>1998</v>
      </c>
      <c r="AJ8" s="252"/>
      <c r="AK8" s="94" t="s">
        <v>1998</v>
      </c>
      <c r="AL8" s="252"/>
      <c r="AM8" s="94" t="s">
        <v>1998</v>
      </c>
      <c r="AN8" s="252"/>
      <c r="AO8" s="94" t="s">
        <v>1998</v>
      </c>
      <c r="AP8" s="252"/>
      <c r="AQ8" s="94" t="s">
        <v>1998</v>
      </c>
      <c r="AR8" s="252"/>
      <c r="AS8" s="94" t="s">
        <v>1998</v>
      </c>
      <c r="AT8" s="254"/>
      <c r="AU8" s="252"/>
      <c r="AV8" s="94" t="s">
        <v>1998</v>
      </c>
      <c r="AW8" s="252"/>
      <c r="AX8" s="94" t="s">
        <v>1998</v>
      </c>
      <c r="AY8" s="252"/>
      <c r="AZ8" s="94" t="s">
        <v>1998</v>
      </c>
      <c r="BA8" s="252"/>
      <c r="BB8" s="94" t="s">
        <v>1998</v>
      </c>
      <c r="BC8" s="252"/>
      <c r="BD8" s="94" t="s">
        <v>1998</v>
      </c>
      <c r="BE8" s="252"/>
      <c r="BF8" s="94" t="s">
        <v>1998</v>
      </c>
      <c r="BG8" s="254"/>
      <c r="BH8" s="252"/>
      <c r="BI8" s="94" t="s">
        <v>1998</v>
      </c>
      <c r="BJ8" s="252"/>
      <c r="BK8" s="94" t="s">
        <v>1998</v>
      </c>
      <c r="BL8" s="252"/>
      <c r="BM8" s="94" t="s">
        <v>1998</v>
      </c>
      <c r="BN8" s="252"/>
      <c r="BO8" s="94" t="s">
        <v>1998</v>
      </c>
      <c r="BP8" s="252"/>
      <c r="BQ8" s="94" t="s">
        <v>1998</v>
      </c>
      <c r="BR8" s="252"/>
      <c r="BS8" s="94" t="s">
        <v>1998</v>
      </c>
      <c r="BT8" s="258"/>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row>
    <row r="9" spans="1:133" s="10" customFormat="1" x14ac:dyDescent="0.15">
      <c r="A9" s="249" t="s">
        <v>2147</v>
      </c>
      <c r="B9" s="250" t="s">
        <v>2443</v>
      </c>
      <c r="C9" s="251"/>
      <c r="D9" s="93" t="s">
        <v>2345</v>
      </c>
      <c r="E9" s="251"/>
      <c r="F9" s="93" t="s">
        <v>2346</v>
      </c>
      <c r="G9" s="93" t="s">
        <v>2291</v>
      </c>
      <c r="H9" s="253"/>
      <c r="I9" s="96" t="s">
        <v>1997</v>
      </c>
      <c r="J9" s="253"/>
      <c r="K9" s="96" t="s">
        <v>2024</v>
      </c>
      <c r="L9" s="253"/>
      <c r="M9" s="96" t="s">
        <v>2025</v>
      </c>
      <c r="N9" s="253"/>
      <c r="O9" s="96" t="s">
        <v>2026</v>
      </c>
      <c r="P9" s="253"/>
      <c r="Q9" s="96" t="s">
        <v>1949</v>
      </c>
      <c r="R9" s="253"/>
      <c r="S9" s="96" t="s">
        <v>1950</v>
      </c>
      <c r="T9" s="257"/>
      <c r="U9" s="253"/>
      <c r="V9" s="96" t="s">
        <v>1997</v>
      </c>
      <c r="W9" s="253"/>
      <c r="X9" s="96" t="s">
        <v>2024</v>
      </c>
      <c r="Y9" s="253"/>
      <c r="Z9" s="96" t="s">
        <v>2025</v>
      </c>
      <c r="AA9" s="253"/>
      <c r="AB9" s="96" t="s">
        <v>2026</v>
      </c>
      <c r="AC9" s="253"/>
      <c r="AD9" s="96" t="s">
        <v>1949</v>
      </c>
      <c r="AE9" s="253"/>
      <c r="AF9" s="96" t="s">
        <v>1950</v>
      </c>
      <c r="AG9" s="257"/>
      <c r="AH9" s="253"/>
      <c r="AI9" s="96" t="s">
        <v>1997</v>
      </c>
      <c r="AJ9" s="253"/>
      <c r="AK9" s="96" t="s">
        <v>2024</v>
      </c>
      <c r="AL9" s="253"/>
      <c r="AM9" s="96" t="s">
        <v>2025</v>
      </c>
      <c r="AN9" s="253"/>
      <c r="AO9" s="96" t="s">
        <v>2026</v>
      </c>
      <c r="AP9" s="253"/>
      <c r="AQ9" s="96" t="s">
        <v>1949</v>
      </c>
      <c r="AR9" s="253"/>
      <c r="AS9" s="96" t="s">
        <v>1950</v>
      </c>
      <c r="AT9" s="255"/>
      <c r="AU9" s="253"/>
      <c r="AV9" s="96" t="s">
        <v>1997</v>
      </c>
      <c r="AW9" s="253"/>
      <c r="AX9" s="96" t="s">
        <v>2024</v>
      </c>
      <c r="AY9" s="253"/>
      <c r="AZ9" s="96" t="s">
        <v>2025</v>
      </c>
      <c r="BA9" s="253"/>
      <c r="BB9" s="96" t="s">
        <v>2026</v>
      </c>
      <c r="BC9" s="253"/>
      <c r="BD9" s="96" t="s">
        <v>1949</v>
      </c>
      <c r="BE9" s="253"/>
      <c r="BF9" s="96" t="s">
        <v>1950</v>
      </c>
      <c r="BG9" s="255"/>
      <c r="BH9" s="253"/>
      <c r="BI9" s="96" t="s">
        <v>1997</v>
      </c>
      <c r="BJ9" s="253"/>
      <c r="BK9" s="96" t="s">
        <v>2024</v>
      </c>
      <c r="BL9" s="253"/>
      <c r="BM9" s="96" t="s">
        <v>2025</v>
      </c>
      <c r="BN9" s="253"/>
      <c r="BO9" s="96" t="s">
        <v>2026</v>
      </c>
      <c r="BP9" s="253"/>
      <c r="BQ9" s="96" t="s">
        <v>1949</v>
      </c>
      <c r="BR9" s="253"/>
      <c r="BS9" s="96" t="s">
        <v>1950</v>
      </c>
      <c r="BT9" s="259"/>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row>
    <row r="10" spans="1:133" s="11" customFormat="1" hidden="1" x14ac:dyDescent="0.15">
      <c r="A10" s="16"/>
      <c r="B10" s="24" t="s">
        <v>2139</v>
      </c>
      <c r="C10" s="97"/>
      <c r="D10" s="97"/>
      <c r="E10" s="97"/>
      <c r="F10" s="97"/>
      <c r="G10" s="97"/>
      <c r="H10" s="98"/>
      <c r="I10" s="99">
        <v>10</v>
      </c>
      <c r="J10" s="98"/>
      <c r="K10" s="99">
        <v>8</v>
      </c>
      <c r="L10" s="98"/>
      <c r="M10" s="99">
        <v>3</v>
      </c>
      <c r="N10" s="98"/>
      <c r="O10" s="99">
        <v>3</v>
      </c>
      <c r="P10" s="98"/>
      <c r="Q10" s="99">
        <v>1</v>
      </c>
      <c r="R10" s="98"/>
      <c r="S10" s="99">
        <v>0</v>
      </c>
      <c r="T10" s="265"/>
      <c r="U10" s="185"/>
      <c r="V10" s="99">
        <v>10</v>
      </c>
      <c r="W10" s="185"/>
      <c r="X10" s="99">
        <v>8</v>
      </c>
      <c r="Y10" s="185"/>
      <c r="Z10" s="99">
        <v>3</v>
      </c>
      <c r="AA10" s="185"/>
      <c r="AB10" s="99">
        <v>3</v>
      </c>
      <c r="AC10" s="185"/>
      <c r="AD10" s="99">
        <v>1</v>
      </c>
      <c r="AE10" s="185"/>
      <c r="AF10" s="99">
        <v>0</v>
      </c>
      <c r="AG10" s="203"/>
      <c r="AH10" s="185"/>
      <c r="AI10" s="99">
        <v>10</v>
      </c>
      <c r="AJ10" s="185"/>
      <c r="AK10" s="99">
        <v>8</v>
      </c>
      <c r="AL10" s="185"/>
      <c r="AM10" s="99">
        <v>3</v>
      </c>
      <c r="AN10" s="185"/>
      <c r="AO10" s="99">
        <v>3</v>
      </c>
      <c r="AP10" s="185"/>
      <c r="AQ10" s="99">
        <v>1</v>
      </c>
      <c r="AR10" s="185"/>
      <c r="AS10" s="99">
        <v>0</v>
      </c>
      <c r="AU10" s="98"/>
      <c r="AV10" s="99">
        <v>10</v>
      </c>
      <c r="AW10" s="98"/>
      <c r="AX10" s="99">
        <v>8</v>
      </c>
      <c r="AY10" s="98"/>
      <c r="AZ10" s="99">
        <v>3</v>
      </c>
      <c r="BA10" s="98"/>
      <c r="BB10" s="99">
        <v>3</v>
      </c>
      <c r="BC10" s="98"/>
      <c r="BD10" s="99">
        <v>1</v>
      </c>
      <c r="BE10" s="98"/>
      <c r="BF10" s="99">
        <v>0</v>
      </c>
      <c r="BH10" s="98"/>
      <c r="BI10" s="99">
        <v>10</v>
      </c>
      <c r="BJ10" s="98"/>
      <c r="BK10" s="99">
        <v>8</v>
      </c>
      <c r="BL10" s="98"/>
      <c r="BM10" s="99">
        <v>3</v>
      </c>
      <c r="BN10" s="98"/>
      <c r="BO10" s="99">
        <v>3</v>
      </c>
      <c r="BP10" s="98"/>
      <c r="BQ10" s="99">
        <v>1</v>
      </c>
      <c r="BR10" s="98"/>
      <c r="BS10" s="99">
        <v>0</v>
      </c>
      <c r="BU10" s="139"/>
      <c r="BV10" s="139"/>
      <c r="BW10" s="139"/>
      <c r="BX10" s="139"/>
      <c r="BY10" s="139"/>
      <c r="BZ10" s="139"/>
      <c r="CA10" s="139"/>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c r="CY10" s="139"/>
      <c r="CZ10" s="139"/>
      <c r="DA10" s="139"/>
      <c r="DB10" s="139"/>
      <c r="DC10" s="139"/>
      <c r="DD10" s="139"/>
      <c r="DE10" s="139"/>
      <c r="DF10" s="139"/>
      <c r="DG10" s="139"/>
      <c r="DH10" s="139"/>
      <c r="DI10" s="139"/>
      <c r="DJ10" s="139"/>
      <c r="DK10" s="139"/>
      <c r="DL10" s="139"/>
      <c r="DM10" s="139"/>
      <c r="DN10" s="139"/>
      <c r="DO10" s="139"/>
      <c r="DP10" s="139"/>
      <c r="DQ10" s="139"/>
      <c r="DR10" s="139"/>
      <c r="DS10" s="139"/>
      <c r="DT10" s="139"/>
      <c r="DU10" s="139"/>
      <c r="DV10" s="139"/>
      <c r="DW10" s="139"/>
      <c r="DX10" s="139"/>
      <c r="DY10" s="139"/>
      <c r="DZ10" s="139"/>
      <c r="EA10" s="139"/>
      <c r="EB10" s="139"/>
      <c r="EC10" s="139"/>
    </row>
    <row r="11" spans="1:133" s="310" customFormat="1" x14ac:dyDescent="0.15">
      <c r="A11" s="67">
        <v>1</v>
      </c>
      <c r="B11" s="25" t="s">
        <v>2140</v>
      </c>
      <c r="C11" s="306" t="str">
        <f ca="1">IFERROR(SUM(C12,C186,C235)/COUNT((C12,C186,C235)),"N/A")</f>
        <v>N/A</v>
      </c>
      <c r="D11" s="306">
        <f ca="1">IFERROR(SUM(D12,D186,D235)/COUNT((D12,D186,D235)),"N/A")</f>
        <v>5</v>
      </c>
      <c r="E11" s="307">
        <f ca="1">E12+E186+E235</f>
        <v>0</v>
      </c>
      <c r="F11" s="307">
        <f ca="1">F12+F186+F235</f>
        <v>11340</v>
      </c>
      <c r="G11" s="307"/>
      <c r="H11" s="308"/>
      <c r="I11" s="307">
        <f ca="1">I12+I186+I235</f>
        <v>0</v>
      </c>
      <c r="J11" s="308"/>
      <c r="K11" s="307">
        <f ca="1">K12+K186+K235</f>
        <v>0</v>
      </c>
      <c r="L11" s="308"/>
      <c r="M11" s="307">
        <f ca="1">M12+M186+M235</f>
        <v>0</v>
      </c>
      <c r="N11" s="308"/>
      <c r="O11" s="307">
        <f ca="1">O12+O186+O235</f>
        <v>0</v>
      </c>
      <c r="P11" s="308"/>
      <c r="Q11" s="307">
        <f ca="1">Q12+Q186+Q235</f>
        <v>0</v>
      </c>
      <c r="R11" s="308"/>
      <c r="S11" s="307">
        <f ca="1">S12+S186+S235</f>
        <v>0</v>
      </c>
      <c r="T11" s="309"/>
      <c r="U11" s="308"/>
      <c r="V11" s="307">
        <f ca="1">V12+V186+V235</f>
        <v>0</v>
      </c>
      <c r="W11" s="308"/>
      <c r="X11" s="307">
        <f ca="1">X12+X186+X235</f>
        <v>0</v>
      </c>
      <c r="Y11" s="308"/>
      <c r="Z11" s="307">
        <f ca="1">Z12+Z186+Z235</f>
        <v>0</v>
      </c>
      <c r="AA11" s="308"/>
      <c r="AB11" s="307">
        <f ca="1">AB12+AB186+AB235</f>
        <v>0</v>
      </c>
      <c r="AC11" s="308"/>
      <c r="AD11" s="307">
        <f ca="1">AD12+AD186+AD235</f>
        <v>0</v>
      </c>
      <c r="AE11" s="308"/>
      <c r="AF11" s="307">
        <f ca="1">AF12+AF186+AF235</f>
        <v>0</v>
      </c>
      <c r="AG11" s="309"/>
      <c r="AH11" s="308"/>
      <c r="AI11" s="307">
        <f ca="1">AI12+AI186+AI235</f>
        <v>0</v>
      </c>
      <c r="AJ11" s="308"/>
      <c r="AK11" s="307">
        <f ca="1">AK12+AK186+AK235</f>
        <v>0</v>
      </c>
      <c r="AL11" s="308"/>
      <c r="AM11" s="307">
        <f ca="1">AM12+AM186+AM235</f>
        <v>0</v>
      </c>
      <c r="AN11" s="308"/>
      <c r="AO11" s="307">
        <f ca="1">AO12+AO186+AO235</f>
        <v>0</v>
      </c>
      <c r="AP11" s="308"/>
      <c r="AQ11" s="307">
        <f ca="1">AQ12+AQ186+AQ235</f>
        <v>0</v>
      </c>
      <c r="AR11" s="308"/>
      <c r="AS11" s="307">
        <f ca="1">AS12+AS186+AS235</f>
        <v>0</v>
      </c>
      <c r="AU11" s="308"/>
      <c r="AV11" s="307">
        <f ca="1">AV12+AV186+AV235</f>
        <v>0</v>
      </c>
      <c r="AW11" s="308"/>
      <c r="AX11" s="307">
        <f ca="1">AX12+AX186+AX235</f>
        <v>0</v>
      </c>
      <c r="AY11" s="308"/>
      <c r="AZ11" s="307">
        <f ca="1">AZ12+AZ186+AZ235</f>
        <v>0</v>
      </c>
      <c r="BA11" s="308"/>
      <c r="BB11" s="307">
        <f ca="1">BB12+BB186+BB235</f>
        <v>0</v>
      </c>
      <c r="BC11" s="308"/>
      <c r="BD11" s="307">
        <f ca="1">BD12+BD186+BD235</f>
        <v>0</v>
      </c>
      <c r="BE11" s="308"/>
      <c r="BF11" s="307">
        <f ca="1">BF12+BF186+BF235</f>
        <v>0</v>
      </c>
      <c r="BH11" s="308"/>
      <c r="BI11" s="307">
        <f ca="1">BI12+BI186+BI235</f>
        <v>0</v>
      </c>
      <c r="BJ11" s="308"/>
      <c r="BK11" s="307">
        <f ca="1">BK12+BK186+BK235</f>
        <v>0</v>
      </c>
      <c r="BL11" s="308"/>
      <c r="BM11" s="307">
        <f ca="1">BM12+BM186+BM235</f>
        <v>0</v>
      </c>
      <c r="BN11" s="308"/>
      <c r="BO11" s="307">
        <f ca="1">BO12+BO186+BO235</f>
        <v>0</v>
      </c>
      <c r="BP11" s="308"/>
      <c r="BQ11" s="307">
        <f ca="1">BQ12+BQ186+BQ235</f>
        <v>0</v>
      </c>
      <c r="BR11" s="308"/>
      <c r="BS11" s="307">
        <f ca="1">BS12+BS186+BS235</f>
        <v>0</v>
      </c>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row>
    <row r="12" spans="1:133" s="6" customFormat="1" outlineLevel="1" x14ac:dyDescent="0.15">
      <c r="A12" s="17">
        <v>1.1000000000000001</v>
      </c>
      <c r="B12" s="26" t="s">
        <v>2141</v>
      </c>
      <c r="C12" s="100" t="str">
        <f ca="1">IFERROR(SUM(C13,C23,C33,C42,C77,C178)/COUNT((C13,C23,C33,C42,C77,C178)),"N/A")</f>
        <v>N/A</v>
      </c>
      <c r="D12" s="100">
        <f ca="1">IFERROR(SUM(D13,D23,D33,D42,D77,D178)/COUNT((D13,D23,D33,D42,D77,D178)),"N/A")</f>
        <v>5</v>
      </c>
      <c r="E12" s="100">
        <f ca="1">E13+E23+E33+E42+E77+E178</f>
        <v>0</v>
      </c>
      <c r="F12" s="100">
        <f ca="1">F13+F23+F33+F42+F77+F178</f>
        <v>8340</v>
      </c>
      <c r="G12" s="100"/>
      <c r="H12" s="101"/>
      <c r="I12" s="100">
        <f ca="1">I13+I23+I33+I42+I77+I178</f>
        <v>0</v>
      </c>
      <c r="J12" s="101"/>
      <c r="K12" s="100">
        <f ca="1">K13+K23+K33+K42+K77+K178</f>
        <v>0</v>
      </c>
      <c r="L12" s="101"/>
      <c r="M12" s="100">
        <f ca="1">M13+M23+M33+M42+M77+M178</f>
        <v>0</v>
      </c>
      <c r="N12" s="101"/>
      <c r="O12" s="100">
        <f ca="1">O13+O23+O33+O42+O77+O178</f>
        <v>0</v>
      </c>
      <c r="P12" s="101"/>
      <c r="Q12" s="100">
        <f ca="1">Q13+Q23+Q33+Q42+Q77+Q178</f>
        <v>0</v>
      </c>
      <c r="R12" s="101"/>
      <c r="S12" s="100">
        <f ca="1">S13+S23+S33+S42+S77+S178</f>
        <v>0</v>
      </c>
      <c r="T12" s="204"/>
      <c r="U12" s="101"/>
      <c r="V12" s="100">
        <f ca="1">V13+V23+V33+V42+V77+V178</f>
        <v>0</v>
      </c>
      <c r="W12" s="101"/>
      <c r="X12" s="100">
        <f ca="1">X13+X23+X33+X42+X77+X178</f>
        <v>0</v>
      </c>
      <c r="Y12" s="101"/>
      <c r="Z12" s="100">
        <f ca="1">Z13+Z23+Z33+Z42+Z77+Z178</f>
        <v>0</v>
      </c>
      <c r="AA12" s="101"/>
      <c r="AB12" s="100">
        <f ca="1">AB13+AB23+AB33+AB42+AB77+AB178</f>
        <v>0</v>
      </c>
      <c r="AC12" s="101"/>
      <c r="AD12" s="100">
        <f ca="1">AD13+AD23+AD33+AD42+AD77+AD178</f>
        <v>0</v>
      </c>
      <c r="AE12" s="101"/>
      <c r="AF12" s="100">
        <f ca="1">AF13+AF23+AF33+AF42+AF77+AF178</f>
        <v>0</v>
      </c>
      <c r="AG12" s="204"/>
      <c r="AH12" s="101"/>
      <c r="AI12" s="100">
        <f ca="1">AI13+AI23+AI33+AI42+AI77+AI178</f>
        <v>0</v>
      </c>
      <c r="AJ12" s="101"/>
      <c r="AK12" s="100">
        <f ca="1">AK13+AK23+AK33+AK42+AK77+AK178</f>
        <v>0</v>
      </c>
      <c r="AL12" s="101"/>
      <c r="AM12" s="100">
        <f ca="1">AM13+AM23+AM33+AM42+AM77+AM178</f>
        <v>0</v>
      </c>
      <c r="AN12" s="101"/>
      <c r="AO12" s="100">
        <f ca="1">AO13+AO23+AO33+AO42+AO77+AO178</f>
        <v>0</v>
      </c>
      <c r="AP12" s="101"/>
      <c r="AQ12" s="100">
        <f ca="1">AQ13+AQ23+AQ33+AQ42+AQ77+AQ178</f>
        <v>0</v>
      </c>
      <c r="AR12" s="101"/>
      <c r="AS12" s="100">
        <f ca="1">AS13+AS23+AS33+AS42+AS77+AS178</f>
        <v>0</v>
      </c>
      <c r="AU12" s="101"/>
      <c r="AV12" s="100">
        <f ca="1">AV13+AV23+AV33+AV42+AV77+AV178</f>
        <v>0</v>
      </c>
      <c r="AW12" s="101"/>
      <c r="AX12" s="100">
        <f ca="1">AX13+AX23+AX33+AX42+AX77+AX178</f>
        <v>0</v>
      </c>
      <c r="AY12" s="101"/>
      <c r="AZ12" s="100">
        <f ca="1">AZ13+AZ23+AZ33+AZ42+AZ77+AZ178</f>
        <v>0</v>
      </c>
      <c r="BA12" s="101"/>
      <c r="BB12" s="100">
        <f ca="1">BB13+BB23+BB33+BB42+BB77+BB178</f>
        <v>0</v>
      </c>
      <c r="BC12" s="101"/>
      <c r="BD12" s="100">
        <f ca="1">BD13+BD23+BD33+BD42+BD77+BD178</f>
        <v>0</v>
      </c>
      <c r="BE12" s="101"/>
      <c r="BF12" s="100">
        <f ca="1">BF13+BF23+BF33+BF42+BF77+BF178</f>
        <v>0</v>
      </c>
      <c r="BH12" s="101"/>
      <c r="BI12" s="100">
        <f ca="1">BI13+BI23+BI33+BI42+BI77+BI178</f>
        <v>0</v>
      </c>
      <c r="BJ12" s="101"/>
      <c r="BK12" s="100">
        <f ca="1">BK13+BK23+BK33+BK42+BK77+BK178</f>
        <v>0</v>
      </c>
      <c r="BL12" s="101"/>
      <c r="BM12" s="100">
        <f ca="1">BM13+BM23+BM33+BM42+BM77+BM178</f>
        <v>0</v>
      </c>
      <c r="BN12" s="101"/>
      <c r="BO12" s="100">
        <f ca="1">BO13+BO23+BO33+BO42+BO77+BO178</f>
        <v>0</v>
      </c>
      <c r="BP12" s="101"/>
      <c r="BQ12" s="100">
        <f ca="1">BQ13+BQ23+BQ33+BQ42+BQ77+BQ178</f>
        <v>0</v>
      </c>
      <c r="BR12" s="101"/>
      <c r="BS12" s="100">
        <f ca="1">BS13+BS23+BS33+BS42+BS77+BS178</f>
        <v>0</v>
      </c>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c r="DR12" s="137"/>
      <c r="DS12" s="137"/>
      <c r="DT12" s="137"/>
      <c r="DU12" s="137"/>
      <c r="DV12" s="137"/>
      <c r="DW12" s="137"/>
      <c r="DX12" s="137"/>
      <c r="DY12" s="137"/>
      <c r="DZ12" s="137"/>
      <c r="EA12" s="137"/>
      <c r="EB12" s="137"/>
      <c r="EC12" s="137"/>
    </row>
    <row r="13" spans="1:133" s="8" customFormat="1" outlineLevel="2" x14ac:dyDescent="0.15">
      <c r="A13" s="18" t="s">
        <v>2142</v>
      </c>
      <c r="B13" s="27" t="s">
        <v>2143</v>
      </c>
      <c r="C13" s="102" t="str">
        <f ca="1">IFERROR((AVERAGE(ReqSum)),"N/A")</f>
        <v>N/A</v>
      </c>
      <c r="D13" s="102">
        <f ca="1">IFERROR((AVERAGE(ReqSum)),"N/A")</f>
        <v>5</v>
      </c>
      <c r="E13" s="102">
        <f ca="1">(SUM(ReqSum))*2*$I$10</f>
        <v>0</v>
      </c>
      <c r="F13" s="102">
        <f ca="1">(SUM(ReqSum))*2*$I$10</f>
        <v>0</v>
      </c>
      <c r="G13" s="102">
        <f>MATCH("x",G14:G1486,-1)-1</f>
        <v>8</v>
      </c>
      <c r="H13" s="103"/>
      <c r="I13" s="103">
        <f ca="1">SUM(ReqSum)</f>
        <v>0</v>
      </c>
      <c r="J13" s="103"/>
      <c r="K13" s="103">
        <f ca="1">SUM(ReqSum)</f>
        <v>0</v>
      </c>
      <c r="L13" s="103"/>
      <c r="M13" s="103">
        <f ca="1">SUM(ReqSum)</f>
        <v>0</v>
      </c>
      <c r="N13" s="103"/>
      <c r="O13" s="103">
        <f ca="1">SUM(ReqSum)</f>
        <v>0</v>
      </c>
      <c r="P13" s="103"/>
      <c r="Q13" s="103">
        <f ca="1">SUM(ReqSum)</f>
        <v>0</v>
      </c>
      <c r="R13" s="103"/>
      <c r="S13" s="103">
        <f ca="1">SUM(ReqSum)</f>
        <v>0</v>
      </c>
      <c r="T13" s="205"/>
      <c r="U13" s="103"/>
      <c r="V13" s="103">
        <f ca="1">SUM(ReqSum)</f>
        <v>0</v>
      </c>
      <c r="W13" s="103"/>
      <c r="X13" s="103">
        <f ca="1">SUM(ReqSum)</f>
        <v>0</v>
      </c>
      <c r="Y13" s="103"/>
      <c r="Z13" s="103">
        <f ca="1">SUM(ReqSum)</f>
        <v>0</v>
      </c>
      <c r="AA13" s="103"/>
      <c r="AB13" s="103">
        <f ca="1">SUM(ReqSum)</f>
        <v>0</v>
      </c>
      <c r="AC13" s="103"/>
      <c r="AD13" s="103">
        <f ca="1">SUM(ReqSum)</f>
        <v>0</v>
      </c>
      <c r="AE13" s="103"/>
      <c r="AF13" s="103">
        <f ca="1">SUM(ReqSum)</f>
        <v>0</v>
      </c>
      <c r="AG13" s="205"/>
      <c r="AH13" s="103"/>
      <c r="AI13" s="103">
        <f ca="1">SUM(ReqSum)</f>
        <v>0</v>
      </c>
      <c r="AJ13" s="103"/>
      <c r="AK13" s="103">
        <f ca="1">SUM(ReqSum)</f>
        <v>0</v>
      </c>
      <c r="AL13" s="103"/>
      <c r="AM13" s="103">
        <f ca="1">SUM(ReqSum)</f>
        <v>0</v>
      </c>
      <c r="AN13" s="103"/>
      <c r="AO13" s="103">
        <f ca="1">SUM(ReqSum)</f>
        <v>0</v>
      </c>
      <c r="AP13" s="103"/>
      <c r="AQ13" s="103">
        <f ca="1">SUM(ReqSum)</f>
        <v>0</v>
      </c>
      <c r="AR13" s="103"/>
      <c r="AS13" s="103">
        <f ca="1">SUM(ReqSum)</f>
        <v>0</v>
      </c>
      <c r="AU13" s="103"/>
      <c r="AV13" s="103">
        <f ca="1">SUM(ReqSum)</f>
        <v>0</v>
      </c>
      <c r="AW13" s="103"/>
      <c r="AX13" s="103">
        <f ca="1">SUM(ReqSum)</f>
        <v>0</v>
      </c>
      <c r="AY13" s="103"/>
      <c r="AZ13" s="103">
        <f ca="1">SUM(ReqSum)</f>
        <v>0</v>
      </c>
      <c r="BA13" s="103"/>
      <c r="BB13" s="103">
        <f ca="1">SUM(ReqSum)</f>
        <v>0</v>
      </c>
      <c r="BC13" s="103"/>
      <c r="BD13" s="103">
        <f ca="1">SUM(ReqSum)</f>
        <v>0</v>
      </c>
      <c r="BE13" s="103"/>
      <c r="BF13" s="103">
        <f ca="1">SUM(ReqSum)</f>
        <v>0</v>
      </c>
      <c r="BH13" s="103"/>
      <c r="BI13" s="103">
        <f ca="1">SUM(ReqSum)</f>
        <v>0</v>
      </c>
      <c r="BJ13" s="103"/>
      <c r="BK13" s="103">
        <f ca="1">SUM(ReqSum)</f>
        <v>0</v>
      </c>
      <c r="BL13" s="103"/>
      <c r="BM13" s="103">
        <f ca="1">SUM(ReqSum)</f>
        <v>0</v>
      </c>
      <c r="BN13" s="103"/>
      <c r="BO13" s="103">
        <f ca="1">SUM(ReqSum)</f>
        <v>0</v>
      </c>
      <c r="BP13" s="103"/>
      <c r="BQ13" s="103">
        <f ca="1">SUM(ReqSum)</f>
        <v>0</v>
      </c>
      <c r="BR13" s="103"/>
      <c r="BS13" s="103">
        <f ca="1">SUM(ReqSum)</f>
        <v>0</v>
      </c>
      <c r="BU13" s="137"/>
      <c r="BV13" s="137"/>
      <c r="BW13" s="137"/>
      <c r="BX13" s="137"/>
      <c r="BY13" s="137"/>
      <c r="BZ13" s="137"/>
      <c r="CA13" s="137"/>
      <c r="CB13" s="137"/>
      <c r="CC13" s="137"/>
      <c r="CD13" s="137"/>
      <c r="CE13" s="137"/>
      <c r="CF13" s="137"/>
      <c r="CG13" s="137"/>
      <c r="CH13" s="137"/>
      <c r="CI13" s="137"/>
      <c r="CJ13" s="137"/>
      <c r="CK13" s="137"/>
      <c r="CL13" s="137"/>
      <c r="CM13" s="137"/>
      <c r="CN13" s="137"/>
      <c r="CO13" s="137"/>
      <c r="CP13" s="137"/>
      <c r="CQ13" s="137"/>
      <c r="CR13" s="137"/>
      <c r="CS13" s="137"/>
      <c r="CT13" s="137"/>
      <c r="CU13" s="137"/>
      <c r="CV13" s="137"/>
      <c r="CW13" s="137"/>
      <c r="CX13" s="137"/>
      <c r="CY13" s="137"/>
      <c r="CZ13" s="137"/>
      <c r="DA13" s="137"/>
      <c r="DB13" s="137"/>
      <c r="DC13" s="137"/>
      <c r="DD13" s="137"/>
      <c r="DE13" s="137"/>
      <c r="DF13" s="137"/>
      <c r="DG13" s="137"/>
      <c r="DH13" s="137"/>
      <c r="DI13" s="137"/>
      <c r="DJ13" s="137"/>
      <c r="DK13" s="137"/>
      <c r="DL13" s="137"/>
      <c r="DM13" s="137"/>
      <c r="DN13" s="137"/>
      <c r="DO13" s="137"/>
      <c r="DP13" s="137"/>
      <c r="DQ13" s="137"/>
      <c r="DR13" s="137"/>
      <c r="DS13" s="137"/>
      <c r="DT13" s="137"/>
      <c r="DU13" s="137"/>
      <c r="DV13" s="137"/>
      <c r="DW13" s="137"/>
      <c r="DX13" s="137"/>
      <c r="DY13" s="137"/>
      <c r="DZ13" s="137"/>
      <c r="EA13" s="137"/>
      <c r="EB13" s="137"/>
      <c r="EC13" s="137"/>
    </row>
    <row r="14" spans="1:133" outlineLevel="3" x14ac:dyDescent="0.15">
      <c r="A14" s="19" t="s">
        <v>1989</v>
      </c>
      <c r="B14" s="28" t="s">
        <v>1862</v>
      </c>
      <c r="C14" s="104"/>
      <c r="D14" s="106">
        <f>IF(B14&lt;&gt;"",IF(B14="Custom Requirement",0,5),0)</f>
        <v>5</v>
      </c>
      <c r="E14" s="104"/>
      <c r="F14" s="106"/>
      <c r="G14" s="106"/>
      <c r="K14" s="106">
        <f t="shared" ref="K14:K21" si="0">J14*$E14*K$10</f>
        <v>0</v>
      </c>
      <c r="M14" s="106">
        <f t="shared" ref="M14:M21" si="1">L14*$E14*M$10</f>
        <v>0</v>
      </c>
      <c r="O14" s="106">
        <f t="shared" ref="O14:O21" si="2">N14*$E14*O$10</f>
        <v>0</v>
      </c>
      <c r="Q14" s="106">
        <f t="shared" ref="Q14:Q21" si="3">P14*$E14*Q$10</f>
        <v>0</v>
      </c>
      <c r="S14" s="106">
        <f t="shared" ref="S14:S21" si="4">R14*$E14*S$10</f>
        <v>0</v>
      </c>
      <c r="V14" s="106">
        <f t="shared" ref="V14:V21" si="5">U14*$E14*V$10</f>
        <v>0</v>
      </c>
      <c r="X14" s="106">
        <f t="shared" ref="X14:X21" si="6">W14*$E14*X$10</f>
        <v>0</v>
      </c>
      <c r="Z14" s="106">
        <f t="shared" ref="Z14:Z21" si="7">Y14*$E14*Z$10</f>
        <v>0</v>
      </c>
      <c r="AB14" s="106">
        <f t="shared" ref="AB14:AB21" si="8">AA14*$E14*AB$10</f>
        <v>0</v>
      </c>
      <c r="AD14" s="106">
        <f t="shared" ref="AD14:AD21" si="9">AC14*$E14*AD$10</f>
        <v>0</v>
      </c>
      <c r="AF14" s="106">
        <f t="shared" ref="AF14:AF21" si="10">AE14*$E14*AF$10</f>
        <v>0</v>
      </c>
      <c r="AI14" s="106">
        <f t="shared" ref="AI14:AI21" si="11">AH14*$E14*AI$10</f>
        <v>0</v>
      </c>
      <c r="AK14" s="106">
        <f t="shared" ref="AK14:AK21" si="12">AJ14*$E14*AK$10</f>
        <v>0</v>
      </c>
      <c r="AM14" s="106">
        <f t="shared" ref="AM14:AM21" si="13">AL14*$E14*AM$10</f>
        <v>0</v>
      </c>
      <c r="AO14" s="106">
        <f t="shared" ref="AO14:AO21" si="14">AN14*$E14*AO$10</f>
        <v>0</v>
      </c>
      <c r="AQ14" s="106">
        <f t="shared" ref="AQ14:AQ21" si="15">AP14*$E14*AQ$10</f>
        <v>0</v>
      </c>
      <c r="AS14" s="106">
        <f t="shared" ref="AS14:AS21" si="16">AR14*$E14*AS$10</f>
        <v>0</v>
      </c>
      <c r="AV14" s="106">
        <f t="shared" ref="AV14:AV21" si="17">AU14*$E14*AV$10</f>
        <v>0</v>
      </c>
      <c r="AX14" s="106">
        <f t="shared" ref="AX14:AX21" si="18">AW14*$E14*AX$10</f>
        <v>0</v>
      </c>
      <c r="AZ14" s="106">
        <f t="shared" ref="AZ14:AZ21" si="19">AY14*$E14*AZ$10</f>
        <v>0</v>
      </c>
      <c r="BB14" s="106">
        <f t="shared" ref="BB14:BB21" si="20">BA14*$E14*BB$10</f>
        <v>0</v>
      </c>
      <c r="BD14" s="106">
        <f t="shared" ref="BD14:BD21" si="21">BC14*$E14*BD$10</f>
        <v>0</v>
      </c>
      <c r="BF14" s="106">
        <f t="shared" ref="BF14:BF21" si="22">BE14*$E14*BF$10</f>
        <v>0</v>
      </c>
      <c r="BI14" s="106">
        <f t="shared" ref="BI14:BI21" si="23">BH14*$E14*BI$10</f>
        <v>0</v>
      </c>
      <c r="BK14" s="106">
        <f t="shared" ref="BK14:BK21" si="24">BJ14*$E14*BK$10</f>
        <v>0</v>
      </c>
      <c r="BM14" s="106">
        <f t="shared" ref="BM14:BM21" si="25">BL14*$E14*BM$10</f>
        <v>0</v>
      </c>
      <c r="BO14" s="106">
        <f t="shared" ref="BO14:BO21" si="26">BN14*$E14*BO$10</f>
        <v>0</v>
      </c>
      <c r="BQ14" s="106">
        <f t="shared" ref="BQ14:BQ21" si="27">BP14*$E14*BQ$10</f>
        <v>0</v>
      </c>
      <c r="BS14" s="106">
        <f t="shared" ref="BS14:BS21" si="28">BR14*$E14*BS$10</f>
        <v>0</v>
      </c>
    </row>
    <row r="15" spans="1:133" outlineLevel="3" x14ac:dyDescent="0.15">
      <c r="A15" s="19" t="s">
        <v>1878</v>
      </c>
      <c r="B15" s="28" t="s">
        <v>1863</v>
      </c>
      <c r="C15" s="104"/>
      <c r="D15" s="106">
        <f t="shared" ref="D15:D21" si="29">IF(B15&lt;&gt;"",IF(B15="Custom Requirement",0,5),0)</f>
        <v>5</v>
      </c>
      <c r="E15" s="104"/>
      <c r="F15" s="106"/>
      <c r="G15" s="106"/>
      <c r="K15" s="106">
        <f t="shared" si="0"/>
        <v>0</v>
      </c>
      <c r="M15" s="106">
        <f t="shared" si="1"/>
        <v>0</v>
      </c>
      <c r="O15" s="106">
        <f t="shared" si="2"/>
        <v>0</v>
      </c>
      <c r="Q15" s="106">
        <f t="shared" si="3"/>
        <v>0</v>
      </c>
      <c r="S15" s="106">
        <f t="shared" si="4"/>
        <v>0</v>
      </c>
      <c r="V15" s="106">
        <f t="shared" si="5"/>
        <v>0</v>
      </c>
      <c r="X15" s="106">
        <f t="shared" si="6"/>
        <v>0</v>
      </c>
      <c r="Z15" s="106">
        <f t="shared" si="7"/>
        <v>0</v>
      </c>
      <c r="AB15" s="106">
        <f t="shared" si="8"/>
        <v>0</v>
      </c>
      <c r="AD15" s="106">
        <f t="shared" si="9"/>
        <v>0</v>
      </c>
      <c r="AF15" s="106">
        <f t="shared" si="10"/>
        <v>0</v>
      </c>
      <c r="AI15" s="106">
        <f t="shared" si="11"/>
        <v>0</v>
      </c>
      <c r="AK15" s="106">
        <f t="shared" si="12"/>
        <v>0</v>
      </c>
      <c r="AM15" s="106">
        <f t="shared" si="13"/>
        <v>0</v>
      </c>
      <c r="AO15" s="106">
        <f t="shared" si="14"/>
        <v>0</v>
      </c>
      <c r="AQ15" s="106">
        <f t="shared" si="15"/>
        <v>0</v>
      </c>
      <c r="AS15" s="106">
        <f t="shared" si="16"/>
        <v>0</v>
      </c>
      <c r="AV15" s="106">
        <f t="shared" si="17"/>
        <v>0</v>
      </c>
      <c r="AX15" s="106">
        <f t="shared" si="18"/>
        <v>0</v>
      </c>
      <c r="AZ15" s="106">
        <f t="shared" si="19"/>
        <v>0</v>
      </c>
      <c r="BB15" s="106">
        <f t="shared" si="20"/>
        <v>0</v>
      </c>
      <c r="BD15" s="106">
        <f t="shared" si="21"/>
        <v>0</v>
      </c>
      <c r="BF15" s="106">
        <f t="shared" si="22"/>
        <v>0</v>
      </c>
      <c r="BI15" s="106">
        <f t="shared" si="23"/>
        <v>0</v>
      </c>
      <c r="BK15" s="106">
        <f t="shared" si="24"/>
        <v>0</v>
      </c>
      <c r="BM15" s="106">
        <f t="shared" si="25"/>
        <v>0</v>
      </c>
      <c r="BO15" s="106">
        <f t="shared" si="26"/>
        <v>0</v>
      </c>
      <c r="BQ15" s="106">
        <f t="shared" si="27"/>
        <v>0</v>
      </c>
      <c r="BS15" s="106">
        <f t="shared" si="28"/>
        <v>0</v>
      </c>
    </row>
    <row r="16" spans="1:133" outlineLevel="3" x14ac:dyDescent="0.15">
      <c r="A16" s="19" t="s">
        <v>1879</v>
      </c>
      <c r="B16" s="28" t="s">
        <v>1864</v>
      </c>
      <c r="C16" s="104"/>
      <c r="D16" s="106">
        <f t="shared" si="29"/>
        <v>5</v>
      </c>
      <c r="E16" s="104"/>
      <c r="F16" s="106"/>
      <c r="G16" s="106"/>
      <c r="K16" s="106">
        <f t="shared" si="0"/>
        <v>0</v>
      </c>
      <c r="M16" s="106">
        <f t="shared" si="1"/>
        <v>0</v>
      </c>
      <c r="O16" s="106">
        <f t="shared" si="2"/>
        <v>0</v>
      </c>
      <c r="Q16" s="106">
        <f t="shared" si="3"/>
        <v>0</v>
      </c>
      <c r="S16" s="106">
        <f t="shared" si="4"/>
        <v>0</v>
      </c>
      <c r="V16" s="106">
        <f t="shared" si="5"/>
        <v>0</v>
      </c>
      <c r="X16" s="106">
        <f t="shared" si="6"/>
        <v>0</v>
      </c>
      <c r="Z16" s="106">
        <f t="shared" si="7"/>
        <v>0</v>
      </c>
      <c r="AB16" s="106">
        <f t="shared" si="8"/>
        <v>0</v>
      </c>
      <c r="AD16" s="106">
        <f t="shared" si="9"/>
        <v>0</v>
      </c>
      <c r="AF16" s="106">
        <f t="shared" si="10"/>
        <v>0</v>
      </c>
      <c r="AI16" s="106">
        <f t="shared" si="11"/>
        <v>0</v>
      </c>
      <c r="AK16" s="106">
        <f t="shared" si="12"/>
        <v>0</v>
      </c>
      <c r="AM16" s="106">
        <f t="shared" si="13"/>
        <v>0</v>
      </c>
      <c r="AO16" s="106">
        <f t="shared" si="14"/>
        <v>0</v>
      </c>
      <c r="AQ16" s="106">
        <f t="shared" si="15"/>
        <v>0</v>
      </c>
      <c r="AS16" s="106">
        <f t="shared" si="16"/>
        <v>0</v>
      </c>
      <c r="AV16" s="106">
        <f t="shared" si="17"/>
        <v>0</v>
      </c>
      <c r="AX16" s="106">
        <f t="shared" si="18"/>
        <v>0</v>
      </c>
      <c r="AZ16" s="106">
        <f t="shared" si="19"/>
        <v>0</v>
      </c>
      <c r="BB16" s="106">
        <f t="shared" si="20"/>
        <v>0</v>
      </c>
      <c r="BD16" s="106">
        <f t="shared" si="21"/>
        <v>0</v>
      </c>
      <c r="BF16" s="106">
        <f t="shared" si="22"/>
        <v>0</v>
      </c>
      <c r="BI16" s="106">
        <f t="shared" si="23"/>
        <v>0</v>
      </c>
      <c r="BK16" s="106">
        <f t="shared" si="24"/>
        <v>0</v>
      </c>
      <c r="BM16" s="106">
        <f t="shared" si="25"/>
        <v>0</v>
      </c>
      <c r="BO16" s="106">
        <f t="shared" si="26"/>
        <v>0</v>
      </c>
      <c r="BQ16" s="106">
        <f t="shared" si="27"/>
        <v>0</v>
      </c>
      <c r="BS16" s="106">
        <f t="shared" si="28"/>
        <v>0</v>
      </c>
    </row>
    <row r="17" spans="1:133" outlineLevel="3" x14ac:dyDescent="0.15">
      <c r="A17" s="19" t="s">
        <v>1880</v>
      </c>
      <c r="B17" s="28" t="s">
        <v>1865</v>
      </c>
      <c r="C17" s="104"/>
      <c r="D17" s="106">
        <f t="shared" si="29"/>
        <v>5</v>
      </c>
      <c r="E17" s="104"/>
      <c r="F17" s="106"/>
      <c r="G17" s="106"/>
      <c r="K17" s="106">
        <f t="shared" si="0"/>
        <v>0</v>
      </c>
      <c r="M17" s="106">
        <f t="shared" si="1"/>
        <v>0</v>
      </c>
      <c r="O17" s="106">
        <f t="shared" si="2"/>
        <v>0</v>
      </c>
      <c r="Q17" s="106">
        <f t="shared" si="3"/>
        <v>0</v>
      </c>
      <c r="S17" s="106">
        <f t="shared" si="4"/>
        <v>0</v>
      </c>
      <c r="V17" s="106">
        <f t="shared" si="5"/>
        <v>0</v>
      </c>
      <c r="X17" s="106">
        <f t="shared" si="6"/>
        <v>0</v>
      </c>
      <c r="Z17" s="106">
        <f t="shared" si="7"/>
        <v>0</v>
      </c>
      <c r="AB17" s="106">
        <f t="shared" si="8"/>
        <v>0</v>
      </c>
      <c r="AD17" s="106">
        <f t="shared" si="9"/>
        <v>0</v>
      </c>
      <c r="AF17" s="106">
        <f t="shared" si="10"/>
        <v>0</v>
      </c>
      <c r="AI17" s="106">
        <f t="shared" si="11"/>
        <v>0</v>
      </c>
      <c r="AK17" s="106">
        <f t="shared" si="12"/>
        <v>0</v>
      </c>
      <c r="AM17" s="106">
        <f t="shared" si="13"/>
        <v>0</v>
      </c>
      <c r="AO17" s="106">
        <f t="shared" si="14"/>
        <v>0</v>
      </c>
      <c r="AQ17" s="106">
        <f t="shared" si="15"/>
        <v>0</v>
      </c>
      <c r="AS17" s="106">
        <f t="shared" si="16"/>
        <v>0</v>
      </c>
      <c r="AV17" s="106">
        <f t="shared" si="17"/>
        <v>0</v>
      </c>
      <c r="AX17" s="106">
        <f t="shared" si="18"/>
        <v>0</v>
      </c>
      <c r="AZ17" s="106">
        <f t="shared" si="19"/>
        <v>0</v>
      </c>
      <c r="BB17" s="106">
        <f t="shared" si="20"/>
        <v>0</v>
      </c>
      <c r="BD17" s="106">
        <f t="shared" si="21"/>
        <v>0</v>
      </c>
      <c r="BF17" s="106">
        <f t="shared" si="22"/>
        <v>0</v>
      </c>
      <c r="BI17" s="106">
        <f t="shared" si="23"/>
        <v>0</v>
      </c>
      <c r="BK17" s="106">
        <f t="shared" si="24"/>
        <v>0</v>
      </c>
      <c r="BM17" s="106">
        <f t="shared" si="25"/>
        <v>0</v>
      </c>
      <c r="BO17" s="106">
        <f t="shared" si="26"/>
        <v>0</v>
      </c>
      <c r="BQ17" s="106">
        <f t="shared" si="27"/>
        <v>0</v>
      </c>
      <c r="BS17" s="106">
        <f t="shared" si="28"/>
        <v>0</v>
      </c>
    </row>
    <row r="18" spans="1:133" ht="26" outlineLevel="3" x14ac:dyDescent="0.15">
      <c r="A18" s="19" t="s">
        <v>1881</v>
      </c>
      <c r="B18" s="29" t="s">
        <v>1866</v>
      </c>
      <c r="C18" s="104"/>
      <c r="D18" s="106">
        <f t="shared" si="29"/>
        <v>5</v>
      </c>
      <c r="E18" s="104"/>
      <c r="F18" s="106"/>
      <c r="G18" s="106"/>
      <c r="K18" s="106">
        <f t="shared" si="0"/>
        <v>0</v>
      </c>
      <c r="M18" s="106">
        <f t="shared" si="1"/>
        <v>0</v>
      </c>
      <c r="O18" s="106">
        <f t="shared" si="2"/>
        <v>0</v>
      </c>
      <c r="Q18" s="106">
        <f t="shared" si="3"/>
        <v>0</v>
      </c>
      <c r="S18" s="106">
        <f t="shared" si="4"/>
        <v>0</v>
      </c>
      <c r="V18" s="106">
        <f t="shared" si="5"/>
        <v>0</v>
      </c>
      <c r="X18" s="106">
        <f t="shared" si="6"/>
        <v>0</v>
      </c>
      <c r="Z18" s="106">
        <f t="shared" si="7"/>
        <v>0</v>
      </c>
      <c r="AB18" s="106">
        <f t="shared" si="8"/>
        <v>0</v>
      </c>
      <c r="AD18" s="106">
        <f t="shared" si="9"/>
        <v>0</v>
      </c>
      <c r="AF18" s="106">
        <f t="shared" si="10"/>
        <v>0</v>
      </c>
      <c r="AI18" s="106">
        <f t="shared" si="11"/>
        <v>0</v>
      </c>
      <c r="AK18" s="106">
        <f t="shared" si="12"/>
        <v>0</v>
      </c>
      <c r="AM18" s="106">
        <f t="shared" si="13"/>
        <v>0</v>
      </c>
      <c r="AO18" s="106">
        <f t="shared" si="14"/>
        <v>0</v>
      </c>
      <c r="AQ18" s="106">
        <f t="shared" si="15"/>
        <v>0</v>
      </c>
      <c r="AS18" s="106">
        <f t="shared" si="16"/>
        <v>0</v>
      </c>
      <c r="AV18" s="106">
        <f t="shared" si="17"/>
        <v>0</v>
      </c>
      <c r="AX18" s="106">
        <f t="shared" si="18"/>
        <v>0</v>
      </c>
      <c r="AZ18" s="106">
        <f t="shared" si="19"/>
        <v>0</v>
      </c>
      <c r="BB18" s="106">
        <f t="shared" si="20"/>
        <v>0</v>
      </c>
      <c r="BD18" s="106">
        <f t="shared" si="21"/>
        <v>0</v>
      </c>
      <c r="BF18" s="106">
        <f t="shared" si="22"/>
        <v>0</v>
      </c>
      <c r="BI18" s="106">
        <f t="shared" si="23"/>
        <v>0</v>
      </c>
      <c r="BK18" s="106">
        <f t="shared" si="24"/>
        <v>0</v>
      </c>
      <c r="BM18" s="106">
        <f t="shared" si="25"/>
        <v>0</v>
      </c>
      <c r="BO18" s="106">
        <f t="shared" si="26"/>
        <v>0</v>
      </c>
      <c r="BQ18" s="106">
        <f t="shared" si="27"/>
        <v>0</v>
      </c>
      <c r="BS18" s="106">
        <f t="shared" si="28"/>
        <v>0</v>
      </c>
    </row>
    <row r="19" spans="1:133" outlineLevel="3" x14ac:dyDescent="0.15">
      <c r="A19" s="19" t="s">
        <v>1882</v>
      </c>
      <c r="B19" s="28" t="s">
        <v>1867</v>
      </c>
      <c r="C19" s="104"/>
      <c r="D19" s="106">
        <f t="shared" si="29"/>
        <v>5</v>
      </c>
      <c r="E19" s="104"/>
      <c r="F19" s="106"/>
      <c r="G19" s="106"/>
      <c r="K19" s="106">
        <f t="shared" si="0"/>
        <v>0</v>
      </c>
      <c r="M19" s="106">
        <f t="shared" si="1"/>
        <v>0</v>
      </c>
      <c r="O19" s="106">
        <f t="shared" si="2"/>
        <v>0</v>
      </c>
      <c r="Q19" s="106">
        <f t="shared" si="3"/>
        <v>0</v>
      </c>
      <c r="S19" s="106">
        <f t="shared" si="4"/>
        <v>0</v>
      </c>
      <c r="V19" s="106">
        <f t="shared" si="5"/>
        <v>0</v>
      </c>
      <c r="X19" s="106">
        <f t="shared" si="6"/>
        <v>0</v>
      </c>
      <c r="Z19" s="106">
        <f t="shared" si="7"/>
        <v>0</v>
      </c>
      <c r="AB19" s="106">
        <f t="shared" si="8"/>
        <v>0</v>
      </c>
      <c r="AD19" s="106">
        <f t="shared" si="9"/>
        <v>0</v>
      </c>
      <c r="AF19" s="106">
        <f t="shared" si="10"/>
        <v>0</v>
      </c>
      <c r="AI19" s="106">
        <f t="shared" si="11"/>
        <v>0</v>
      </c>
      <c r="AK19" s="106">
        <f t="shared" si="12"/>
        <v>0</v>
      </c>
      <c r="AM19" s="106">
        <f t="shared" si="13"/>
        <v>0</v>
      </c>
      <c r="AO19" s="106">
        <f t="shared" si="14"/>
        <v>0</v>
      </c>
      <c r="AQ19" s="106">
        <f t="shared" si="15"/>
        <v>0</v>
      </c>
      <c r="AS19" s="106">
        <f t="shared" si="16"/>
        <v>0</v>
      </c>
      <c r="AV19" s="106">
        <f t="shared" si="17"/>
        <v>0</v>
      </c>
      <c r="AX19" s="106">
        <f t="shared" si="18"/>
        <v>0</v>
      </c>
      <c r="AZ19" s="106">
        <f t="shared" si="19"/>
        <v>0</v>
      </c>
      <c r="BB19" s="106">
        <f t="shared" si="20"/>
        <v>0</v>
      </c>
      <c r="BD19" s="106">
        <f t="shared" si="21"/>
        <v>0</v>
      </c>
      <c r="BF19" s="106">
        <f t="shared" si="22"/>
        <v>0</v>
      </c>
      <c r="BI19" s="106">
        <f t="shared" si="23"/>
        <v>0</v>
      </c>
      <c r="BK19" s="106">
        <f t="shared" si="24"/>
        <v>0</v>
      </c>
      <c r="BM19" s="106">
        <f t="shared" si="25"/>
        <v>0</v>
      </c>
      <c r="BO19" s="106">
        <f t="shared" si="26"/>
        <v>0</v>
      </c>
      <c r="BQ19" s="106">
        <f t="shared" si="27"/>
        <v>0</v>
      </c>
      <c r="BS19" s="106">
        <f t="shared" si="28"/>
        <v>0</v>
      </c>
    </row>
    <row r="20" spans="1:133" ht="26" outlineLevel="3" x14ac:dyDescent="0.15">
      <c r="A20" s="19" t="s">
        <v>1883</v>
      </c>
      <c r="B20" s="28" t="s">
        <v>2004</v>
      </c>
      <c r="C20" s="104"/>
      <c r="D20" s="106">
        <f t="shared" si="29"/>
        <v>5</v>
      </c>
      <c r="E20" s="104"/>
      <c r="F20" s="106"/>
      <c r="G20" s="106"/>
      <c r="K20" s="106">
        <f t="shared" si="0"/>
        <v>0</v>
      </c>
      <c r="M20" s="106">
        <f t="shared" si="1"/>
        <v>0</v>
      </c>
      <c r="O20" s="106">
        <f t="shared" si="2"/>
        <v>0</v>
      </c>
      <c r="Q20" s="106">
        <f t="shared" si="3"/>
        <v>0</v>
      </c>
      <c r="S20" s="106">
        <f t="shared" si="4"/>
        <v>0</v>
      </c>
      <c r="V20" s="106">
        <f t="shared" si="5"/>
        <v>0</v>
      </c>
      <c r="X20" s="106">
        <f t="shared" si="6"/>
        <v>0</v>
      </c>
      <c r="Z20" s="106">
        <f t="shared" si="7"/>
        <v>0</v>
      </c>
      <c r="AB20" s="106">
        <f t="shared" si="8"/>
        <v>0</v>
      </c>
      <c r="AD20" s="106">
        <f t="shared" si="9"/>
        <v>0</v>
      </c>
      <c r="AF20" s="106">
        <f t="shared" si="10"/>
        <v>0</v>
      </c>
      <c r="AI20" s="106">
        <f t="shared" si="11"/>
        <v>0</v>
      </c>
      <c r="AK20" s="106">
        <f t="shared" si="12"/>
        <v>0</v>
      </c>
      <c r="AM20" s="106">
        <f t="shared" si="13"/>
        <v>0</v>
      </c>
      <c r="AO20" s="106">
        <f t="shared" si="14"/>
        <v>0</v>
      </c>
      <c r="AQ20" s="106">
        <f t="shared" si="15"/>
        <v>0</v>
      </c>
      <c r="AS20" s="106">
        <f t="shared" si="16"/>
        <v>0</v>
      </c>
      <c r="AV20" s="106">
        <f t="shared" si="17"/>
        <v>0</v>
      </c>
      <c r="AX20" s="106">
        <f t="shared" si="18"/>
        <v>0</v>
      </c>
      <c r="AZ20" s="106">
        <f t="shared" si="19"/>
        <v>0</v>
      </c>
      <c r="BB20" s="106">
        <f t="shared" si="20"/>
        <v>0</v>
      </c>
      <c r="BD20" s="106">
        <f t="shared" si="21"/>
        <v>0</v>
      </c>
      <c r="BF20" s="106">
        <f t="shared" si="22"/>
        <v>0</v>
      </c>
      <c r="BI20" s="106">
        <f t="shared" si="23"/>
        <v>0</v>
      </c>
      <c r="BK20" s="106">
        <f t="shared" si="24"/>
        <v>0</v>
      </c>
      <c r="BM20" s="106">
        <f t="shared" si="25"/>
        <v>0</v>
      </c>
      <c r="BO20" s="106">
        <f t="shared" si="26"/>
        <v>0</v>
      </c>
      <c r="BQ20" s="106">
        <f t="shared" si="27"/>
        <v>0</v>
      </c>
      <c r="BS20" s="106">
        <f t="shared" si="28"/>
        <v>0</v>
      </c>
    </row>
    <row r="21" spans="1:133" outlineLevel="3" x14ac:dyDescent="0.15">
      <c r="A21" s="19" t="s">
        <v>1884</v>
      </c>
      <c r="B21" s="28" t="s">
        <v>2005</v>
      </c>
      <c r="C21" s="104"/>
      <c r="D21" s="106">
        <f t="shared" si="29"/>
        <v>5</v>
      </c>
      <c r="E21" s="104"/>
      <c r="F21" s="106"/>
      <c r="G21" s="106"/>
      <c r="K21" s="106">
        <f t="shared" si="0"/>
        <v>0</v>
      </c>
      <c r="M21" s="106">
        <f t="shared" si="1"/>
        <v>0</v>
      </c>
      <c r="O21" s="106">
        <f t="shared" si="2"/>
        <v>0</v>
      </c>
      <c r="Q21" s="106">
        <f t="shared" si="3"/>
        <v>0</v>
      </c>
      <c r="S21" s="106">
        <f t="shared" si="4"/>
        <v>0</v>
      </c>
      <c r="V21" s="106">
        <f t="shared" si="5"/>
        <v>0</v>
      </c>
      <c r="X21" s="106">
        <f t="shared" si="6"/>
        <v>0</v>
      </c>
      <c r="Z21" s="106">
        <f t="shared" si="7"/>
        <v>0</v>
      </c>
      <c r="AB21" s="106">
        <f t="shared" si="8"/>
        <v>0</v>
      </c>
      <c r="AD21" s="106">
        <f t="shared" si="9"/>
        <v>0</v>
      </c>
      <c r="AF21" s="106">
        <f t="shared" si="10"/>
        <v>0</v>
      </c>
      <c r="AI21" s="106">
        <f t="shared" si="11"/>
        <v>0</v>
      </c>
      <c r="AK21" s="106">
        <f t="shared" si="12"/>
        <v>0</v>
      </c>
      <c r="AM21" s="106">
        <f t="shared" si="13"/>
        <v>0</v>
      </c>
      <c r="AO21" s="106">
        <f t="shared" si="14"/>
        <v>0</v>
      </c>
      <c r="AQ21" s="106">
        <f t="shared" si="15"/>
        <v>0</v>
      </c>
      <c r="AS21" s="106">
        <f t="shared" si="16"/>
        <v>0</v>
      </c>
      <c r="AV21" s="106">
        <f t="shared" si="17"/>
        <v>0</v>
      </c>
      <c r="AX21" s="106">
        <f t="shared" si="18"/>
        <v>0</v>
      </c>
      <c r="AZ21" s="106">
        <f t="shared" si="19"/>
        <v>0</v>
      </c>
      <c r="BB21" s="106">
        <f t="shared" si="20"/>
        <v>0</v>
      </c>
      <c r="BD21" s="106">
        <f t="shared" si="21"/>
        <v>0</v>
      </c>
      <c r="BF21" s="106">
        <f t="shared" si="22"/>
        <v>0</v>
      </c>
      <c r="BI21" s="106">
        <f t="shared" si="23"/>
        <v>0</v>
      </c>
      <c r="BK21" s="106">
        <f t="shared" si="24"/>
        <v>0</v>
      </c>
      <c r="BM21" s="106">
        <f t="shared" si="25"/>
        <v>0</v>
      </c>
      <c r="BO21" s="106">
        <f t="shared" si="26"/>
        <v>0</v>
      </c>
      <c r="BQ21" s="106">
        <f t="shared" si="27"/>
        <v>0</v>
      </c>
      <c r="BS21" s="106">
        <f t="shared" si="28"/>
        <v>0</v>
      </c>
    </row>
    <row r="22" spans="1:133" s="149" customFormat="1" outlineLevel="2" x14ac:dyDescent="0.15">
      <c r="A22" s="145"/>
      <c r="B22" s="146" t="s">
        <v>1820</v>
      </c>
      <c r="C22" s="147"/>
      <c r="D22" s="147"/>
      <c r="E22" s="147"/>
      <c r="F22" s="147"/>
      <c r="G22" s="147" t="s">
        <v>202</v>
      </c>
      <c r="H22" s="148"/>
      <c r="I22" s="148"/>
      <c r="J22" s="148"/>
      <c r="K22" s="148"/>
      <c r="L22" s="148"/>
      <c r="M22" s="148"/>
      <c r="N22" s="148"/>
      <c r="O22" s="148"/>
      <c r="P22" s="148"/>
      <c r="Q22" s="148"/>
      <c r="R22" s="148"/>
      <c r="S22" s="148"/>
      <c r="T22" s="207"/>
      <c r="U22" s="148"/>
      <c r="V22" s="148"/>
      <c r="W22" s="148"/>
      <c r="X22" s="148"/>
      <c r="Y22" s="148"/>
      <c r="Z22" s="148"/>
      <c r="AA22" s="148"/>
      <c r="AB22" s="148"/>
      <c r="AC22" s="148"/>
      <c r="AD22" s="148"/>
      <c r="AE22" s="148"/>
      <c r="AF22" s="148"/>
      <c r="AG22" s="207"/>
      <c r="AH22" s="148"/>
      <c r="AI22" s="148"/>
      <c r="AJ22" s="148"/>
      <c r="AK22" s="148"/>
      <c r="AL22" s="148"/>
      <c r="AM22" s="148"/>
      <c r="AN22" s="148"/>
      <c r="AO22" s="148"/>
      <c r="AP22" s="148"/>
      <c r="AQ22" s="148"/>
      <c r="AR22" s="148"/>
      <c r="AS22" s="148"/>
      <c r="AU22" s="148"/>
      <c r="AV22" s="148"/>
      <c r="AW22" s="148"/>
      <c r="AX22" s="148"/>
      <c r="AY22" s="148"/>
      <c r="AZ22" s="148"/>
      <c r="BA22" s="148"/>
      <c r="BB22" s="148"/>
      <c r="BC22" s="148"/>
      <c r="BD22" s="148"/>
      <c r="BE22" s="148"/>
      <c r="BF22" s="148"/>
      <c r="BH22" s="148"/>
      <c r="BI22" s="148"/>
      <c r="BJ22" s="148"/>
      <c r="BK22" s="148"/>
      <c r="BL22" s="148"/>
      <c r="BM22" s="148"/>
      <c r="BN22" s="148"/>
      <c r="BO22" s="148"/>
      <c r="BP22" s="148"/>
      <c r="BQ22" s="148"/>
      <c r="BR22" s="148"/>
      <c r="BS22" s="148"/>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row>
    <row r="23" spans="1:133" s="8" customFormat="1" outlineLevel="2" x14ac:dyDescent="0.15">
      <c r="A23" s="18" t="s">
        <v>2144</v>
      </c>
      <c r="B23" s="27" t="s">
        <v>2145</v>
      </c>
      <c r="C23" s="102" t="str">
        <f ca="1">IFERROR((AVERAGE(ReqSum)),"N/A")</f>
        <v>N/A</v>
      </c>
      <c r="D23" s="102">
        <f ca="1">IFERROR((AVERAGE(ReqSum)),"N/A")</f>
        <v>5</v>
      </c>
      <c r="E23" s="102">
        <f ca="1">(SUM(ReqSum))*2*$I$10</f>
        <v>0</v>
      </c>
      <c r="F23" s="102">
        <f ca="1">(SUM(ReqSum))*2*$I$10</f>
        <v>0</v>
      </c>
      <c r="G23" s="102">
        <f>MATCH("x",G24:G1496,-1)-1</f>
        <v>8</v>
      </c>
      <c r="H23" s="103"/>
      <c r="I23" s="103">
        <f ca="1">SUM(ReqSum)</f>
        <v>0</v>
      </c>
      <c r="J23" s="103"/>
      <c r="K23" s="103">
        <f ca="1">SUM(ReqSum)</f>
        <v>0</v>
      </c>
      <c r="L23" s="103"/>
      <c r="M23" s="103">
        <f ca="1">SUM(ReqSum)</f>
        <v>0</v>
      </c>
      <c r="N23" s="103"/>
      <c r="O23" s="103">
        <f ca="1">SUM(ReqSum)</f>
        <v>0</v>
      </c>
      <c r="P23" s="103"/>
      <c r="Q23" s="103">
        <f ca="1">SUM(ReqSum)</f>
        <v>0</v>
      </c>
      <c r="R23" s="103"/>
      <c r="S23" s="103">
        <f ca="1">SUM(ReqSum)</f>
        <v>0</v>
      </c>
      <c r="T23" s="205"/>
      <c r="U23" s="103"/>
      <c r="V23" s="103">
        <f ca="1">SUM(ReqSum)</f>
        <v>0</v>
      </c>
      <c r="W23" s="103"/>
      <c r="X23" s="103">
        <f ca="1">SUM(ReqSum)</f>
        <v>0</v>
      </c>
      <c r="Y23" s="103"/>
      <c r="Z23" s="103">
        <f ca="1">SUM(ReqSum)</f>
        <v>0</v>
      </c>
      <c r="AA23" s="103"/>
      <c r="AB23" s="103">
        <f ca="1">SUM(ReqSum)</f>
        <v>0</v>
      </c>
      <c r="AC23" s="103"/>
      <c r="AD23" s="103">
        <f ca="1">SUM(ReqSum)</f>
        <v>0</v>
      </c>
      <c r="AE23" s="103"/>
      <c r="AF23" s="103">
        <f ca="1">SUM(ReqSum)</f>
        <v>0</v>
      </c>
      <c r="AG23" s="205"/>
      <c r="AH23" s="103"/>
      <c r="AI23" s="103">
        <f ca="1">SUM(ReqSum)</f>
        <v>0</v>
      </c>
      <c r="AJ23" s="103"/>
      <c r="AK23" s="103">
        <f ca="1">SUM(ReqSum)</f>
        <v>0</v>
      </c>
      <c r="AL23" s="103"/>
      <c r="AM23" s="103">
        <f ca="1">SUM(ReqSum)</f>
        <v>0</v>
      </c>
      <c r="AN23" s="103"/>
      <c r="AO23" s="103">
        <f ca="1">SUM(ReqSum)</f>
        <v>0</v>
      </c>
      <c r="AP23" s="103"/>
      <c r="AQ23" s="103">
        <f ca="1">SUM(ReqSum)</f>
        <v>0</v>
      </c>
      <c r="AR23" s="103"/>
      <c r="AS23" s="103">
        <f ca="1">SUM(ReqSum)</f>
        <v>0</v>
      </c>
      <c r="AU23" s="103"/>
      <c r="AV23" s="103">
        <f ca="1">SUM(ReqSum)</f>
        <v>0</v>
      </c>
      <c r="AW23" s="103"/>
      <c r="AX23" s="103">
        <f ca="1">SUM(ReqSum)</f>
        <v>0</v>
      </c>
      <c r="AY23" s="103"/>
      <c r="AZ23" s="103">
        <f ca="1">SUM(ReqSum)</f>
        <v>0</v>
      </c>
      <c r="BA23" s="103"/>
      <c r="BB23" s="103">
        <f ca="1">SUM(ReqSum)</f>
        <v>0</v>
      </c>
      <c r="BC23" s="103"/>
      <c r="BD23" s="103">
        <f ca="1">SUM(ReqSum)</f>
        <v>0</v>
      </c>
      <c r="BE23" s="103"/>
      <c r="BF23" s="103">
        <f ca="1">SUM(ReqSum)</f>
        <v>0</v>
      </c>
      <c r="BH23" s="103"/>
      <c r="BI23" s="103">
        <f ca="1">SUM(ReqSum)</f>
        <v>0</v>
      </c>
      <c r="BJ23" s="103"/>
      <c r="BK23" s="103">
        <f ca="1">SUM(ReqSum)</f>
        <v>0</v>
      </c>
      <c r="BL23" s="103"/>
      <c r="BM23" s="103">
        <f ca="1">SUM(ReqSum)</f>
        <v>0</v>
      </c>
      <c r="BN23" s="103"/>
      <c r="BO23" s="103">
        <f ca="1">SUM(ReqSum)</f>
        <v>0</v>
      </c>
      <c r="BP23" s="103"/>
      <c r="BQ23" s="103">
        <f ca="1">SUM(ReqSum)</f>
        <v>0</v>
      </c>
      <c r="BR23" s="103"/>
      <c r="BS23" s="103">
        <f ca="1">SUM(ReqSum)</f>
        <v>0</v>
      </c>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row>
    <row r="24" spans="1:133" outlineLevel="3" x14ac:dyDescent="0.15">
      <c r="A24" s="19" t="s">
        <v>2085</v>
      </c>
      <c r="B24" s="28" t="s">
        <v>2006</v>
      </c>
      <c r="C24" s="104"/>
      <c r="D24" s="106">
        <f t="shared" ref="D24:D31" si="30">IF(B24&lt;&gt;"",IF(B24="Custom Requirement",0,5),0)</f>
        <v>5</v>
      </c>
      <c r="E24" s="104"/>
      <c r="F24" s="106"/>
      <c r="G24" s="106"/>
      <c r="M24" s="106">
        <f t="shared" ref="M24:M31" si="31">L24*$E24*M$10</f>
        <v>0</v>
      </c>
      <c r="O24" s="106">
        <f t="shared" ref="O24:O31" si="32">N24*$E24*O$10</f>
        <v>0</v>
      </c>
      <c r="Q24" s="106">
        <f t="shared" ref="Q24:Q31" si="33">P24*$E24*Q$10</f>
        <v>0</v>
      </c>
      <c r="S24" s="106">
        <f t="shared" ref="S24:S31" si="34">R24*$E24*S$10</f>
        <v>0</v>
      </c>
      <c r="V24" s="106">
        <f t="shared" ref="V24:V31" si="35">U24*$E24*V$10</f>
        <v>0</v>
      </c>
      <c r="X24" s="106">
        <f t="shared" ref="X24:X31" si="36">W24*$E24*X$10</f>
        <v>0</v>
      </c>
      <c r="Z24" s="106">
        <f t="shared" ref="Z24:Z31" si="37">Y24*$E24*Z$10</f>
        <v>0</v>
      </c>
      <c r="AB24" s="106">
        <f t="shared" ref="AB24:AB31" si="38">AA24*$E24*AB$10</f>
        <v>0</v>
      </c>
      <c r="AD24" s="106">
        <f t="shared" ref="AD24:AD31" si="39">AC24*$E24*AD$10</f>
        <v>0</v>
      </c>
      <c r="AF24" s="106">
        <f t="shared" ref="AF24:AF31" si="40">AE24*$E24*AF$10</f>
        <v>0</v>
      </c>
      <c r="AI24" s="106">
        <f t="shared" ref="AI24:AI31" si="41">AH24*$E24*AI$10</f>
        <v>0</v>
      </c>
      <c r="AK24" s="106">
        <f t="shared" ref="AK24:AK31" si="42">AJ24*$E24*AK$10</f>
        <v>0</v>
      </c>
      <c r="AM24" s="106">
        <f t="shared" ref="AM24:AM31" si="43">AL24*$E24*AM$10</f>
        <v>0</v>
      </c>
      <c r="AO24" s="106">
        <f t="shared" ref="AO24:AO31" si="44">AN24*$E24*AO$10</f>
        <v>0</v>
      </c>
      <c r="AQ24" s="106">
        <f t="shared" ref="AQ24:AQ31" si="45">AP24*$E24*AQ$10</f>
        <v>0</v>
      </c>
      <c r="AS24" s="106">
        <f t="shared" ref="AS24:AS31" si="46">AR24*$E24*AS$10</f>
        <v>0</v>
      </c>
      <c r="AV24" s="106">
        <f t="shared" ref="AV24:AV31" si="47">AU24*$E24*AV$10</f>
        <v>0</v>
      </c>
      <c r="AX24" s="106">
        <f t="shared" ref="AX24:AX31" si="48">AW24*$E24*AX$10</f>
        <v>0</v>
      </c>
      <c r="AZ24" s="106">
        <f t="shared" ref="AZ24:AZ31" si="49">AY24*$E24*AZ$10</f>
        <v>0</v>
      </c>
      <c r="BB24" s="106">
        <f t="shared" ref="BB24:BB31" si="50">BA24*$E24*BB$10</f>
        <v>0</v>
      </c>
      <c r="BD24" s="106">
        <f t="shared" ref="BD24:BD31" si="51">BC24*$E24*BD$10</f>
        <v>0</v>
      </c>
      <c r="BF24" s="106">
        <f t="shared" ref="BF24:BF31" si="52">BE24*$E24*BF$10</f>
        <v>0</v>
      </c>
      <c r="BI24" s="106">
        <f t="shared" ref="BI24:BI31" si="53">BH24*$E24*BI$10</f>
        <v>0</v>
      </c>
      <c r="BK24" s="106">
        <f t="shared" ref="BK24:BK31" si="54">BJ24*$E24*BK$10</f>
        <v>0</v>
      </c>
      <c r="BM24" s="106">
        <f t="shared" ref="BM24:BM31" si="55">BL24*$E24*BM$10</f>
        <v>0</v>
      </c>
      <c r="BO24" s="106">
        <f t="shared" ref="BO24:BO31" si="56">BN24*$E24*BO$10</f>
        <v>0</v>
      </c>
      <c r="BQ24" s="106">
        <f t="shared" ref="BQ24:BQ31" si="57">BP24*$E24*BQ$10</f>
        <v>0</v>
      </c>
      <c r="BS24" s="106">
        <f t="shared" ref="BS24:BS31" si="58">BR24*$E24*BS$10</f>
        <v>0</v>
      </c>
    </row>
    <row r="25" spans="1:133" outlineLevel="3" x14ac:dyDescent="0.15">
      <c r="A25" s="19" t="s">
        <v>2086</v>
      </c>
      <c r="B25" s="28" t="s">
        <v>2079</v>
      </c>
      <c r="C25" s="104"/>
      <c r="D25" s="106">
        <f t="shared" si="30"/>
        <v>5</v>
      </c>
      <c r="E25" s="104"/>
      <c r="F25" s="106"/>
      <c r="G25" s="106"/>
      <c r="M25" s="106">
        <f t="shared" si="31"/>
        <v>0</v>
      </c>
      <c r="O25" s="106">
        <f t="shared" si="32"/>
        <v>0</v>
      </c>
      <c r="Q25" s="106">
        <f t="shared" si="33"/>
        <v>0</v>
      </c>
      <c r="S25" s="106">
        <f t="shared" si="34"/>
        <v>0</v>
      </c>
      <c r="V25" s="106">
        <f t="shared" si="35"/>
        <v>0</v>
      </c>
      <c r="X25" s="106">
        <f t="shared" si="36"/>
        <v>0</v>
      </c>
      <c r="Z25" s="106">
        <f t="shared" si="37"/>
        <v>0</v>
      </c>
      <c r="AB25" s="106">
        <f t="shared" si="38"/>
        <v>0</v>
      </c>
      <c r="AD25" s="106">
        <f t="shared" si="39"/>
        <v>0</v>
      </c>
      <c r="AF25" s="106">
        <f t="shared" si="40"/>
        <v>0</v>
      </c>
      <c r="AI25" s="106">
        <f t="shared" si="41"/>
        <v>0</v>
      </c>
      <c r="AK25" s="106">
        <f t="shared" si="42"/>
        <v>0</v>
      </c>
      <c r="AM25" s="106">
        <f t="shared" si="43"/>
        <v>0</v>
      </c>
      <c r="AO25" s="106">
        <f t="shared" si="44"/>
        <v>0</v>
      </c>
      <c r="AQ25" s="106">
        <f t="shared" si="45"/>
        <v>0</v>
      </c>
      <c r="AS25" s="106">
        <f t="shared" si="46"/>
        <v>0</v>
      </c>
      <c r="AV25" s="106">
        <f t="shared" si="47"/>
        <v>0</v>
      </c>
      <c r="AX25" s="106">
        <f t="shared" si="48"/>
        <v>0</v>
      </c>
      <c r="AZ25" s="106">
        <f t="shared" si="49"/>
        <v>0</v>
      </c>
      <c r="BB25" s="106">
        <f t="shared" si="50"/>
        <v>0</v>
      </c>
      <c r="BD25" s="106">
        <f t="shared" si="51"/>
        <v>0</v>
      </c>
      <c r="BF25" s="106">
        <f t="shared" si="52"/>
        <v>0</v>
      </c>
      <c r="BI25" s="106">
        <f t="shared" si="53"/>
        <v>0</v>
      </c>
      <c r="BK25" s="106">
        <f t="shared" si="54"/>
        <v>0</v>
      </c>
      <c r="BM25" s="106">
        <f t="shared" si="55"/>
        <v>0</v>
      </c>
      <c r="BO25" s="106">
        <f t="shared" si="56"/>
        <v>0</v>
      </c>
      <c r="BQ25" s="106">
        <f t="shared" si="57"/>
        <v>0</v>
      </c>
      <c r="BS25" s="106">
        <f t="shared" si="58"/>
        <v>0</v>
      </c>
    </row>
    <row r="26" spans="1:133" outlineLevel="3" x14ac:dyDescent="0.15">
      <c r="A26" s="19" t="s">
        <v>2087</v>
      </c>
      <c r="B26" s="28" t="s">
        <v>2080</v>
      </c>
      <c r="C26" s="104"/>
      <c r="D26" s="106">
        <f t="shared" si="30"/>
        <v>5</v>
      </c>
      <c r="E26" s="104"/>
      <c r="F26" s="106"/>
      <c r="G26" s="106"/>
      <c r="M26" s="106">
        <f t="shared" si="31"/>
        <v>0</v>
      </c>
      <c r="O26" s="106">
        <f t="shared" si="32"/>
        <v>0</v>
      </c>
      <c r="Q26" s="106">
        <f t="shared" si="33"/>
        <v>0</v>
      </c>
      <c r="S26" s="106">
        <f t="shared" si="34"/>
        <v>0</v>
      </c>
      <c r="V26" s="106">
        <f t="shared" si="35"/>
        <v>0</v>
      </c>
      <c r="X26" s="106">
        <f t="shared" si="36"/>
        <v>0</v>
      </c>
      <c r="Z26" s="106">
        <f t="shared" si="37"/>
        <v>0</v>
      </c>
      <c r="AB26" s="106">
        <f t="shared" si="38"/>
        <v>0</v>
      </c>
      <c r="AD26" s="106">
        <f t="shared" si="39"/>
        <v>0</v>
      </c>
      <c r="AF26" s="106">
        <f t="shared" si="40"/>
        <v>0</v>
      </c>
      <c r="AI26" s="106">
        <f t="shared" si="41"/>
        <v>0</v>
      </c>
      <c r="AK26" s="106">
        <f t="shared" si="42"/>
        <v>0</v>
      </c>
      <c r="AM26" s="106">
        <f t="shared" si="43"/>
        <v>0</v>
      </c>
      <c r="AO26" s="106">
        <f t="shared" si="44"/>
        <v>0</v>
      </c>
      <c r="AQ26" s="106">
        <f t="shared" si="45"/>
        <v>0</v>
      </c>
      <c r="AS26" s="106">
        <f t="shared" si="46"/>
        <v>0</v>
      </c>
      <c r="AV26" s="106">
        <f t="shared" si="47"/>
        <v>0</v>
      </c>
      <c r="AX26" s="106">
        <f t="shared" si="48"/>
        <v>0</v>
      </c>
      <c r="AZ26" s="106">
        <f t="shared" si="49"/>
        <v>0</v>
      </c>
      <c r="BB26" s="106">
        <f t="shared" si="50"/>
        <v>0</v>
      </c>
      <c r="BD26" s="106">
        <f t="shared" si="51"/>
        <v>0</v>
      </c>
      <c r="BF26" s="106">
        <f t="shared" si="52"/>
        <v>0</v>
      </c>
      <c r="BI26" s="106">
        <f t="shared" si="53"/>
        <v>0</v>
      </c>
      <c r="BK26" s="106">
        <f t="shared" si="54"/>
        <v>0</v>
      </c>
      <c r="BM26" s="106">
        <f t="shared" si="55"/>
        <v>0</v>
      </c>
      <c r="BO26" s="106">
        <f t="shared" si="56"/>
        <v>0</v>
      </c>
      <c r="BQ26" s="106">
        <f t="shared" si="57"/>
        <v>0</v>
      </c>
      <c r="BS26" s="106">
        <f t="shared" si="58"/>
        <v>0</v>
      </c>
    </row>
    <row r="27" spans="1:133" ht="26" outlineLevel="3" x14ac:dyDescent="0.15">
      <c r="A27" s="19" t="s">
        <v>2088</v>
      </c>
      <c r="B27" s="28" t="s">
        <v>2081</v>
      </c>
      <c r="C27" s="104"/>
      <c r="D27" s="106">
        <f t="shared" si="30"/>
        <v>5</v>
      </c>
      <c r="E27" s="104"/>
      <c r="F27" s="106"/>
      <c r="G27" s="106"/>
      <c r="M27" s="106">
        <f t="shared" si="31"/>
        <v>0</v>
      </c>
      <c r="O27" s="106">
        <f t="shared" si="32"/>
        <v>0</v>
      </c>
      <c r="Q27" s="106">
        <f t="shared" si="33"/>
        <v>0</v>
      </c>
      <c r="S27" s="106">
        <f t="shared" si="34"/>
        <v>0</v>
      </c>
      <c r="V27" s="106">
        <f t="shared" si="35"/>
        <v>0</v>
      </c>
      <c r="X27" s="106">
        <f t="shared" si="36"/>
        <v>0</v>
      </c>
      <c r="Z27" s="106">
        <f t="shared" si="37"/>
        <v>0</v>
      </c>
      <c r="AB27" s="106">
        <f t="shared" si="38"/>
        <v>0</v>
      </c>
      <c r="AD27" s="106">
        <f t="shared" si="39"/>
        <v>0</v>
      </c>
      <c r="AF27" s="106">
        <f t="shared" si="40"/>
        <v>0</v>
      </c>
      <c r="AI27" s="106">
        <f t="shared" si="41"/>
        <v>0</v>
      </c>
      <c r="AK27" s="106">
        <f t="shared" si="42"/>
        <v>0</v>
      </c>
      <c r="AM27" s="106">
        <f t="shared" si="43"/>
        <v>0</v>
      </c>
      <c r="AO27" s="106">
        <f t="shared" si="44"/>
        <v>0</v>
      </c>
      <c r="AQ27" s="106">
        <f t="shared" si="45"/>
        <v>0</v>
      </c>
      <c r="AS27" s="106">
        <f t="shared" si="46"/>
        <v>0</v>
      </c>
      <c r="AV27" s="106">
        <f t="shared" si="47"/>
        <v>0</v>
      </c>
      <c r="AX27" s="106">
        <f t="shared" si="48"/>
        <v>0</v>
      </c>
      <c r="AZ27" s="106">
        <f t="shared" si="49"/>
        <v>0</v>
      </c>
      <c r="BB27" s="106">
        <f t="shared" si="50"/>
        <v>0</v>
      </c>
      <c r="BD27" s="106">
        <f t="shared" si="51"/>
        <v>0</v>
      </c>
      <c r="BF27" s="106">
        <f t="shared" si="52"/>
        <v>0</v>
      </c>
      <c r="BI27" s="106">
        <f t="shared" si="53"/>
        <v>0</v>
      </c>
      <c r="BK27" s="106">
        <f t="shared" si="54"/>
        <v>0</v>
      </c>
      <c r="BM27" s="106">
        <f t="shared" si="55"/>
        <v>0</v>
      </c>
      <c r="BO27" s="106">
        <f t="shared" si="56"/>
        <v>0</v>
      </c>
      <c r="BQ27" s="106">
        <f t="shared" si="57"/>
        <v>0</v>
      </c>
      <c r="BS27" s="106">
        <f t="shared" si="58"/>
        <v>0</v>
      </c>
    </row>
    <row r="28" spans="1:133" ht="26" outlineLevel="3" x14ac:dyDescent="0.15">
      <c r="A28" s="19" t="s">
        <v>2089</v>
      </c>
      <c r="B28" s="28" t="s">
        <v>2082</v>
      </c>
      <c r="C28" s="104"/>
      <c r="D28" s="106">
        <f t="shared" si="30"/>
        <v>5</v>
      </c>
      <c r="E28" s="104"/>
      <c r="F28" s="106"/>
      <c r="G28" s="106"/>
      <c r="M28" s="106">
        <f t="shared" si="31"/>
        <v>0</v>
      </c>
      <c r="O28" s="106">
        <f t="shared" si="32"/>
        <v>0</v>
      </c>
      <c r="Q28" s="106">
        <f t="shared" si="33"/>
        <v>0</v>
      </c>
      <c r="S28" s="106">
        <f t="shared" si="34"/>
        <v>0</v>
      </c>
      <c r="V28" s="106">
        <f t="shared" si="35"/>
        <v>0</v>
      </c>
      <c r="X28" s="106">
        <f t="shared" si="36"/>
        <v>0</v>
      </c>
      <c r="Z28" s="106">
        <f t="shared" si="37"/>
        <v>0</v>
      </c>
      <c r="AB28" s="106">
        <f t="shared" si="38"/>
        <v>0</v>
      </c>
      <c r="AD28" s="106">
        <f t="shared" si="39"/>
        <v>0</v>
      </c>
      <c r="AF28" s="106">
        <f t="shared" si="40"/>
        <v>0</v>
      </c>
      <c r="AI28" s="106">
        <f t="shared" si="41"/>
        <v>0</v>
      </c>
      <c r="AK28" s="106">
        <f t="shared" si="42"/>
        <v>0</v>
      </c>
      <c r="AM28" s="106">
        <f t="shared" si="43"/>
        <v>0</v>
      </c>
      <c r="AO28" s="106">
        <f t="shared" si="44"/>
        <v>0</v>
      </c>
      <c r="AQ28" s="106">
        <f t="shared" si="45"/>
        <v>0</v>
      </c>
      <c r="AS28" s="106">
        <f t="shared" si="46"/>
        <v>0</v>
      </c>
      <c r="AV28" s="106">
        <f t="shared" si="47"/>
        <v>0</v>
      </c>
      <c r="AX28" s="106">
        <f t="shared" si="48"/>
        <v>0</v>
      </c>
      <c r="AZ28" s="106">
        <f t="shared" si="49"/>
        <v>0</v>
      </c>
      <c r="BB28" s="106">
        <f t="shared" si="50"/>
        <v>0</v>
      </c>
      <c r="BD28" s="106">
        <f t="shared" si="51"/>
        <v>0</v>
      </c>
      <c r="BF28" s="106">
        <f t="shared" si="52"/>
        <v>0</v>
      </c>
      <c r="BI28" s="106">
        <f t="shared" si="53"/>
        <v>0</v>
      </c>
      <c r="BK28" s="106">
        <f t="shared" si="54"/>
        <v>0</v>
      </c>
      <c r="BM28" s="106">
        <f t="shared" si="55"/>
        <v>0</v>
      </c>
      <c r="BO28" s="106">
        <f t="shared" si="56"/>
        <v>0</v>
      </c>
      <c r="BQ28" s="106">
        <f t="shared" si="57"/>
        <v>0</v>
      </c>
      <c r="BS28" s="106">
        <f t="shared" si="58"/>
        <v>0</v>
      </c>
    </row>
    <row r="29" spans="1:133" ht="26" outlineLevel="3" x14ac:dyDescent="0.15">
      <c r="A29" s="19" t="s">
        <v>2090</v>
      </c>
      <c r="B29" s="28" t="s">
        <v>2083</v>
      </c>
      <c r="C29" s="104"/>
      <c r="D29" s="106">
        <f t="shared" si="30"/>
        <v>5</v>
      </c>
      <c r="E29" s="104"/>
      <c r="F29" s="106"/>
      <c r="G29" s="106"/>
      <c r="M29" s="106">
        <f t="shared" si="31"/>
        <v>0</v>
      </c>
      <c r="O29" s="106">
        <f t="shared" si="32"/>
        <v>0</v>
      </c>
      <c r="Q29" s="106">
        <f t="shared" si="33"/>
        <v>0</v>
      </c>
      <c r="S29" s="106">
        <f t="shared" si="34"/>
        <v>0</v>
      </c>
      <c r="V29" s="106">
        <f t="shared" si="35"/>
        <v>0</v>
      </c>
      <c r="X29" s="106">
        <f t="shared" si="36"/>
        <v>0</v>
      </c>
      <c r="Z29" s="106">
        <f t="shared" si="37"/>
        <v>0</v>
      </c>
      <c r="AB29" s="106">
        <f t="shared" si="38"/>
        <v>0</v>
      </c>
      <c r="AD29" s="106">
        <f t="shared" si="39"/>
        <v>0</v>
      </c>
      <c r="AF29" s="106">
        <f t="shared" si="40"/>
        <v>0</v>
      </c>
      <c r="AI29" s="106">
        <f t="shared" si="41"/>
        <v>0</v>
      </c>
      <c r="AK29" s="106">
        <f t="shared" si="42"/>
        <v>0</v>
      </c>
      <c r="AM29" s="106">
        <f t="shared" si="43"/>
        <v>0</v>
      </c>
      <c r="AO29" s="106">
        <f t="shared" si="44"/>
        <v>0</v>
      </c>
      <c r="AQ29" s="106">
        <f t="shared" si="45"/>
        <v>0</v>
      </c>
      <c r="AS29" s="106">
        <f t="shared" si="46"/>
        <v>0</v>
      </c>
      <c r="AV29" s="106">
        <f t="shared" si="47"/>
        <v>0</v>
      </c>
      <c r="AX29" s="106">
        <f t="shared" si="48"/>
        <v>0</v>
      </c>
      <c r="AZ29" s="106">
        <f t="shared" si="49"/>
        <v>0</v>
      </c>
      <c r="BB29" s="106">
        <f t="shared" si="50"/>
        <v>0</v>
      </c>
      <c r="BD29" s="106">
        <f t="shared" si="51"/>
        <v>0</v>
      </c>
      <c r="BF29" s="106">
        <f t="shared" si="52"/>
        <v>0</v>
      </c>
      <c r="BI29" s="106">
        <f t="shared" si="53"/>
        <v>0</v>
      </c>
      <c r="BK29" s="106">
        <f t="shared" si="54"/>
        <v>0</v>
      </c>
      <c r="BM29" s="106">
        <f t="shared" si="55"/>
        <v>0</v>
      </c>
      <c r="BO29" s="106">
        <f t="shared" si="56"/>
        <v>0</v>
      </c>
      <c r="BQ29" s="106">
        <f t="shared" si="57"/>
        <v>0</v>
      </c>
      <c r="BS29" s="106">
        <f t="shared" si="58"/>
        <v>0</v>
      </c>
    </row>
    <row r="30" spans="1:133" ht="26" outlineLevel="3" x14ac:dyDescent="0.15">
      <c r="A30" s="19" t="s">
        <v>2091</v>
      </c>
      <c r="B30" s="28" t="s">
        <v>2446</v>
      </c>
      <c r="C30" s="104"/>
      <c r="D30" s="106">
        <f t="shared" ref="D30" si="59">IF(B30&lt;&gt;"",IF(B30="Custom Requirement",0,5),0)</f>
        <v>5</v>
      </c>
      <c r="E30" s="104"/>
      <c r="F30" s="106"/>
      <c r="G30" s="106"/>
      <c r="M30" s="106">
        <f t="shared" ref="M30" si="60">L30*$E30*M$10</f>
        <v>0</v>
      </c>
      <c r="O30" s="106">
        <f t="shared" ref="O30" si="61">N30*$E30*O$10</f>
        <v>0</v>
      </c>
      <c r="Q30" s="106">
        <f t="shared" ref="Q30" si="62">P30*$E30*Q$10</f>
        <v>0</v>
      </c>
      <c r="S30" s="106">
        <f t="shared" ref="S30" si="63">R30*$E30*S$10</f>
        <v>0</v>
      </c>
      <c r="V30" s="106">
        <f t="shared" ref="V30" si="64">U30*$E30*V$10</f>
        <v>0</v>
      </c>
      <c r="X30" s="106">
        <f t="shared" ref="X30" si="65">W30*$E30*X$10</f>
        <v>0</v>
      </c>
      <c r="Z30" s="106">
        <f t="shared" ref="Z30" si="66">Y30*$E30*Z$10</f>
        <v>0</v>
      </c>
      <c r="AB30" s="106">
        <f t="shared" ref="AB30" si="67">AA30*$E30*AB$10</f>
        <v>0</v>
      </c>
      <c r="AD30" s="106">
        <f t="shared" ref="AD30" si="68">AC30*$E30*AD$10</f>
        <v>0</v>
      </c>
      <c r="AF30" s="106">
        <f t="shared" ref="AF30" si="69">AE30*$E30*AF$10</f>
        <v>0</v>
      </c>
      <c r="AI30" s="106">
        <f t="shared" ref="AI30" si="70">AH30*$E30*AI$10</f>
        <v>0</v>
      </c>
      <c r="AK30" s="106">
        <f t="shared" ref="AK30" si="71">AJ30*$E30*AK$10</f>
        <v>0</v>
      </c>
      <c r="AM30" s="106">
        <f t="shared" ref="AM30" si="72">AL30*$E30*AM$10</f>
        <v>0</v>
      </c>
      <c r="AO30" s="106">
        <f t="shared" ref="AO30" si="73">AN30*$E30*AO$10</f>
        <v>0</v>
      </c>
      <c r="AQ30" s="106">
        <f t="shared" ref="AQ30" si="74">AP30*$E30*AQ$10</f>
        <v>0</v>
      </c>
      <c r="AS30" s="106">
        <f t="shared" ref="AS30" si="75">AR30*$E30*AS$10</f>
        <v>0</v>
      </c>
      <c r="AV30" s="106">
        <f t="shared" ref="AV30" si="76">AU30*$E30*AV$10</f>
        <v>0</v>
      </c>
      <c r="AX30" s="106">
        <f t="shared" ref="AX30" si="77">AW30*$E30*AX$10</f>
        <v>0</v>
      </c>
      <c r="AZ30" s="106">
        <f t="shared" ref="AZ30" si="78">AY30*$E30*AZ$10</f>
        <v>0</v>
      </c>
      <c r="BB30" s="106">
        <f t="shared" ref="BB30" si="79">BA30*$E30*BB$10</f>
        <v>0</v>
      </c>
      <c r="BD30" s="106">
        <f t="shared" ref="BD30" si="80">BC30*$E30*BD$10</f>
        <v>0</v>
      </c>
      <c r="BF30" s="106">
        <f t="shared" ref="BF30" si="81">BE30*$E30*BF$10</f>
        <v>0</v>
      </c>
      <c r="BI30" s="106">
        <f t="shared" ref="BI30" si="82">BH30*$E30*BI$10</f>
        <v>0</v>
      </c>
      <c r="BK30" s="106">
        <f t="shared" ref="BK30" si="83">BJ30*$E30*BK$10</f>
        <v>0</v>
      </c>
      <c r="BM30" s="106">
        <f t="shared" ref="BM30" si="84">BL30*$E30*BM$10</f>
        <v>0</v>
      </c>
      <c r="BO30" s="106">
        <f t="shared" ref="BO30" si="85">BN30*$E30*BO$10</f>
        <v>0</v>
      </c>
      <c r="BQ30" s="106">
        <f t="shared" ref="BQ30" si="86">BP30*$E30*BQ$10</f>
        <v>0</v>
      </c>
      <c r="BS30" s="106">
        <f t="shared" ref="BS30" si="87">BR30*$E30*BS$10</f>
        <v>0</v>
      </c>
    </row>
    <row r="31" spans="1:133" outlineLevel="3" x14ac:dyDescent="0.15">
      <c r="A31" s="19" t="s">
        <v>2447</v>
      </c>
      <c r="B31" s="28" t="s">
        <v>2084</v>
      </c>
      <c r="C31" s="104"/>
      <c r="D31" s="106">
        <f t="shared" si="30"/>
        <v>5</v>
      </c>
      <c r="E31" s="104"/>
      <c r="F31" s="106"/>
      <c r="G31" s="106"/>
      <c r="M31" s="106">
        <f t="shared" si="31"/>
        <v>0</v>
      </c>
      <c r="O31" s="106">
        <f t="shared" si="32"/>
        <v>0</v>
      </c>
      <c r="Q31" s="106">
        <f t="shared" si="33"/>
        <v>0</v>
      </c>
      <c r="S31" s="106">
        <f t="shared" si="34"/>
        <v>0</v>
      </c>
      <c r="V31" s="106">
        <f t="shared" si="35"/>
        <v>0</v>
      </c>
      <c r="X31" s="106">
        <f t="shared" si="36"/>
        <v>0</v>
      </c>
      <c r="Z31" s="106">
        <f t="shared" si="37"/>
        <v>0</v>
      </c>
      <c r="AB31" s="106">
        <f t="shared" si="38"/>
        <v>0</v>
      </c>
      <c r="AD31" s="106">
        <f t="shared" si="39"/>
        <v>0</v>
      </c>
      <c r="AF31" s="106">
        <f t="shared" si="40"/>
        <v>0</v>
      </c>
      <c r="AI31" s="106">
        <f t="shared" si="41"/>
        <v>0</v>
      </c>
      <c r="AK31" s="106">
        <f t="shared" si="42"/>
        <v>0</v>
      </c>
      <c r="AM31" s="106">
        <f t="shared" si="43"/>
        <v>0</v>
      </c>
      <c r="AO31" s="106">
        <f t="shared" si="44"/>
        <v>0</v>
      </c>
      <c r="AQ31" s="106">
        <f t="shared" si="45"/>
        <v>0</v>
      </c>
      <c r="AS31" s="106">
        <f t="shared" si="46"/>
        <v>0</v>
      </c>
      <c r="AV31" s="106">
        <f t="shared" si="47"/>
        <v>0</v>
      </c>
      <c r="AX31" s="106">
        <f t="shared" si="48"/>
        <v>0</v>
      </c>
      <c r="AZ31" s="106">
        <f t="shared" si="49"/>
        <v>0</v>
      </c>
      <c r="BB31" s="106">
        <f t="shared" si="50"/>
        <v>0</v>
      </c>
      <c r="BD31" s="106">
        <f t="shared" si="51"/>
        <v>0</v>
      </c>
      <c r="BF31" s="106">
        <f t="shared" si="52"/>
        <v>0</v>
      </c>
      <c r="BI31" s="106">
        <f t="shared" si="53"/>
        <v>0</v>
      </c>
      <c r="BK31" s="106">
        <f t="shared" si="54"/>
        <v>0</v>
      </c>
      <c r="BM31" s="106">
        <f t="shared" si="55"/>
        <v>0</v>
      </c>
      <c r="BO31" s="106">
        <f t="shared" si="56"/>
        <v>0</v>
      </c>
      <c r="BQ31" s="106">
        <f t="shared" si="57"/>
        <v>0</v>
      </c>
      <c r="BS31" s="106">
        <f t="shared" si="58"/>
        <v>0</v>
      </c>
    </row>
    <row r="32" spans="1:133" s="149" customFormat="1" outlineLevel="2" x14ac:dyDescent="0.15">
      <c r="A32" s="145"/>
      <c r="B32" s="146" t="s">
        <v>1819</v>
      </c>
      <c r="C32" s="147"/>
      <c r="D32" s="147"/>
      <c r="E32" s="147"/>
      <c r="F32" s="147"/>
      <c r="G32" s="147" t="s">
        <v>203</v>
      </c>
      <c r="H32" s="148"/>
      <c r="I32" s="148"/>
      <c r="J32" s="148"/>
      <c r="K32" s="148"/>
      <c r="L32" s="148"/>
      <c r="M32" s="148"/>
      <c r="N32" s="148"/>
      <c r="O32" s="148"/>
      <c r="P32" s="148"/>
      <c r="Q32" s="148"/>
      <c r="R32" s="148"/>
      <c r="S32" s="148"/>
      <c r="T32" s="207"/>
      <c r="U32" s="148"/>
      <c r="V32" s="148"/>
      <c r="W32" s="148"/>
      <c r="X32" s="148"/>
      <c r="Y32" s="148"/>
      <c r="Z32" s="148"/>
      <c r="AA32" s="148"/>
      <c r="AB32" s="148"/>
      <c r="AC32" s="148"/>
      <c r="AD32" s="148"/>
      <c r="AE32" s="148"/>
      <c r="AF32" s="148"/>
      <c r="AG32" s="207"/>
      <c r="AH32" s="148"/>
      <c r="AI32" s="148"/>
      <c r="AJ32" s="148"/>
      <c r="AK32" s="148"/>
      <c r="AL32" s="148"/>
      <c r="AM32" s="148"/>
      <c r="AN32" s="148"/>
      <c r="AO32" s="148"/>
      <c r="AP32" s="148"/>
      <c r="AQ32" s="148"/>
      <c r="AR32" s="148"/>
      <c r="AS32" s="148"/>
      <c r="AU32" s="148"/>
      <c r="AV32" s="148"/>
      <c r="AW32" s="148"/>
      <c r="AX32" s="148"/>
      <c r="AY32" s="148"/>
      <c r="AZ32" s="148"/>
      <c r="BA32" s="148"/>
      <c r="BB32" s="148"/>
      <c r="BC32" s="148"/>
      <c r="BD32" s="148"/>
      <c r="BE32" s="148"/>
      <c r="BF32" s="148"/>
      <c r="BH32" s="148"/>
      <c r="BI32" s="148"/>
      <c r="BJ32" s="148"/>
      <c r="BK32" s="148"/>
      <c r="BL32" s="148"/>
      <c r="BM32" s="148"/>
      <c r="BN32" s="148"/>
      <c r="BO32" s="148"/>
      <c r="BP32" s="148"/>
      <c r="BQ32" s="148"/>
      <c r="BR32" s="148"/>
      <c r="BS32" s="148"/>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row>
    <row r="33" spans="1:133" s="7" customFormat="1" outlineLevel="2" x14ac:dyDescent="0.15">
      <c r="A33" s="18" t="s">
        <v>2115</v>
      </c>
      <c r="B33" s="30" t="s">
        <v>2106</v>
      </c>
      <c r="C33" s="102" t="str">
        <f ca="1">IFERROR((AVERAGE(ReqSum)),"N/A")</f>
        <v>N/A</v>
      </c>
      <c r="D33" s="102">
        <f ca="1">IFERROR((AVERAGE(ReqSum)),"N/A")</f>
        <v>5</v>
      </c>
      <c r="E33" s="102">
        <f ca="1">(SUM(ReqSum))*2*$I$10</f>
        <v>0</v>
      </c>
      <c r="F33" s="102">
        <f ca="1">(SUM(ReqSum))*2*$I$10</f>
        <v>420</v>
      </c>
      <c r="G33" s="102">
        <f>MATCH("x",G34:G1505,-1)-1</f>
        <v>7</v>
      </c>
      <c r="H33" s="103"/>
      <c r="I33" s="103">
        <f ca="1">SUM(ReqSum)</f>
        <v>0</v>
      </c>
      <c r="J33" s="103"/>
      <c r="K33" s="103">
        <f ca="1">SUM(ReqSum)</f>
        <v>0</v>
      </c>
      <c r="L33" s="103"/>
      <c r="M33" s="103">
        <f ca="1">SUM(ReqSum)</f>
        <v>0</v>
      </c>
      <c r="N33" s="103"/>
      <c r="O33" s="103">
        <f ca="1">SUM(ReqSum)</f>
        <v>0</v>
      </c>
      <c r="P33" s="103"/>
      <c r="Q33" s="103">
        <f ca="1">SUM(ReqSum)</f>
        <v>0</v>
      </c>
      <c r="R33" s="103"/>
      <c r="S33" s="103">
        <f ca="1">SUM(ReqSum)</f>
        <v>0</v>
      </c>
      <c r="T33" s="205"/>
      <c r="U33" s="186"/>
      <c r="V33" s="103">
        <f ca="1">SUM(ReqSum)</f>
        <v>0</v>
      </c>
      <c r="W33" s="186"/>
      <c r="X33" s="103">
        <f ca="1">SUM(ReqSum)</f>
        <v>0</v>
      </c>
      <c r="Y33" s="186"/>
      <c r="Z33" s="103">
        <f ca="1">SUM(ReqSum)</f>
        <v>0</v>
      </c>
      <c r="AA33" s="186"/>
      <c r="AB33" s="103">
        <f ca="1">SUM(ReqSum)</f>
        <v>0</v>
      </c>
      <c r="AC33" s="186"/>
      <c r="AD33" s="103">
        <f ca="1">SUM(ReqSum)</f>
        <v>0</v>
      </c>
      <c r="AE33" s="186"/>
      <c r="AF33" s="103">
        <f ca="1">SUM(ReqSum)</f>
        <v>0</v>
      </c>
      <c r="AG33" s="208"/>
      <c r="AH33" s="186"/>
      <c r="AI33" s="103">
        <f ca="1">SUM(ReqSum)</f>
        <v>0</v>
      </c>
      <c r="AJ33" s="186"/>
      <c r="AK33" s="103">
        <f ca="1">SUM(ReqSum)</f>
        <v>0</v>
      </c>
      <c r="AL33" s="186"/>
      <c r="AM33" s="103">
        <f ca="1">SUM(ReqSum)</f>
        <v>0</v>
      </c>
      <c r="AN33" s="186"/>
      <c r="AO33" s="103">
        <f ca="1">SUM(ReqSum)</f>
        <v>0</v>
      </c>
      <c r="AP33" s="186"/>
      <c r="AQ33" s="103">
        <f ca="1">SUM(ReqSum)</f>
        <v>0</v>
      </c>
      <c r="AR33" s="186"/>
      <c r="AS33" s="103">
        <f ca="1">SUM(ReqSum)</f>
        <v>0</v>
      </c>
      <c r="AT33" s="8"/>
      <c r="AU33" s="103"/>
      <c r="AV33" s="103">
        <f ca="1">SUM(ReqSum)</f>
        <v>0</v>
      </c>
      <c r="AW33" s="103"/>
      <c r="AX33" s="103">
        <f ca="1">SUM(ReqSum)</f>
        <v>0</v>
      </c>
      <c r="AY33" s="103"/>
      <c r="AZ33" s="103">
        <f ca="1">SUM(ReqSum)</f>
        <v>0</v>
      </c>
      <c r="BA33" s="103"/>
      <c r="BB33" s="103">
        <f ca="1">SUM(ReqSum)</f>
        <v>0</v>
      </c>
      <c r="BC33" s="103"/>
      <c r="BD33" s="103">
        <f ca="1">SUM(ReqSum)</f>
        <v>0</v>
      </c>
      <c r="BE33" s="103"/>
      <c r="BF33" s="103">
        <f ca="1">SUM(ReqSum)</f>
        <v>0</v>
      </c>
      <c r="BG33" s="8"/>
      <c r="BH33" s="103"/>
      <c r="BI33" s="103">
        <f ca="1">SUM(ReqSum)</f>
        <v>0</v>
      </c>
      <c r="BJ33" s="103"/>
      <c r="BK33" s="103">
        <f ca="1">SUM(ReqSum)</f>
        <v>0</v>
      </c>
      <c r="BL33" s="103"/>
      <c r="BM33" s="103">
        <f ca="1">SUM(ReqSum)</f>
        <v>0</v>
      </c>
      <c r="BN33" s="103"/>
      <c r="BO33" s="103">
        <f ca="1">SUM(ReqSum)</f>
        <v>0</v>
      </c>
      <c r="BP33" s="103"/>
      <c r="BQ33" s="103">
        <f ca="1">SUM(ReqSum)</f>
        <v>0</v>
      </c>
      <c r="BR33" s="103"/>
      <c r="BS33" s="103">
        <f ca="1">SUM(ReqSum)</f>
        <v>0</v>
      </c>
      <c r="BT33" s="8"/>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row>
    <row r="34" spans="1:133" outlineLevel="3" x14ac:dyDescent="0.15">
      <c r="A34" s="19" t="s">
        <v>2029</v>
      </c>
      <c r="B34" s="28" t="s">
        <v>1999</v>
      </c>
      <c r="C34" s="104"/>
      <c r="D34" s="106">
        <f t="shared" ref="D34:D40" si="88">IF(B34&lt;&gt;"",IF(B34="Custom Requirement",0,5),0)</f>
        <v>5</v>
      </c>
      <c r="E34" s="104"/>
      <c r="F34" s="106">
        <f t="shared" ref="F34:F39" si="89">IF(B34&lt;&gt;"",IF(B34="Custom Requirement",0,3),0)</f>
        <v>3</v>
      </c>
      <c r="G34" s="106">
        <v>1</v>
      </c>
      <c r="I34" s="106">
        <f t="shared" ref="I34:I40" si="90">H34*$E34*I$10</f>
        <v>0</v>
      </c>
      <c r="K34" s="106">
        <f t="shared" ref="K34:K40" si="91">J34*$E34*K$10</f>
        <v>0</v>
      </c>
      <c r="M34" s="106">
        <f t="shared" ref="M34:M40" si="92">L34*$E34*M$10</f>
        <v>0</v>
      </c>
      <c r="O34" s="106">
        <f t="shared" ref="O34:O40" si="93">N34*$E34*O$10</f>
        <v>0</v>
      </c>
      <c r="Q34" s="106">
        <f t="shared" ref="Q34:Q40" si="94">P34*$E34*Q$10</f>
        <v>0</v>
      </c>
      <c r="S34" s="106">
        <f t="shared" ref="S34:S40" si="95">R34*$E34*S$10</f>
        <v>0</v>
      </c>
      <c r="V34" s="106">
        <f t="shared" ref="V34:V40" si="96">U34*$E34*V$10</f>
        <v>0</v>
      </c>
      <c r="X34" s="106">
        <f t="shared" ref="X34:X40" si="97">W34*$E34*X$10</f>
        <v>0</v>
      </c>
      <c r="Z34" s="106">
        <f t="shared" ref="Z34:Z40" si="98">Y34*$E34*Z$10</f>
        <v>0</v>
      </c>
      <c r="AB34" s="106">
        <f t="shared" ref="AB34:AB40" si="99">AA34*$E34*AB$10</f>
        <v>0</v>
      </c>
      <c r="AD34" s="106">
        <f t="shared" ref="AD34:AD40" si="100">AC34*$E34*AD$10</f>
        <v>0</v>
      </c>
      <c r="AF34" s="106">
        <f t="shared" ref="AF34:AF40" si="101">AE34*$E34*AF$10</f>
        <v>0</v>
      </c>
      <c r="AI34" s="106">
        <f t="shared" ref="AI34:AI40" si="102">AH34*$E34*AI$10</f>
        <v>0</v>
      </c>
      <c r="AK34" s="106">
        <f t="shared" ref="AK34:AK40" si="103">AJ34*$E34*AK$10</f>
        <v>0</v>
      </c>
      <c r="AM34" s="106">
        <f t="shared" ref="AM34:AM40" si="104">AL34*$E34*AM$10</f>
        <v>0</v>
      </c>
      <c r="AO34" s="106">
        <f t="shared" ref="AO34:AO40" si="105">AN34*$E34*AO$10</f>
        <v>0</v>
      </c>
      <c r="AQ34" s="106">
        <f t="shared" ref="AQ34:AQ40" si="106">AP34*$E34*AQ$10</f>
        <v>0</v>
      </c>
      <c r="AS34" s="106">
        <f t="shared" ref="AS34:AS40" si="107">AR34*$E34*AS$10</f>
        <v>0</v>
      </c>
      <c r="AV34" s="106">
        <f t="shared" ref="AV34:AV40" si="108">AU34*$E34*AV$10</f>
        <v>0</v>
      </c>
      <c r="AX34" s="106">
        <f t="shared" ref="AX34:AX40" si="109">AW34*$E34*AX$10</f>
        <v>0</v>
      </c>
      <c r="AZ34" s="106">
        <f t="shared" ref="AZ34:AZ40" si="110">AY34*$E34*AZ$10</f>
        <v>0</v>
      </c>
      <c r="BB34" s="106">
        <f t="shared" ref="BB34:BB40" si="111">BA34*$E34*BB$10</f>
        <v>0</v>
      </c>
      <c r="BD34" s="106">
        <f t="shared" ref="BD34:BD40" si="112">BC34*$E34*BD$10</f>
        <v>0</v>
      </c>
      <c r="BF34" s="106">
        <f t="shared" ref="BF34:BF40" si="113">BE34*$E34*BF$10</f>
        <v>0</v>
      </c>
      <c r="BI34" s="106">
        <f t="shared" ref="BI34:BI40" si="114">BH34*$E34*BI$10</f>
        <v>0</v>
      </c>
      <c r="BK34" s="106">
        <f t="shared" ref="BK34:BK40" si="115">BJ34*$E34*BK$10</f>
        <v>0</v>
      </c>
      <c r="BM34" s="106">
        <f t="shared" ref="BM34:BM40" si="116">BL34*$E34*BM$10</f>
        <v>0</v>
      </c>
      <c r="BO34" s="106">
        <f t="shared" ref="BO34:BO40" si="117">BN34*$E34*BO$10</f>
        <v>0</v>
      </c>
      <c r="BQ34" s="106">
        <f t="shared" ref="BQ34:BQ40" si="118">BP34*$E34*BQ$10</f>
        <v>0</v>
      </c>
      <c r="BS34" s="106">
        <f t="shared" ref="BS34:BS40" si="119">BR34*$E34*BS$10</f>
        <v>0</v>
      </c>
    </row>
    <row r="35" spans="1:133" outlineLevel="3" x14ac:dyDescent="0.15">
      <c r="A35" s="19" t="s">
        <v>2030</v>
      </c>
      <c r="B35" s="28" t="s">
        <v>1986</v>
      </c>
      <c r="C35" s="104"/>
      <c r="D35" s="106">
        <f t="shared" si="88"/>
        <v>5</v>
      </c>
      <c r="E35" s="104"/>
      <c r="F35" s="106">
        <f t="shared" si="89"/>
        <v>3</v>
      </c>
      <c r="G35" s="106">
        <v>1</v>
      </c>
      <c r="I35" s="106">
        <f t="shared" si="90"/>
        <v>0</v>
      </c>
      <c r="K35" s="106">
        <f t="shared" si="91"/>
        <v>0</v>
      </c>
      <c r="M35" s="106">
        <f t="shared" si="92"/>
        <v>0</v>
      </c>
      <c r="O35" s="106">
        <f t="shared" si="93"/>
        <v>0</v>
      </c>
      <c r="Q35" s="106">
        <f t="shared" si="94"/>
        <v>0</v>
      </c>
      <c r="S35" s="106">
        <f t="shared" si="95"/>
        <v>0</v>
      </c>
      <c r="V35" s="106">
        <f t="shared" si="96"/>
        <v>0</v>
      </c>
      <c r="X35" s="106">
        <f t="shared" si="97"/>
        <v>0</v>
      </c>
      <c r="Z35" s="106">
        <f t="shared" si="98"/>
        <v>0</v>
      </c>
      <c r="AB35" s="106">
        <f t="shared" si="99"/>
        <v>0</v>
      </c>
      <c r="AD35" s="106">
        <f t="shared" si="100"/>
        <v>0</v>
      </c>
      <c r="AF35" s="106">
        <f t="shared" si="101"/>
        <v>0</v>
      </c>
      <c r="AI35" s="106">
        <f t="shared" si="102"/>
        <v>0</v>
      </c>
      <c r="AK35" s="106">
        <f t="shared" si="103"/>
        <v>0</v>
      </c>
      <c r="AM35" s="106">
        <f t="shared" si="104"/>
        <v>0</v>
      </c>
      <c r="AO35" s="106">
        <f t="shared" si="105"/>
        <v>0</v>
      </c>
      <c r="AQ35" s="106">
        <f t="shared" si="106"/>
        <v>0</v>
      </c>
      <c r="AS35" s="106">
        <f t="shared" si="107"/>
        <v>0</v>
      </c>
      <c r="AV35" s="106">
        <f t="shared" si="108"/>
        <v>0</v>
      </c>
      <c r="AX35" s="106">
        <f t="shared" si="109"/>
        <v>0</v>
      </c>
      <c r="AZ35" s="106">
        <f t="shared" si="110"/>
        <v>0</v>
      </c>
      <c r="BB35" s="106">
        <f t="shared" si="111"/>
        <v>0</v>
      </c>
      <c r="BD35" s="106">
        <f t="shared" si="112"/>
        <v>0</v>
      </c>
      <c r="BF35" s="106">
        <f t="shared" si="113"/>
        <v>0</v>
      </c>
      <c r="BI35" s="106">
        <f t="shared" si="114"/>
        <v>0</v>
      </c>
      <c r="BK35" s="106">
        <f t="shared" si="115"/>
        <v>0</v>
      </c>
      <c r="BM35" s="106">
        <f t="shared" si="116"/>
        <v>0</v>
      </c>
      <c r="BO35" s="106">
        <f t="shared" si="117"/>
        <v>0</v>
      </c>
      <c r="BQ35" s="106">
        <f t="shared" si="118"/>
        <v>0</v>
      </c>
      <c r="BS35" s="106">
        <f t="shared" si="119"/>
        <v>0</v>
      </c>
    </row>
    <row r="36" spans="1:133" ht="26" outlineLevel="3" x14ac:dyDescent="0.15">
      <c r="A36" s="19" t="s">
        <v>2031</v>
      </c>
      <c r="B36" s="28" t="s">
        <v>1987</v>
      </c>
      <c r="C36" s="104"/>
      <c r="D36" s="106">
        <f t="shared" si="88"/>
        <v>5</v>
      </c>
      <c r="E36" s="104"/>
      <c r="F36" s="106">
        <f t="shared" si="89"/>
        <v>3</v>
      </c>
      <c r="G36" s="106">
        <v>1</v>
      </c>
      <c r="I36" s="106">
        <f t="shared" si="90"/>
        <v>0</v>
      </c>
      <c r="K36" s="106">
        <f t="shared" si="91"/>
        <v>0</v>
      </c>
      <c r="M36" s="106">
        <f t="shared" si="92"/>
        <v>0</v>
      </c>
      <c r="O36" s="106">
        <f t="shared" si="93"/>
        <v>0</v>
      </c>
      <c r="Q36" s="106">
        <f t="shared" si="94"/>
        <v>0</v>
      </c>
      <c r="S36" s="106">
        <f t="shared" si="95"/>
        <v>0</v>
      </c>
      <c r="V36" s="106">
        <f t="shared" si="96"/>
        <v>0</v>
      </c>
      <c r="X36" s="106">
        <f t="shared" si="97"/>
        <v>0</v>
      </c>
      <c r="Z36" s="106">
        <f t="shared" si="98"/>
        <v>0</v>
      </c>
      <c r="AB36" s="106">
        <f t="shared" si="99"/>
        <v>0</v>
      </c>
      <c r="AD36" s="106">
        <f t="shared" si="100"/>
        <v>0</v>
      </c>
      <c r="AF36" s="106">
        <f t="shared" si="101"/>
        <v>0</v>
      </c>
      <c r="AI36" s="106">
        <f t="shared" si="102"/>
        <v>0</v>
      </c>
      <c r="AK36" s="106">
        <f t="shared" si="103"/>
        <v>0</v>
      </c>
      <c r="AM36" s="106">
        <f t="shared" si="104"/>
        <v>0</v>
      </c>
      <c r="AO36" s="106">
        <f t="shared" si="105"/>
        <v>0</v>
      </c>
      <c r="AQ36" s="106">
        <f t="shared" si="106"/>
        <v>0</v>
      </c>
      <c r="AS36" s="106">
        <f t="shared" si="107"/>
        <v>0</v>
      </c>
      <c r="AV36" s="106">
        <f t="shared" si="108"/>
        <v>0</v>
      </c>
      <c r="AX36" s="106">
        <f t="shared" si="109"/>
        <v>0</v>
      </c>
      <c r="AZ36" s="106">
        <f t="shared" si="110"/>
        <v>0</v>
      </c>
      <c r="BB36" s="106">
        <f t="shared" si="111"/>
        <v>0</v>
      </c>
      <c r="BD36" s="106">
        <f t="shared" si="112"/>
        <v>0</v>
      </c>
      <c r="BF36" s="106">
        <f t="shared" si="113"/>
        <v>0</v>
      </c>
      <c r="BI36" s="106">
        <f t="shared" si="114"/>
        <v>0</v>
      </c>
      <c r="BK36" s="106">
        <f t="shared" si="115"/>
        <v>0</v>
      </c>
      <c r="BM36" s="106">
        <f t="shared" si="116"/>
        <v>0</v>
      </c>
      <c r="BO36" s="106">
        <f t="shared" si="117"/>
        <v>0</v>
      </c>
      <c r="BQ36" s="106">
        <f t="shared" si="118"/>
        <v>0</v>
      </c>
      <c r="BS36" s="106">
        <f t="shared" si="119"/>
        <v>0</v>
      </c>
    </row>
    <row r="37" spans="1:133" ht="26" outlineLevel="3" x14ac:dyDescent="0.15">
      <c r="A37" s="19" t="s">
        <v>2032</v>
      </c>
      <c r="B37" s="28" t="s">
        <v>2119</v>
      </c>
      <c r="C37" s="104"/>
      <c r="D37" s="106">
        <f t="shared" si="88"/>
        <v>5</v>
      </c>
      <c r="E37" s="104"/>
      <c r="F37" s="106">
        <f t="shared" si="89"/>
        <v>3</v>
      </c>
      <c r="G37" s="106">
        <v>1</v>
      </c>
      <c r="I37" s="106">
        <f t="shared" si="90"/>
        <v>0</v>
      </c>
      <c r="K37" s="106">
        <f t="shared" si="91"/>
        <v>0</v>
      </c>
      <c r="M37" s="106">
        <f t="shared" si="92"/>
        <v>0</v>
      </c>
      <c r="O37" s="106">
        <f t="shared" si="93"/>
        <v>0</v>
      </c>
      <c r="Q37" s="106">
        <f t="shared" si="94"/>
        <v>0</v>
      </c>
      <c r="S37" s="106">
        <f t="shared" si="95"/>
        <v>0</v>
      </c>
      <c r="V37" s="106">
        <f t="shared" si="96"/>
        <v>0</v>
      </c>
      <c r="X37" s="106">
        <f t="shared" si="97"/>
        <v>0</v>
      </c>
      <c r="Z37" s="106">
        <f t="shared" si="98"/>
        <v>0</v>
      </c>
      <c r="AB37" s="106">
        <f t="shared" si="99"/>
        <v>0</v>
      </c>
      <c r="AD37" s="106">
        <f t="shared" si="100"/>
        <v>0</v>
      </c>
      <c r="AF37" s="106">
        <f t="shared" si="101"/>
        <v>0</v>
      </c>
      <c r="AI37" s="106">
        <f t="shared" si="102"/>
        <v>0</v>
      </c>
      <c r="AK37" s="106">
        <f t="shared" si="103"/>
        <v>0</v>
      </c>
      <c r="AM37" s="106">
        <f t="shared" si="104"/>
        <v>0</v>
      </c>
      <c r="AO37" s="106">
        <f t="shared" si="105"/>
        <v>0</v>
      </c>
      <c r="AQ37" s="106">
        <f t="shared" si="106"/>
        <v>0</v>
      </c>
      <c r="AS37" s="106">
        <f t="shared" si="107"/>
        <v>0</v>
      </c>
      <c r="AV37" s="106">
        <f t="shared" si="108"/>
        <v>0</v>
      </c>
      <c r="AX37" s="106">
        <f t="shared" si="109"/>
        <v>0</v>
      </c>
      <c r="AZ37" s="106">
        <f t="shared" si="110"/>
        <v>0</v>
      </c>
      <c r="BB37" s="106">
        <f t="shared" si="111"/>
        <v>0</v>
      </c>
      <c r="BD37" s="106">
        <f t="shared" si="112"/>
        <v>0</v>
      </c>
      <c r="BF37" s="106">
        <f t="shared" si="113"/>
        <v>0</v>
      </c>
      <c r="BI37" s="106">
        <f t="shared" si="114"/>
        <v>0</v>
      </c>
      <c r="BK37" s="106">
        <f t="shared" si="115"/>
        <v>0</v>
      </c>
      <c r="BM37" s="106">
        <f t="shared" si="116"/>
        <v>0</v>
      </c>
      <c r="BO37" s="106">
        <f t="shared" si="117"/>
        <v>0</v>
      </c>
      <c r="BQ37" s="106">
        <f t="shared" si="118"/>
        <v>0</v>
      </c>
      <c r="BS37" s="106">
        <f t="shared" si="119"/>
        <v>0</v>
      </c>
    </row>
    <row r="38" spans="1:133" ht="26" outlineLevel="3" x14ac:dyDescent="0.15">
      <c r="A38" s="19" t="s">
        <v>2033</v>
      </c>
      <c r="B38" s="28" t="s">
        <v>2120</v>
      </c>
      <c r="C38" s="104"/>
      <c r="D38" s="106">
        <f t="shared" si="88"/>
        <v>5</v>
      </c>
      <c r="E38" s="104"/>
      <c r="F38" s="106">
        <f t="shared" si="89"/>
        <v>3</v>
      </c>
      <c r="G38" s="106">
        <v>1</v>
      </c>
      <c r="I38" s="106">
        <f t="shared" si="90"/>
        <v>0</v>
      </c>
      <c r="K38" s="106">
        <f t="shared" si="91"/>
        <v>0</v>
      </c>
      <c r="M38" s="106">
        <f t="shared" si="92"/>
        <v>0</v>
      </c>
      <c r="O38" s="106">
        <f t="shared" si="93"/>
        <v>0</v>
      </c>
      <c r="Q38" s="106">
        <f t="shared" si="94"/>
        <v>0</v>
      </c>
      <c r="S38" s="106">
        <f t="shared" si="95"/>
        <v>0</v>
      </c>
      <c r="V38" s="106">
        <f t="shared" si="96"/>
        <v>0</v>
      </c>
      <c r="X38" s="106">
        <f t="shared" si="97"/>
        <v>0</v>
      </c>
      <c r="Z38" s="106">
        <f t="shared" si="98"/>
        <v>0</v>
      </c>
      <c r="AB38" s="106">
        <f t="shared" si="99"/>
        <v>0</v>
      </c>
      <c r="AD38" s="106">
        <f t="shared" si="100"/>
        <v>0</v>
      </c>
      <c r="AF38" s="106">
        <f t="shared" si="101"/>
        <v>0</v>
      </c>
      <c r="AI38" s="106">
        <f t="shared" si="102"/>
        <v>0</v>
      </c>
      <c r="AK38" s="106">
        <f t="shared" si="103"/>
        <v>0</v>
      </c>
      <c r="AM38" s="106">
        <f t="shared" si="104"/>
        <v>0</v>
      </c>
      <c r="AO38" s="106">
        <f t="shared" si="105"/>
        <v>0</v>
      </c>
      <c r="AQ38" s="106">
        <f t="shared" si="106"/>
        <v>0</v>
      </c>
      <c r="AS38" s="106">
        <f t="shared" si="107"/>
        <v>0</v>
      </c>
      <c r="AV38" s="106">
        <f t="shared" si="108"/>
        <v>0</v>
      </c>
      <c r="AX38" s="106">
        <f t="shared" si="109"/>
        <v>0</v>
      </c>
      <c r="AZ38" s="106">
        <f t="shared" si="110"/>
        <v>0</v>
      </c>
      <c r="BB38" s="106">
        <f t="shared" si="111"/>
        <v>0</v>
      </c>
      <c r="BD38" s="106">
        <f t="shared" si="112"/>
        <v>0</v>
      </c>
      <c r="BF38" s="106">
        <f t="shared" si="113"/>
        <v>0</v>
      </c>
      <c r="BI38" s="106">
        <f t="shared" si="114"/>
        <v>0</v>
      </c>
      <c r="BK38" s="106">
        <f t="shared" si="115"/>
        <v>0</v>
      </c>
      <c r="BM38" s="106">
        <f t="shared" si="116"/>
        <v>0</v>
      </c>
      <c r="BO38" s="106">
        <f t="shared" si="117"/>
        <v>0</v>
      </c>
      <c r="BQ38" s="106">
        <f t="shared" si="118"/>
        <v>0</v>
      </c>
      <c r="BS38" s="106">
        <f t="shared" si="119"/>
        <v>0</v>
      </c>
    </row>
    <row r="39" spans="1:133" ht="26" outlineLevel="3" x14ac:dyDescent="0.15">
      <c r="A39" s="19" t="s">
        <v>2034</v>
      </c>
      <c r="B39" s="28" t="s">
        <v>2027</v>
      </c>
      <c r="C39" s="104"/>
      <c r="D39" s="106">
        <f t="shared" si="88"/>
        <v>5</v>
      </c>
      <c r="E39" s="104"/>
      <c r="F39" s="106">
        <f t="shared" si="89"/>
        <v>3</v>
      </c>
      <c r="G39" s="106">
        <v>1</v>
      </c>
      <c r="I39" s="106">
        <f t="shared" si="90"/>
        <v>0</v>
      </c>
      <c r="K39" s="106">
        <f t="shared" si="91"/>
        <v>0</v>
      </c>
      <c r="M39" s="106">
        <f t="shared" si="92"/>
        <v>0</v>
      </c>
      <c r="O39" s="106">
        <f t="shared" si="93"/>
        <v>0</v>
      </c>
      <c r="Q39" s="106">
        <f t="shared" si="94"/>
        <v>0</v>
      </c>
      <c r="S39" s="106">
        <f t="shared" si="95"/>
        <v>0</v>
      </c>
      <c r="V39" s="106">
        <f t="shared" si="96"/>
        <v>0</v>
      </c>
      <c r="X39" s="106">
        <f t="shared" si="97"/>
        <v>0</v>
      </c>
      <c r="Z39" s="106">
        <f t="shared" si="98"/>
        <v>0</v>
      </c>
      <c r="AB39" s="106">
        <f t="shared" si="99"/>
        <v>0</v>
      </c>
      <c r="AD39" s="106">
        <f t="shared" si="100"/>
        <v>0</v>
      </c>
      <c r="AF39" s="106">
        <f t="shared" si="101"/>
        <v>0</v>
      </c>
      <c r="AI39" s="106">
        <f t="shared" si="102"/>
        <v>0</v>
      </c>
      <c r="AK39" s="106">
        <f t="shared" si="103"/>
        <v>0</v>
      </c>
      <c r="AM39" s="106">
        <f t="shared" si="104"/>
        <v>0</v>
      </c>
      <c r="AO39" s="106">
        <f t="shared" si="105"/>
        <v>0</v>
      </c>
      <c r="AQ39" s="106">
        <f t="shared" si="106"/>
        <v>0</v>
      </c>
      <c r="AS39" s="106">
        <f t="shared" si="107"/>
        <v>0</v>
      </c>
      <c r="AV39" s="106">
        <f t="shared" si="108"/>
        <v>0</v>
      </c>
      <c r="AX39" s="106">
        <f t="shared" si="109"/>
        <v>0</v>
      </c>
      <c r="AZ39" s="106">
        <f t="shared" si="110"/>
        <v>0</v>
      </c>
      <c r="BB39" s="106">
        <f t="shared" si="111"/>
        <v>0</v>
      </c>
      <c r="BD39" s="106">
        <f t="shared" si="112"/>
        <v>0</v>
      </c>
      <c r="BF39" s="106">
        <f t="shared" si="113"/>
        <v>0</v>
      </c>
      <c r="BI39" s="106">
        <f t="shared" si="114"/>
        <v>0</v>
      </c>
      <c r="BK39" s="106">
        <f t="shared" si="115"/>
        <v>0</v>
      </c>
      <c r="BM39" s="106">
        <f t="shared" si="116"/>
        <v>0</v>
      </c>
      <c r="BO39" s="106">
        <f t="shared" si="117"/>
        <v>0</v>
      </c>
      <c r="BQ39" s="106">
        <f t="shared" si="118"/>
        <v>0</v>
      </c>
      <c r="BS39" s="106">
        <f t="shared" si="119"/>
        <v>0</v>
      </c>
    </row>
    <row r="40" spans="1:133" ht="26" outlineLevel="3" x14ac:dyDescent="0.15">
      <c r="A40" s="19" t="s">
        <v>2023</v>
      </c>
      <c r="B40" s="28" t="s">
        <v>2028</v>
      </c>
      <c r="C40" s="104"/>
      <c r="D40" s="106">
        <f t="shared" si="88"/>
        <v>5</v>
      </c>
      <c r="E40" s="104"/>
      <c r="F40" s="106">
        <f t="shared" ref="F40" si="120">IF(B40&lt;&gt;"",IF(B40="Custom Requirement",0,3),0)</f>
        <v>3</v>
      </c>
      <c r="G40" s="106">
        <v>1</v>
      </c>
      <c r="I40" s="106">
        <f t="shared" si="90"/>
        <v>0</v>
      </c>
      <c r="K40" s="106">
        <f t="shared" si="91"/>
        <v>0</v>
      </c>
      <c r="M40" s="106">
        <f t="shared" si="92"/>
        <v>0</v>
      </c>
      <c r="O40" s="106">
        <f t="shared" si="93"/>
        <v>0</v>
      </c>
      <c r="Q40" s="106">
        <f t="shared" si="94"/>
        <v>0</v>
      </c>
      <c r="S40" s="106">
        <f t="shared" si="95"/>
        <v>0</v>
      </c>
      <c r="V40" s="106">
        <f t="shared" si="96"/>
        <v>0</v>
      </c>
      <c r="X40" s="106">
        <f t="shared" si="97"/>
        <v>0</v>
      </c>
      <c r="Z40" s="106">
        <f t="shared" si="98"/>
        <v>0</v>
      </c>
      <c r="AB40" s="106">
        <f t="shared" si="99"/>
        <v>0</v>
      </c>
      <c r="AD40" s="106">
        <f t="shared" si="100"/>
        <v>0</v>
      </c>
      <c r="AF40" s="106">
        <f t="shared" si="101"/>
        <v>0</v>
      </c>
      <c r="AI40" s="106">
        <f t="shared" si="102"/>
        <v>0</v>
      </c>
      <c r="AK40" s="106">
        <f t="shared" si="103"/>
        <v>0</v>
      </c>
      <c r="AM40" s="106">
        <f t="shared" si="104"/>
        <v>0</v>
      </c>
      <c r="AO40" s="106">
        <f t="shared" si="105"/>
        <v>0</v>
      </c>
      <c r="AQ40" s="106">
        <f t="shared" si="106"/>
        <v>0</v>
      </c>
      <c r="AS40" s="106">
        <f t="shared" si="107"/>
        <v>0</v>
      </c>
      <c r="AV40" s="106">
        <f t="shared" si="108"/>
        <v>0</v>
      </c>
      <c r="AX40" s="106">
        <f t="shared" si="109"/>
        <v>0</v>
      </c>
      <c r="AZ40" s="106">
        <f t="shared" si="110"/>
        <v>0</v>
      </c>
      <c r="BB40" s="106">
        <f t="shared" si="111"/>
        <v>0</v>
      </c>
      <c r="BD40" s="106">
        <f t="shared" si="112"/>
        <v>0</v>
      </c>
      <c r="BF40" s="106">
        <f t="shared" si="113"/>
        <v>0</v>
      </c>
      <c r="BI40" s="106">
        <f t="shared" si="114"/>
        <v>0</v>
      </c>
      <c r="BK40" s="106">
        <f t="shared" si="115"/>
        <v>0</v>
      </c>
      <c r="BM40" s="106">
        <f t="shared" si="116"/>
        <v>0</v>
      </c>
      <c r="BO40" s="106">
        <f t="shared" si="117"/>
        <v>0</v>
      </c>
      <c r="BQ40" s="106">
        <f t="shared" si="118"/>
        <v>0</v>
      </c>
      <c r="BS40" s="106">
        <f t="shared" si="119"/>
        <v>0</v>
      </c>
    </row>
    <row r="41" spans="1:133" s="149" customFormat="1" outlineLevel="2" x14ac:dyDescent="0.15">
      <c r="A41" s="145"/>
      <c r="B41" s="146" t="s">
        <v>1818</v>
      </c>
      <c r="C41" s="147"/>
      <c r="D41" s="147"/>
      <c r="E41" s="147"/>
      <c r="F41" s="147"/>
      <c r="G41" s="147" t="s">
        <v>203</v>
      </c>
      <c r="H41" s="148"/>
      <c r="I41" s="148"/>
      <c r="J41" s="148"/>
      <c r="K41" s="148"/>
      <c r="L41" s="148"/>
      <c r="M41" s="148"/>
      <c r="N41" s="148"/>
      <c r="O41" s="148"/>
      <c r="P41" s="148"/>
      <c r="Q41" s="148"/>
      <c r="R41" s="148"/>
      <c r="S41" s="148"/>
      <c r="T41" s="207"/>
      <c r="U41" s="148"/>
      <c r="V41" s="148"/>
      <c r="W41" s="148"/>
      <c r="X41" s="148"/>
      <c r="Y41" s="148"/>
      <c r="Z41" s="148"/>
      <c r="AA41" s="148"/>
      <c r="AB41" s="148"/>
      <c r="AC41" s="148"/>
      <c r="AD41" s="148"/>
      <c r="AE41" s="148"/>
      <c r="AF41" s="148"/>
      <c r="AG41" s="207"/>
      <c r="AH41" s="148"/>
      <c r="AI41" s="148"/>
      <c r="AJ41" s="148"/>
      <c r="AK41" s="148"/>
      <c r="AL41" s="148"/>
      <c r="AM41" s="148"/>
      <c r="AN41" s="148"/>
      <c r="AO41" s="148"/>
      <c r="AP41" s="148"/>
      <c r="AQ41" s="148"/>
      <c r="AR41" s="148"/>
      <c r="AS41" s="148"/>
      <c r="AU41" s="148"/>
      <c r="AV41" s="148"/>
      <c r="AW41" s="148"/>
      <c r="AX41" s="148"/>
      <c r="AY41" s="148"/>
      <c r="AZ41" s="148"/>
      <c r="BA41" s="148"/>
      <c r="BB41" s="148"/>
      <c r="BC41" s="148"/>
      <c r="BD41" s="148"/>
      <c r="BE41" s="148"/>
      <c r="BF41" s="148"/>
      <c r="BH41" s="148"/>
      <c r="BI41" s="148"/>
      <c r="BJ41" s="148"/>
      <c r="BK41" s="148"/>
      <c r="BL41" s="148"/>
      <c r="BM41" s="148"/>
      <c r="BN41" s="148"/>
      <c r="BO41" s="148"/>
      <c r="BP41" s="148"/>
      <c r="BQ41" s="148"/>
      <c r="BR41" s="148"/>
      <c r="BS41" s="148"/>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row>
    <row r="42" spans="1:133" s="7" customFormat="1" outlineLevel="2" x14ac:dyDescent="0.15">
      <c r="A42" s="18" t="s">
        <v>2105</v>
      </c>
      <c r="B42" s="30" t="s">
        <v>2104</v>
      </c>
      <c r="C42" s="102" t="str">
        <f ca="1">IFERROR((AVERAGE(ReqSum)),"N/A")</f>
        <v>N/A</v>
      </c>
      <c r="D42" s="102">
        <f ca="1">IFERROR((AVERAGE(ReqSum)),"N/A")</f>
        <v>5</v>
      </c>
      <c r="E42" s="102">
        <f ca="1">(SUM(ReqSum))*2*$I$10</f>
        <v>0</v>
      </c>
      <c r="F42" s="102">
        <f ca="1">(SUM(ReqSum))*2*$I$10</f>
        <v>1980</v>
      </c>
      <c r="G42" s="102">
        <f>MATCH("x",G43:G1514,-1)-1</f>
        <v>33</v>
      </c>
      <c r="H42" s="103"/>
      <c r="I42" s="103">
        <f ca="1">SUM(ReqSum)</f>
        <v>0</v>
      </c>
      <c r="J42" s="103"/>
      <c r="K42" s="103">
        <f ca="1">SUM(ReqSum)</f>
        <v>0</v>
      </c>
      <c r="L42" s="103"/>
      <c r="M42" s="103">
        <f ca="1">SUM(ReqSum)</f>
        <v>0</v>
      </c>
      <c r="N42" s="103"/>
      <c r="O42" s="103">
        <f ca="1">SUM(ReqSum)</f>
        <v>0</v>
      </c>
      <c r="P42" s="103"/>
      <c r="Q42" s="103">
        <f ca="1">SUM(ReqSum)</f>
        <v>0</v>
      </c>
      <c r="R42" s="103"/>
      <c r="S42" s="103">
        <f ca="1">SUM(ReqSum)</f>
        <v>0</v>
      </c>
      <c r="T42" s="205"/>
      <c r="U42" s="186"/>
      <c r="V42" s="103">
        <f ca="1">SUM(ReqSum)</f>
        <v>0</v>
      </c>
      <c r="W42" s="186"/>
      <c r="X42" s="103">
        <f ca="1">SUM(ReqSum)</f>
        <v>0</v>
      </c>
      <c r="Y42" s="186"/>
      <c r="Z42" s="103">
        <f ca="1">SUM(ReqSum)</f>
        <v>0</v>
      </c>
      <c r="AA42" s="186"/>
      <c r="AB42" s="103">
        <f ca="1">SUM(ReqSum)</f>
        <v>0</v>
      </c>
      <c r="AC42" s="186"/>
      <c r="AD42" s="103">
        <f ca="1">SUM(ReqSum)</f>
        <v>0</v>
      </c>
      <c r="AE42" s="186"/>
      <c r="AF42" s="103">
        <f ca="1">SUM(ReqSum)</f>
        <v>0</v>
      </c>
      <c r="AG42" s="208"/>
      <c r="AH42" s="186"/>
      <c r="AI42" s="103">
        <f ca="1">SUM(ReqSum)</f>
        <v>0</v>
      </c>
      <c r="AJ42" s="186"/>
      <c r="AK42" s="103">
        <f ca="1">SUM(ReqSum)</f>
        <v>0</v>
      </c>
      <c r="AL42" s="186"/>
      <c r="AM42" s="103">
        <f ca="1">SUM(ReqSum)</f>
        <v>0</v>
      </c>
      <c r="AN42" s="186"/>
      <c r="AO42" s="103">
        <f ca="1">SUM(ReqSum)</f>
        <v>0</v>
      </c>
      <c r="AP42" s="186"/>
      <c r="AQ42" s="103">
        <f ca="1">SUM(ReqSum)</f>
        <v>0</v>
      </c>
      <c r="AR42" s="186"/>
      <c r="AS42" s="103">
        <f ca="1">SUM(ReqSum)</f>
        <v>0</v>
      </c>
      <c r="AT42" s="8"/>
      <c r="AU42" s="103"/>
      <c r="AV42" s="103">
        <f ca="1">SUM(ReqSum)</f>
        <v>0</v>
      </c>
      <c r="AW42" s="103"/>
      <c r="AX42" s="103">
        <f ca="1">SUM(ReqSum)</f>
        <v>0</v>
      </c>
      <c r="AY42" s="103"/>
      <c r="AZ42" s="103">
        <f ca="1">SUM(ReqSum)</f>
        <v>0</v>
      </c>
      <c r="BA42" s="103"/>
      <c r="BB42" s="103">
        <f ca="1">SUM(ReqSum)</f>
        <v>0</v>
      </c>
      <c r="BC42" s="103"/>
      <c r="BD42" s="103">
        <f ca="1">SUM(ReqSum)</f>
        <v>0</v>
      </c>
      <c r="BE42" s="103"/>
      <c r="BF42" s="103">
        <f ca="1">SUM(ReqSum)</f>
        <v>0</v>
      </c>
      <c r="BG42" s="8"/>
      <c r="BH42" s="103"/>
      <c r="BI42" s="103">
        <f ca="1">SUM(ReqSum)</f>
        <v>0</v>
      </c>
      <c r="BJ42" s="103"/>
      <c r="BK42" s="103">
        <f ca="1">SUM(ReqSum)</f>
        <v>0</v>
      </c>
      <c r="BL42" s="103"/>
      <c r="BM42" s="103">
        <f ca="1">SUM(ReqSum)</f>
        <v>0</v>
      </c>
      <c r="BN42" s="103"/>
      <c r="BO42" s="103">
        <f ca="1">SUM(ReqSum)</f>
        <v>0</v>
      </c>
      <c r="BP42" s="103"/>
      <c r="BQ42" s="103">
        <f ca="1">SUM(ReqSum)</f>
        <v>0</v>
      </c>
      <c r="BR42" s="103"/>
      <c r="BS42" s="103">
        <f ca="1">SUM(ReqSum)</f>
        <v>0</v>
      </c>
      <c r="BT42" s="8"/>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140"/>
      <c r="DD42" s="140"/>
      <c r="DE42" s="140"/>
      <c r="DF42" s="140"/>
      <c r="DG42" s="140"/>
      <c r="DH42" s="140"/>
      <c r="DI42" s="140"/>
      <c r="DJ42" s="140"/>
      <c r="DK42" s="140"/>
      <c r="DL42" s="140"/>
      <c r="DM42" s="140"/>
      <c r="DN42" s="140"/>
      <c r="DO42" s="140"/>
      <c r="DP42" s="140"/>
      <c r="DQ42" s="140"/>
      <c r="DR42" s="140"/>
      <c r="DS42" s="140"/>
      <c r="DT42" s="140"/>
      <c r="DU42" s="140"/>
      <c r="DV42" s="140"/>
      <c r="DW42" s="140"/>
      <c r="DX42" s="140"/>
      <c r="DY42" s="140"/>
      <c r="DZ42" s="140"/>
      <c r="EA42" s="140"/>
      <c r="EB42" s="140"/>
      <c r="EC42" s="140"/>
    </row>
    <row r="43" spans="1:133" ht="26" outlineLevel="3" x14ac:dyDescent="0.15">
      <c r="A43" s="20" t="s">
        <v>1963</v>
      </c>
      <c r="B43" s="28" t="s">
        <v>2014</v>
      </c>
      <c r="C43" s="104"/>
      <c r="D43" s="106">
        <f t="shared" ref="D43:D75" si="121">IF(B43&lt;&gt;"",IF(B43="Custom Requirement",0,5),0)</f>
        <v>5</v>
      </c>
      <c r="E43" s="104"/>
      <c r="F43" s="106">
        <f t="shared" ref="F43:F74" si="122">IF(B43&lt;&gt;"",IF(B43="Custom Requirement",0,3),0)</f>
        <v>3</v>
      </c>
      <c r="G43" s="106">
        <v>1</v>
      </c>
      <c r="I43" s="106">
        <f t="shared" ref="I43:I75" si="123">H43*$E43*I$10</f>
        <v>0</v>
      </c>
      <c r="K43" s="106">
        <f t="shared" ref="K43:K75" si="124">J43*$E43*K$10</f>
        <v>0</v>
      </c>
      <c r="M43" s="106">
        <f t="shared" ref="M43:M75" si="125">L43*$E43*M$10</f>
        <v>0</v>
      </c>
      <c r="O43" s="106">
        <f t="shared" ref="O43:O75" si="126">N43*$E43*O$10</f>
        <v>0</v>
      </c>
      <c r="Q43" s="106">
        <f t="shared" ref="Q43:Q75" si="127">P43*$E43*Q$10</f>
        <v>0</v>
      </c>
      <c r="S43" s="106">
        <f t="shared" ref="S43:S75" si="128">R43*$E43*S$10</f>
        <v>0</v>
      </c>
      <c r="V43" s="106">
        <f t="shared" ref="V43:V75" si="129">U43*$E43*V$10</f>
        <v>0</v>
      </c>
      <c r="X43" s="106">
        <f t="shared" ref="X43:X75" si="130">W43*$E43*X$10</f>
        <v>0</v>
      </c>
      <c r="Z43" s="106">
        <f t="shared" ref="Z43:Z75" si="131">Y43*$E43*Z$10</f>
        <v>0</v>
      </c>
      <c r="AB43" s="106">
        <f t="shared" ref="AB43:AB75" si="132">AA43*$E43*AB$10</f>
        <v>0</v>
      </c>
      <c r="AD43" s="106">
        <f t="shared" ref="AD43:AD75" si="133">AC43*$E43*AD$10</f>
        <v>0</v>
      </c>
      <c r="AF43" s="106">
        <f t="shared" ref="AF43:AF75" si="134">AE43*$E43*AF$10</f>
        <v>0</v>
      </c>
      <c r="AI43" s="106">
        <f t="shared" ref="AI43:AI75" si="135">AH43*$E43*AI$10</f>
        <v>0</v>
      </c>
      <c r="AK43" s="106">
        <f t="shared" ref="AK43:AK75" si="136">AJ43*$E43*AK$10</f>
        <v>0</v>
      </c>
      <c r="AM43" s="106">
        <f t="shared" ref="AM43:AM75" si="137">AL43*$E43*AM$10</f>
        <v>0</v>
      </c>
      <c r="AO43" s="106">
        <f t="shared" ref="AO43:AO75" si="138">AN43*$E43*AO$10</f>
        <v>0</v>
      </c>
      <c r="AQ43" s="106">
        <f t="shared" ref="AQ43:AQ75" si="139">AP43*$E43*AQ$10</f>
        <v>0</v>
      </c>
      <c r="AS43" s="106">
        <f t="shared" ref="AS43:AS75" si="140">AR43*$E43*AS$10</f>
        <v>0</v>
      </c>
      <c r="AV43" s="106">
        <f t="shared" ref="AV43:AV75" si="141">AU43*$E43*AV$10</f>
        <v>0</v>
      </c>
      <c r="AX43" s="106">
        <f t="shared" ref="AX43:AX75" si="142">AW43*$E43*AX$10</f>
        <v>0</v>
      </c>
      <c r="AZ43" s="106">
        <f t="shared" ref="AZ43:AZ75" si="143">AY43*$E43*AZ$10</f>
        <v>0</v>
      </c>
      <c r="BB43" s="106">
        <f t="shared" ref="BB43:BB75" si="144">BA43*$E43*BB$10</f>
        <v>0</v>
      </c>
      <c r="BD43" s="106">
        <f t="shared" ref="BD43:BD75" si="145">BC43*$E43*BD$10</f>
        <v>0</v>
      </c>
      <c r="BF43" s="106">
        <f t="shared" ref="BF43:BF75" si="146">BE43*$E43*BF$10</f>
        <v>0</v>
      </c>
      <c r="BI43" s="106">
        <f t="shared" ref="BI43:BI75" si="147">BH43*$E43*BI$10</f>
        <v>0</v>
      </c>
      <c r="BK43" s="106">
        <f t="shared" ref="BK43:BK75" si="148">BJ43*$E43*BK$10</f>
        <v>0</v>
      </c>
      <c r="BM43" s="106">
        <f t="shared" ref="BM43:BM75" si="149">BL43*$E43*BM$10</f>
        <v>0</v>
      </c>
      <c r="BO43" s="106">
        <f t="shared" ref="BO43:BO75" si="150">BN43*$E43*BO$10</f>
        <v>0</v>
      </c>
      <c r="BQ43" s="106">
        <f t="shared" ref="BQ43:BQ75" si="151">BP43*$E43*BQ$10</f>
        <v>0</v>
      </c>
      <c r="BS43" s="106">
        <f t="shared" ref="BS43:BS75" si="152">BR43*$E43*BS$10</f>
        <v>0</v>
      </c>
    </row>
    <row r="44" spans="1:133" ht="26" outlineLevel="3" x14ac:dyDescent="0.15">
      <c r="A44" s="20" t="s">
        <v>1964</v>
      </c>
      <c r="B44" s="28" t="s">
        <v>1961</v>
      </c>
      <c r="C44" s="104"/>
      <c r="D44" s="106">
        <f t="shared" si="121"/>
        <v>5</v>
      </c>
      <c r="E44" s="104"/>
      <c r="F44" s="106">
        <f t="shared" si="122"/>
        <v>3</v>
      </c>
      <c r="G44" s="106">
        <v>1</v>
      </c>
      <c r="I44" s="106">
        <f t="shared" si="123"/>
        <v>0</v>
      </c>
      <c r="K44" s="106">
        <f t="shared" si="124"/>
        <v>0</v>
      </c>
      <c r="M44" s="106">
        <f t="shared" si="125"/>
        <v>0</v>
      </c>
      <c r="O44" s="106">
        <f t="shared" si="126"/>
        <v>0</v>
      </c>
      <c r="Q44" s="106">
        <f t="shared" si="127"/>
        <v>0</v>
      </c>
      <c r="S44" s="106">
        <f t="shared" si="128"/>
        <v>0</v>
      </c>
      <c r="V44" s="106">
        <f t="shared" si="129"/>
        <v>0</v>
      </c>
      <c r="X44" s="106">
        <f t="shared" si="130"/>
        <v>0</v>
      </c>
      <c r="Z44" s="106">
        <f t="shared" si="131"/>
        <v>0</v>
      </c>
      <c r="AB44" s="106">
        <f t="shared" si="132"/>
        <v>0</v>
      </c>
      <c r="AD44" s="106">
        <f t="shared" si="133"/>
        <v>0</v>
      </c>
      <c r="AF44" s="106">
        <f t="shared" si="134"/>
        <v>0</v>
      </c>
      <c r="AI44" s="106">
        <f t="shared" si="135"/>
        <v>0</v>
      </c>
      <c r="AK44" s="106">
        <f t="shared" si="136"/>
        <v>0</v>
      </c>
      <c r="AM44" s="106">
        <f t="shared" si="137"/>
        <v>0</v>
      </c>
      <c r="AO44" s="106">
        <f t="shared" si="138"/>
        <v>0</v>
      </c>
      <c r="AQ44" s="106">
        <f t="shared" si="139"/>
        <v>0</v>
      </c>
      <c r="AS44" s="106">
        <f t="shared" si="140"/>
        <v>0</v>
      </c>
      <c r="AV44" s="106">
        <f t="shared" si="141"/>
        <v>0</v>
      </c>
      <c r="AX44" s="106">
        <f t="shared" si="142"/>
        <v>0</v>
      </c>
      <c r="AZ44" s="106">
        <f t="shared" si="143"/>
        <v>0</v>
      </c>
      <c r="BB44" s="106">
        <f t="shared" si="144"/>
        <v>0</v>
      </c>
      <c r="BD44" s="106">
        <f t="shared" si="145"/>
        <v>0</v>
      </c>
      <c r="BF44" s="106">
        <f t="shared" si="146"/>
        <v>0</v>
      </c>
      <c r="BI44" s="106">
        <f t="shared" si="147"/>
        <v>0</v>
      </c>
      <c r="BK44" s="106">
        <f t="shared" si="148"/>
        <v>0</v>
      </c>
      <c r="BM44" s="106">
        <f t="shared" si="149"/>
        <v>0</v>
      </c>
      <c r="BO44" s="106">
        <f t="shared" si="150"/>
        <v>0</v>
      </c>
      <c r="BQ44" s="106">
        <f t="shared" si="151"/>
        <v>0</v>
      </c>
      <c r="BS44" s="106">
        <f t="shared" si="152"/>
        <v>0</v>
      </c>
    </row>
    <row r="45" spans="1:133" ht="26" outlineLevel="3" x14ac:dyDescent="0.15">
      <c r="A45" s="20" t="s">
        <v>1965</v>
      </c>
      <c r="B45" s="28" t="s">
        <v>2015</v>
      </c>
      <c r="C45" s="104"/>
      <c r="D45" s="106">
        <f t="shared" si="121"/>
        <v>5</v>
      </c>
      <c r="E45" s="104"/>
      <c r="F45" s="106">
        <f t="shared" si="122"/>
        <v>3</v>
      </c>
      <c r="G45" s="106">
        <v>1</v>
      </c>
      <c r="I45" s="106">
        <f t="shared" si="123"/>
        <v>0</v>
      </c>
      <c r="K45" s="106">
        <f t="shared" si="124"/>
        <v>0</v>
      </c>
      <c r="M45" s="106">
        <f t="shared" si="125"/>
        <v>0</v>
      </c>
      <c r="O45" s="106">
        <f t="shared" si="126"/>
        <v>0</v>
      </c>
      <c r="Q45" s="106">
        <f t="shared" si="127"/>
        <v>0</v>
      </c>
      <c r="S45" s="106">
        <f t="shared" si="128"/>
        <v>0</v>
      </c>
      <c r="V45" s="106">
        <f t="shared" si="129"/>
        <v>0</v>
      </c>
      <c r="X45" s="106">
        <f t="shared" si="130"/>
        <v>0</v>
      </c>
      <c r="Z45" s="106">
        <f t="shared" si="131"/>
        <v>0</v>
      </c>
      <c r="AB45" s="106">
        <f t="shared" si="132"/>
        <v>0</v>
      </c>
      <c r="AD45" s="106">
        <f t="shared" si="133"/>
        <v>0</v>
      </c>
      <c r="AF45" s="106">
        <f t="shared" si="134"/>
        <v>0</v>
      </c>
      <c r="AI45" s="106">
        <f t="shared" si="135"/>
        <v>0</v>
      </c>
      <c r="AK45" s="106">
        <f t="shared" si="136"/>
        <v>0</v>
      </c>
      <c r="AM45" s="106">
        <f t="shared" si="137"/>
        <v>0</v>
      </c>
      <c r="AO45" s="106">
        <f t="shared" si="138"/>
        <v>0</v>
      </c>
      <c r="AQ45" s="106">
        <f t="shared" si="139"/>
        <v>0</v>
      </c>
      <c r="AS45" s="106">
        <f t="shared" si="140"/>
        <v>0</v>
      </c>
      <c r="AV45" s="106">
        <f t="shared" si="141"/>
        <v>0</v>
      </c>
      <c r="AX45" s="106">
        <f t="shared" si="142"/>
        <v>0</v>
      </c>
      <c r="AZ45" s="106">
        <f t="shared" si="143"/>
        <v>0</v>
      </c>
      <c r="BB45" s="106">
        <f t="shared" si="144"/>
        <v>0</v>
      </c>
      <c r="BD45" s="106">
        <f t="shared" si="145"/>
        <v>0</v>
      </c>
      <c r="BF45" s="106">
        <f t="shared" si="146"/>
        <v>0</v>
      </c>
      <c r="BI45" s="106">
        <f t="shared" si="147"/>
        <v>0</v>
      </c>
      <c r="BK45" s="106">
        <f t="shared" si="148"/>
        <v>0</v>
      </c>
      <c r="BM45" s="106">
        <f t="shared" si="149"/>
        <v>0</v>
      </c>
      <c r="BO45" s="106">
        <f t="shared" si="150"/>
        <v>0</v>
      </c>
      <c r="BQ45" s="106">
        <f t="shared" si="151"/>
        <v>0</v>
      </c>
      <c r="BS45" s="106">
        <f t="shared" si="152"/>
        <v>0</v>
      </c>
    </row>
    <row r="46" spans="1:133" ht="26" outlineLevel="3" x14ac:dyDescent="0.15">
      <c r="A46" s="20" t="s">
        <v>1966</v>
      </c>
      <c r="B46" s="28" t="s">
        <v>1962</v>
      </c>
      <c r="C46" s="104"/>
      <c r="D46" s="106">
        <f t="shared" si="121"/>
        <v>5</v>
      </c>
      <c r="E46" s="104"/>
      <c r="F46" s="106">
        <f t="shared" si="122"/>
        <v>3</v>
      </c>
      <c r="G46" s="106">
        <v>1</v>
      </c>
      <c r="I46" s="106">
        <f t="shared" si="123"/>
        <v>0</v>
      </c>
      <c r="K46" s="106">
        <f t="shared" si="124"/>
        <v>0</v>
      </c>
      <c r="M46" s="106">
        <f t="shared" si="125"/>
        <v>0</v>
      </c>
      <c r="O46" s="106">
        <f t="shared" si="126"/>
        <v>0</v>
      </c>
      <c r="Q46" s="106">
        <f t="shared" si="127"/>
        <v>0</v>
      </c>
      <c r="S46" s="106">
        <f t="shared" si="128"/>
        <v>0</v>
      </c>
      <c r="V46" s="106">
        <f t="shared" si="129"/>
        <v>0</v>
      </c>
      <c r="X46" s="106">
        <f t="shared" si="130"/>
        <v>0</v>
      </c>
      <c r="Z46" s="106">
        <f t="shared" si="131"/>
        <v>0</v>
      </c>
      <c r="AB46" s="106">
        <f t="shared" si="132"/>
        <v>0</v>
      </c>
      <c r="AD46" s="106">
        <f t="shared" si="133"/>
        <v>0</v>
      </c>
      <c r="AF46" s="106">
        <f t="shared" si="134"/>
        <v>0</v>
      </c>
      <c r="AI46" s="106">
        <f t="shared" si="135"/>
        <v>0</v>
      </c>
      <c r="AK46" s="106">
        <f t="shared" si="136"/>
        <v>0</v>
      </c>
      <c r="AM46" s="106">
        <f t="shared" si="137"/>
        <v>0</v>
      </c>
      <c r="AO46" s="106">
        <f t="shared" si="138"/>
        <v>0</v>
      </c>
      <c r="AQ46" s="106">
        <f t="shared" si="139"/>
        <v>0</v>
      </c>
      <c r="AS46" s="106">
        <f t="shared" si="140"/>
        <v>0</v>
      </c>
      <c r="AV46" s="106">
        <f t="shared" si="141"/>
        <v>0</v>
      </c>
      <c r="AX46" s="106">
        <f t="shared" si="142"/>
        <v>0</v>
      </c>
      <c r="AZ46" s="106">
        <f t="shared" si="143"/>
        <v>0</v>
      </c>
      <c r="BB46" s="106">
        <f t="shared" si="144"/>
        <v>0</v>
      </c>
      <c r="BD46" s="106">
        <f t="shared" si="145"/>
        <v>0</v>
      </c>
      <c r="BF46" s="106">
        <f t="shared" si="146"/>
        <v>0</v>
      </c>
      <c r="BI46" s="106">
        <f t="shared" si="147"/>
        <v>0</v>
      </c>
      <c r="BK46" s="106">
        <f t="shared" si="148"/>
        <v>0</v>
      </c>
      <c r="BM46" s="106">
        <f t="shared" si="149"/>
        <v>0</v>
      </c>
      <c r="BO46" s="106">
        <f t="shared" si="150"/>
        <v>0</v>
      </c>
      <c r="BQ46" s="106">
        <f t="shared" si="151"/>
        <v>0</v>
      </c>
      <c r="BS46" s="106">
        <f t="shared" si="152"/>
        <v>0</v>
      </c>
    </row>
    <row r="47" spans="1:133" ht="26" outlineLevel="3" x14ac:dyDescent="0.15">
      <c r="A47" s="20" t="s">
        <v>1967</v>
      </c>
      <c r="B47" s="28" t="s">
        <v>2016</v>
      </c>
      <c r="C47" s="104"/>
      <c r="D47" s="106">
        <f t="shared" si="121"/>
        <v>5</v>
      </c>
      <c r="E47" s="104"/>
      <c r="F47" s="106">
        <f t="shared" si="122"/>
        <v>3</v>
      </c>
      <c r="G47" s="106">
        <v>1</v>
      </c>
      <c r="I47" s="106">
        <f t="shared" si="123"/>
        <v>0</v>
      </c>
      <c r="K47" s="106">
        <f t="shared" si="124"/>
        <v>0</v>
      </c>
      <c r="M47" s="106">
        <f t="shared" si="125"/>
        <v>0</v>
      </c>
      <c r="O47" s="106">
        <f t="shared" si="126"/>
        <v>0</v>
      </c>
      <c r="Q47" s="106">
        <f t="shared" si="127"/>
        <v>0</v>
      </c>
      <c r="S47" s="106">
        <f t="shared" si="128"/>
        <v>0</v>
      </c>
      <c r="V47" s="106">
        <f t="shared" si="129"/>
        <v>0</v>
      </c>
      <c r="X47" s="106">
        <f t="shared" si="130"/>
        <v>0</v>
      </c>
      <c r="Z47" s="106">
        <f t="shared" si="131"/>
        <v>0</v>
      </c>
      <c r="AB47" s="106">
        <f t="shared" si="132"/>
        <v>0</v>
      </c>
      <c r="AD47" s="106">
        <f t="shared" si="133"/>
        <v>0</v>
      </c>
      <c r="AF47" s="106">
        <f t="shared" si="134"/>
        <v>0</v>
      </c>
      <c r="AI47" s="106">
        <f t="shared" si="135"/>
        <v>0</v>
      </c>
      <c r="AK47" s="106">
        <f t="shared" si="136"/>
        <v>0</v>
      </c>
      <c r="AM47" s="106">
        <f t="shared" si="137"/>
        <v>0</v>
      </c>
      <c r="AO47" s="106">
        <f t="shared" si="138"/>
        <v>0</v>
      </c>
      <c r="AQ47" s="106">
        <f t="shared" si="139"/>
        <v>0</v>
      </c>
      <c r="AS47" s="106">
        <f t="shared" si="140"/>
        <v>0</v>
      </c>
      <c r="AV47" s="106">
        <f t="shared" si="141"/>
        <v>0</v>
      </c>
      <c r="AX47" s="106">
        <f t="shared" si="142"/>
        <v>0</v>
      </c>
      <c r="AZ47" s="106">
        <f t="shared" si="143"/>
        <v>0</v>
      </c>
      <c r="BB47" s="106">
        <f t="shared" si="144"/>
        <v>0</v>
      </c>
      <c r="BD47" s="106">
        <f t="shared" si="145"/>
        <v>0</v>
      </c>
      <c r="BF47" s="106">
        <f t="shared" si="146"/>
        <v>0</v>
      </c>
      <c r="BI47" s="106">
        <f t="shared" si="147"/>
        <v>0</v>
      </c>
      <c r="BK47" s="106">
        <f t="shared" si="148"/>
        <v>0</v>
      </c>
      <c r="BM47" s="106">
        <f t="shared" si="149"/>
        <v>0</v>
      </c>
      <c r="BO47" s="106">
        <f t="shared" si="150"/>
        <v>0</v>
      </c>
      <c r="BQ47" s="106">
        <f t="shared" si="151"/>
        <v>0</v>
      </c>
      <c r="BS47" s="106">
        <f t="shared" si="152"/>
        <v>0</v>
      </c>
    </row>
    <row r="48" spans="1:133" ht="26" outlineLevel="3" x14ac:dyDescent="0.15">
      <c r="A48" s="20" t="s">
        <v>1968</v>
      </c>
      <c r="B48" s="28" t="s">
        <v>2017</v>
      </c>
      <c r="C48" s="104"/>
      <c r="D48" s="106">
        <f t="shared" si="121"/>
        <v>5</v>
      </c>
      <c r="E48" s="104"/>
      <c r="F48" s="106">
        <f t="shared" si="122"/>
        <v>3</v>
      </c>
      <c r="G48" s="106">
        <v>1</v>
      </c>
      <c r="I48" s="106">
        <f t="shared" si="123"/>
        <v>0</v>
      </c>
      <c r="K48" s="106">
        <f t="shared" si="124"/>
        <v>0</v>
      </c>
      <c r="M48" s="106">
        <f t="shared" si="125"/>
        <v>0</v>
      </c>
      <c r="O48" s="106">
        <f t="shared" si="126"/>
        <v>0</v>
      </c>
      <c r="Q48" s="106">
        <f t="shared" si="127"/>
        <v>0</v>
      </c>
      <c r="S48" s="106">
        <f t="shared" si="128"/>
        <v>0</v>
      </c>
      <c r="V48" s="106">
        <f t="shared" si="129"/>
        <v>0</v>
      </c>
      <c r="X48" s="106">
        <f t="shared" si="130"/>
        <v>0</v>
      </c>
      <c r="Z48" s="106">
        <f t="shared" si="131"/>
        <v>0</v>
      </c>
      <c r="AB48" s="106">
        <f t="shared" si="132"/>
        <v>0</v>
      </c>
      <c r="AD48" s="106">
        <f t="shared" si="133"/>
        <v>0</v>
      </c>
      <c r="AF48" s="106">
        <f t="shared" si="134"/>
        <v>0</v>
      </c>
      <c r="AI48" s="106">
        <f t="shared" si="135"/>
        <v>0</v>
      </c>
      <c r="AK48" s="106">
        <f t="shared" si="136"/>
        <v>0</v>
      </c>
      <c r="AM48" s="106">
        <f t="shared" si="137"/>
        <v>0</v>
      </c>
      <c r="AO48" s="106">
        <f t="shared" si="138"/>
        <v>0</v>
      </c>
      <c r="AQ48" s="106">
        <f t="shared" si="139"/>
        <v>0</v>
      </c>
      <c r="AS48" s="106">
        <f t="shared" si="140"/>
        <v>0</v>
      </c>
      <c r="AV48" s="106">
        <f t="shared" si="141"/>
        <v>0</v>
      </c>
      <c r="AX48" s="106">
        <f t="shared" si="142"/>
        <v>0</v>
      </c>
      <c r="AZ48" s="106">
        <f t="shared" si="143"/>
        <v>0</v>
      </c>
      <c r="BB48" s="106">
        <f t="shared" si="144"/>
        <v>0</v>
      </c>
      <c r="BD48" s="106">
        <f t="shared" si="145"/>
        <v>0</v>
      </c>
      <c r="BF48" s="106">
        <f t="shared" si="146"/>
        <v>0</v>
      </c>
      <c r="BI48" s="106">
        <f t="shared" si="147"/>
        <v>0</v>
      </c>
      <c r="BK48" s="106">
        <f t="shared" si="148"/>
        <v>0</v>
      </c>
      <c r="BM48" s="106">
        <f t="shared" si="149"/>
        <v>0</v>
      </c>
      <c r="BO48" s="106">
        <f t="shared" si="150"/>
        <v>0</v>
      </c>
      <c r="BQ48" s="106">
        <f t="shared" si="151"/>
        <v>0</v>
      </c>
      <c r="BS48" s="106">
        <f t="shared" si="152"/>
        <v>0</v>
      </c>
    </row>
    <row r="49" spans="1:71" ht="26" outlineLevel="3" x14ac:dyDescent="0.15">
      <c r="A49" s="20" t="s">
        <v>1969</v>
      </c>
      <c r="B49" s="28" t="s">
        <v>1951</v>
      </c>
      <c r="C49" s="104"/>
      <c r="D49" s="106">
        <f t="shared" si="121"/>
        <v>5</v>
      </c>
      <c r="E49" s="104"/>
      <c r="F49" s="106">
        <f t="shared" si="122"/>
        <v>3</v>
      </c>
      <c r="G49" s="106">
        <v>1</v>
      </c>
      <c r="I49" s="106">
        <f t="shared" si="123"/>
        <v>0</v>
      </c>
      <c r="K49" s="106">
        <f t="shared" si="124"/>
        <v>0</v>
      </c>
      <c r="M49" s="106">
        <f t="shared" si="125"/>
        <v>0</v>
      </c>
      <c r="O49" s="106">
        <f t="shared" si="126"/>
        <v>0</v>
      </c>
      <c r="Q49" s="106">
        <f t="shared" si="127"/>
        <v>0</v>
      </c>
      <c r="S49" s="106">
        <f t="shared" si="128"/>
        <v>0</v>
      </c>
      <c r="V49" s="106">
        <f t="shared" si="129"/>
        <v>0</v>
      </c>
      <c r="X49" s="106">
        <f t="shared" si="130"/>
        <v>0</v>
      </c>
      <c r="Z49" s="106">
        <f t="shared" si="131"/>
        <v>0</v>
      </c>
      <c r="AB49" s="106">
        <f t="shared" si="132"/>
        <v>0</v>
      </c>
      <c r="AD49" s="106">
        <f t="shared" si="133"/>
        <v>0</v>
      </c>
      <c r="AF49" s="106">
        <f t="shared" si="134"/>
        <v>0</v>
      </c>
      <c r="AI49" s="106">
        <f t="shared" si="135"/>
        <v>0</v>
      </c>
      <c r="AK49" s="106">
        <f t="shared" si="136"/>
        <v>0</v>
      </c>
      <c r="AM49" s="106">
        <f t="shared" si="137"/>
        <v>0</v>
      </c>
      <c r="AO49" s="106">
        <f t="shared" si="138"/>
        <v>0</v>
      </c>
      <c r="AQ49" s="106">
        <f t="shared" si="139"/>
        <v>0</v>
      </c>
      <c r="AS49" s="106">
        <f t="shared" si="140"/>
        <v>0</v>
      </c>
      <c r="AV49" s="106">
        <f t="shared" si="141"/>
        <v>0</v>
      </c>
      <c r="AX49" s="106">
        <f t="shared" si="142"/>
        <v>0</v>
      </c>
      <c r="AZ49" s="106">
        <f t="shared" si="143"/>
        <v>0</v>
      </c>
      <c r="BB49" s="106">
        <f t="shared" si="144"/>
        <v>0</v>
      </c>
      <c r="BD49" s="106">
        <f t="shared" si="145"/>
        <v>0</v>
      </c>
      <c r="BF49" s="106">
        <f t="shared" si="146"/>
        <v>0</v>
      </c>
      <c r="BI49" s="106">
        <f t="shared" si="147"/>
        <v>0</v>
      </c>
      <c r="BK49" s="106">
        <f t="shared" si="148"/>
        <v>0</v>
      </c>
      <c r="BM49" s="106">
        <f t="shared" si="149"/>
        <v>0</v>
      </c>
      <c r="BO49" s="106">
        <f t="shared" si="150"/>
        <v>0</v>
      </c>
      <c r="BQ49" s="106">
        <f t="shared" si="151"/>
        <v>0</v>
      </c>
      <c r="BS49" s="106">
        <f t="shared" si="152"/>
        <v>0</v>
      </c>
    </row>
    <row r="50" spans="1:71" outlineLevel="3" x14ac:dyDescent="0.15">
      <c r="A50" s="20" t="s">
        <v>1970</v>
      </c>
      <c r="B50" s="28" t="s">
        <v>1952</v>
      </c>
      <c r="C50" s="104"/>
      <c r="D50" s="106">
        <f t="shared" si="121"/>
        <v>5</v>
      </c>
      <c r="E50" s="104"/>
      <c r="F50" s="106">
        <f t="shared" si="122"/>
        <v>3</v>
      </c>
      <c r="G50" s="106">
        <v>1</v>
      </c>
      <c r="I50" s="106">
        <f t="shared" si="123"/>
        <v>0</v>
      </c>
      <c r="K50" s="106">
        <f t="shared" si="124"/>
        <v>0</v>
      </c>
      <c r="M50" s="106">
        <f t="shared" si="125"/>
        <v>0</v>
      </c>
      <c r="O50" s="106">
        <f t="shared" si="126"/>
        <v>0</v>
      </c>
      <c r="Q50" s="106">
        <f t="shared" si="127"/>
        <v>0</v>
      </c>
      <c r="S50" s="106">
        <f t="shared" si="128"/>
        <v>0</v>
      </c>
      <c r="V50" s="106">
        <f t="shared" si="129"/>
        <v>0</v>
      </c>
      <c r="X50" s="106">
        <f t="shared" si="130"/>
        <v>0</v>
      </c>
      <c r="Z50" s="106">
        <f t="shared" si="131"/>
        <v>0</v>
      </c>
      <c r="AB50" s="106">
        <f t="shared" si="132"/>
        <v>0</v>
      </c>
      <c r="AD50" s="106">
        <f t="shared" si="133"/>
        <v>0</v>
      </c>
      <c r="AF50" s="106">
        <f t="shared" si="134"/>
        <v>0</v>
      </c>
      <c r="AI50" s="106">
        <f t="shared" si="135"/>
        <v>0</v>
      </c>
      <c r="AK50" s="106">
        <f t="shared" si="136"/>
        <v>0</v>
      </c>
      <c r="AM50" s="106">
        <f t="shared" si="137"/>
        <v>0</v>
      </c>
      <c r="AO50" s="106">
        <f t="shared" si="138"/>
        <v>0</v>
      </c>
      <c r="AQ50" s="106">
        <f t="shared" si="139"/>
        <v>0</v>
      </c>
      <c r="AS50" s="106">
        <f t="shared" si="140"/>
        <v>0</v>
      </c>
      <c r="AV50" s="106">
        <f t="shared" si="141"/>
        <v>0</v>
      </c>
      <c r="AX50" s="106">
        <f t="shared" si="142"/>
        <v>0</v>
      </c>
      <c r="AZ50" s="106">
        <f t="shared" si="143"/>
        <v>0</v>
      </c>
      <c r="BB50" s="106">
        <f t="shared" si="144"/>
        <v>0</v>
      </c>
      <c r="BD50" s="106">
        <f t="shared" si="145"/>
        <v>0</v>
      </c>
      <c r="BF50" s="106">
        <f t="shared" si="146"/>
        <v>0</v>
      </c>
      <c r="BI50" s="106">
        <f t="shared" si="147"/>
        <v>0</v>
      </c>
      <c r="BK50" s="106">
        <f t="shared" si="148"/>
        <v>0</v>
      </c>
      <c r="BM50" s="106">
        <f t="shared" si="149"/>
        <v>0</v>
      </c>
      <c r="BO50" s="106">
        <f t="shared" si="150"/>
        <v>0</v>
      </c>
      <c r="BQ50" s="106">
        <f t="shared" si="151"/>
        <v>0</v>
      </c>
      <c r="BS50" s="106">
        <f t="shared" si="152"/>
        <v>0</v>
      </c>
    </row>
    <row r="51" spans="1:71" outlineLevel="3" x14ac:dyDescent="0.15">
      <c r="A51" s="20" t="s">
        <v>1971</v>
      </c>
      <c r="B51" s="28" t="s">
        <v>1813</v>
      </c>
      <c r="C51" s="104"/>
      <c r="D51" s="106">
        <f t="shared" si="121"/>
        <v>5</v>
      </c>
      <c r="E51" s="104"/>
      <c r="F51" s="106">
        <f t="shared" si="122"/>
        <v>3</v>
      </c>
      <c r="G51" s="106">
        <v>1</v>
      </c>
      <c r="I51" s="106">
        <f t="shared" si="123"/>
        <v>0</v>
      </c>
      <c r="K51" s="106">
        <f t="shared" si="124"/>
        <v>0</v>
      </c>
      <c r="M51" s="106">
        <f t="shared" si="125"/>
        <v>0</v>
      </c>
      <c r="O51" s="106">
        <f t="shared" si="126"/>
        <v>0</v>
      </c>
      <c r="Q51" s="106">
        <f t="shared" si="127"/>
        <v>0</v>
      </c>
      <c r="S51" s="106">
        <f t="shared" si="128"/>
        <v>0</v>
      </c>
      <c r="V51" s="106">
        <f t="shared" si="129"/>
        <v>0</v>
      </c>
      <c r="X51" s="106">
        <f t="shared" si="130"/>
        <v>0</v>
      </c>
      <c r="Z51" s="106">
        <f t="shared" si="131"/>
        <v>0</v>
      </c>
      <c r="AB51" s="106">
        <f t="shared" si="132"/>
        <v>0</v>
      </c>
      <c r="AD51" s="106">
        <f t="shared" si="133"/>
        <v>0</v>
      </c>
      <c r="AF51" s="106">
        <f t="shared" si="134"/>
        <v>0</v>
      </c>
      <c r="AI51" s="106">
        <f t="shared" si="135"/>
        <v>0</v>
      </c>
      <c r="AK51" s="106">
        <f t="shared" si="136"/>
        <v>0</v>
      </c>
      <c r="AM51" s="106">
        <f t="shared" si="137"/>
        <v>0</v>
      </c>
      <c r="AO51" s="106">
        <f t="shared" si="138"/>
        <v>0</v>
      </c>
      <c r="AQ51" s="106">
        <f t="shared" si="139"/>
        <v>0</v>
      </c>
      <c r="AS51" s="106">
        <f t="shared" si="140"/>
        <v>0</v>
      </c>
      <c r="AV51" s="106">
        <f t="shared" si="141"/>
        <v>0</v>
      </c>
      <c r="AX51" s="106">
        <f t="shared" si="142"/>
        <v>0</v>
      </c>
      <c r="AZ51" s="106">
        <f t="shared" si="143"/>
        <v>0</v>
      </c>
      <c r="BB51" s="106">
        <f t="shared" si="144"/>
        <v>0</v>
      </c>
      <c r="BD51" s="106">
        <f t="shared" si="145"/>
        <v>0</v>
      </c>
      <c r="BF51" s="106">
        <f t="shared" si="146"/>
        <v>0</v>
      </c>
      <c r="BI51" s="106">
        <f t="shared" si="147"/>
        <v>0</v>
      </c>
      <c r="BK51" s="106">
        <f t="shared" si="148"/>
        <v>0</v>
      </c>
      <c r="BM51" s="106">
        <f t="shared" si="149"/>
        <v>0</v>
      </c>
      <c r="BO51" s="106">
        <f t="shared" si="150"/>
        <v>0</v>
      </c>
      <c r="BQ51" s="106">
        <f t="shared" si="151"/>
        <v>0</v>
      </c>
      <c r="BS51" s="106">
        <f t="shared" si="152"/>
        <v>0</v>
      </c>
    </row>
    <row r="52" spans="1:71" ht="26" outlineLevel="3" x14ac:dyDescent="0.15">
      <c r="A52" s="20" t="s">
        <v>1972</v>
      </c>
      <c r="B52" s="28" t="s">
        <v>1814</v>
      </c>
      <c r="C52" s="104"/>
      <c r="D52" s="106">
        <f t="shared" si="121"/>
        <v>5</v>
      </c>
      <c r="E52" s="104"/>
      <c r="F52" s="106">
        <f t="shared" si="122"/>
        <v>3</v>
      </c>
      <c r="G52" s="106">
        <v>1</v>
      </c>
      <c r="I52" s="106">
        <f t="shared" si="123"/>
        <v>0</v>
      </c>
      <c r="K52" s="106">
        <f t="shared" si="124"/>
        <v>0</v>
      </c>
      <c r="M52" s="106">
        <f t="shared" si="125"/>
        <v>0</v>
      </c>
      <c r="O52" s="106">
        <f t="shared" si="126"/>
        <v>0</v>
      </c>
      <c r="Q52" s="106">
        <f t="shared" si="127"/>
        <v>0</v>
      </c>
      <c r="S52" s="106">
        <f t="shared" si="128"/>
        <v>0</v>
      </c>
      <c r="V52" s="106">
        <f t="shared" si="129"/>
        <v>0</v>
      </c>
      <c r="X52" s="106">
        <f t="shared" si="130"/>
        <v>0</v>
      </c>
      <c r="Z52" s="106">
        <f t="shared" si="131"/>
        <v>0</v>
      </c>
      <c r="AB52" s="106">
        <f t="shared" si="132"/>
        <v>0</v>
      </c>
      <c r="AD52" s="106">
        <f t="shared" si="133"/>
        <v>0</v>
      </c>
      <c r="AF52" s="106">
        <f t="shared" si="134"/>
        <v>0</v>
      </c>
      <c r="AI52" s="106">
        <f t="shared" si="135"/>
        <v>0</v>
      </c>
      <c r="AK52" s="106">
        <f t="shared" si="136"/>
        <v>0</v>
      </c>
      <c r="AM52" s="106">
        <f t="shared" si="137"/>
        <v>0</v>
      </c>
      <c r="AO52" s="106">
        <f t="shared" si="138"/>
        <v>0</v>
      </c>
      <c r="AQ52" s="106">
        <f t="shared" si="139"/>
        <v>0</v>
      </c>
      <c r="AS52" s="106">
        <f t="shared" si="140"/>
        <v>0</v>
      </c>
      <c r="AV52" s="106">
        <f t="shared" si="141"/>
        <v>0</v>
      </c>
      <c r="AX52" s="106">
        <f t="shared" si="142"/>
        <v>0</v>
      </c>
      <c r="AZ52" s="106">
        <f t="shared" si="143"/>
        <v>0</v>
      </c>
      <c r="BB52" s="106">
        <f t="shared" si="144"/>
        <v>0</v>
      </c>
      <c r="BD52" s="106">
        <f t="shared" si="145"/>
        <v>0</v>
      </c>
      <c r="BF52" s="106">
        <f t="shared" si="146"/>
        <v>0</v>
      </c>
      <c r="BI52" s="106">
        <f t="shared" si="147"/>
        <v>0</v>
      </c>
      <c r="BK52" s="106">
        <f t="shared" si="148"/>
        <v>0</v>
      </c>
      <c r="BM52" s="106">
        <f t="shared" si="149"/>
        <v>0</v>
      </c>
      <c r="BO52" s="106">
        <f t="shared" si="150"/>
        <v>0</v>
      </c>
      <c r="BQ52" s="106">
        <f t="shared" si="151"/>
        <v>0</v>
      </c>
      <c r="BS52" s="106">
        <f t="shared" si="152"/>
        <v>0</v>
      </c>
    </row>
    <row r="53" spans="1:71" outlineLevel="3" x14ac:dyDescent="0.15">
      <c r="A53" s="20" t="s">
        <v>1973</v>
      </c>
      <c r="B53" s="28" t="s">
        <v>2445</v>
      </c>
      <c r="C53" s="104"/>
      <c r="D53" s="106">
        <f t="shared" si="121"/>
        <v>5</v>
      </c>
      <c r="E53" s="104"/>
      <c r="F53" s="106">
        <f t="shared" si="122"/>
        <v>3</v>
      </c>
      <c r="G53" s="106">
        <v>1</v>
      </c>
      <c r="I53" s="106">
        <f t="shared" si="123"/>
        <v>0</v>
      </c>
      <c r="K53" s="106">
        <f t="shared" si="124"/>
        <v>0</v>
      </c>
      <c r="M53" s="106">
        <f t="shared" si="125"/>
        <v>0</v>
      </c>
      <c r="O53" s="106">
        <f t="shared" si="126"/>
        <v>0</v>
      </c>
      <c r="Q53" s="106">
        <f t="shared" si="127"/>
        <v>0</v>
      </c>
      <c r="S53" s="106">
        <f t="shared" si="128"/>
        <v>0</v>
      </c>
      <c r="V53" s="106">
        <f t="shared" si="129"/>
        <v>0</v>
      </c>
      <c r="X53" s="106">
        <f t="shared" si="130"/>
        <v>0</v>
      </c>
      <c r="Z53" s="106">
        <f t="shared" si="131"/>
        <v>0</v>
      </c>
      <c r="AB53" s="106">
        <f t="shared" si="132"/>
        <v>0</v>
      </c>
      <c r="AD53" s="106">
        <f t="shared" si="133"/>
        <v>0</v>
      </c>
      <c r="AF53" s="106">
        <f t="shared" si="134"/>
        <v>0</v>
      </c>
      <c r="AI53" s="106">
        <f t="shared" si="135"/>
        <v>0</v>
      </c>
      <c r="AK53" s="106">
        <f t="shared" si="136"/>
        <v>0</v>
      </c>
      <c r="AM53" s="106">
        <f t="shared" si="137"/>
        <v>0</v>
      </c>
      <c r="AO53" s="106">
        <f t="shared" si="138"/>
        <v>0</v>
      </c>
      <c r="AQ53" s="106">
        <f t="shared" si="139"/>
        <v>0</v>
      </c>
      <c r="AS53" s="106">
        <f t="shared" si="140"/>
        <v>0</v>
      </c>
      <c r="AV53" s="106">
        <f t="shared" si="141"/>
        <v>0</v>
      </c>
      <c r="AX53" s="106">
        <f t="shared" si="142"/>
        <v>0</v>
      </c>
      <c r="AZ53" s="106">
        <f t="shared" si="143"/>
        <v>0</v>
      </c>
      <c r="BB53" s="106">
        <f t="shared" si="144"/>
        <v>0</v>
      </c>
      <c r="BD53" s="106">
        <f t="shared" si="145"/>
        <v>0</v>
      </c>
      <c r="BF53" s="106">
        <f t="shared" si="146"/>
        <v>0</v>
      </c>
      <c r="BI53" s="106">
        <f t="shared" si="147"/>
        <v>0</v>
      </c>
      <c r="BK53" s="106">
        <f t="shared" si="148"/>
        <v>0</v>
      </c>
      <c r="BM53" s="106">
        <f t="shared" si="149"/>
        <v>0</v>
      </c>
      <c r="BO53" s="106">
        <f t="shared" si="150"/>
        <v>0</v>
      </c>
      <c r="BQ53" s="106">
        <f t="shared" si="151"/>
        <v>0</v>
      </c>
      <c r="BS53" s="106">
        <f t="shared" si="152"/>
        <v>0</v>
      </c>
    </row>
    <row r="54" spans="1:71" ht="26" outlineLevel="3" x14ac:dyDescent="0.15">
      <c r="A54" s="20" t="s">
        <v>1974</v>
      </c>
      <c r="B54" s="28" t="s">
        <v>1815</v>
      </c>
      <c r="C54" s="104"/>
      <c r="D54" s="106">
        <f t="shared" si="121"/>
        <v>5</v>
      </c>
      <c r="E54" s="104"/>
      <c r="F54" s="106">
        <f t="shared" si="122"/>
        <v>3</v>
      </c>
      <c r="G54" s="106">
        <v>1</v>
      </c>
      <c r="I54" s="106">
        <f t="shared" si="123"/>
        <v>0</v>
      </c>
      <c r="K54" s="106">
        <f t="shared" si="124"/>
        <v>0</v>
      </c>
      <c r="M54" s="106">
        <f t="shared" si="125"/>
        <v>0</v>
      </c>
      <c r="O54" s="106">
        <f t="shared" si="126"/>
        <v>0</v>
      </c>
      <c r="Q54" s="106">
        <f t="shared" si="127"/>
        <v>0</v>
      </c>
      <c r="S54" s="106">
        <f t="shared" si="128"/>
        <v>0</v>
      </c>
      <c r="V54" s="106">
        <f t="shared" si="129"/>
        <v>0</v>
      </c>
      <c r="X54" s="106">
        <f t="shared" si="130"/>
        <v>0</v>
      </c>
      <c r="Z54" s="106">
        <f t="shared" si="131"/>
        <v>0</v>
      </c>
      <c r="AB54" s="106">
        <f t="shared" si="132"/>
        <v>0</v>
      </c>
      <c r="AD54" s="106">
        <f t="shared" si="133"/>
        <v>0</v>
      </c>
      <c r="AF54" s="106">
        <f t="shared" si="134"/>
        <v>0</v>
      </c>
      <c r="AI54" s="106">
        <f t="shared" si="135"/>
        <v>0</v>
      </c>
      <c r="AK54" s="106">
        <f t="shared" si="136"/>
        <v>0</v>
      </c>
      <c r="AM54" s="106">
        <f t="shared" si="137"/>
        <v>0</v>
      </c>
      <c r="AO54" s="106">
        <f t="shared" si="138"/>
        <v>0</v>
      </c>
      <c r="AQ54" s="106">
        <f t="shared" si="139"/>
        <v>0</v>
      </c>
      <c r="AS54" s="106">
        <f t="shared" si="140"/>
        <v>0</v>
      </c>
      <c r="AV54" s="106">
        <f t="shared" si="141"/>
        <v>0</v>
      </c>
      <c r="AX54" s="106">
        <f t="shared" si="142"/>
        <v>0</v>
      </c>
      <c r="AZ54" s="106">
        <f t="shared" si="143"/>
        <v>0</v>
      </c>
      <c r="BB54" s="106">
        <f t="shared" si="144"/>
        <v>0</v>
      </c>
      <c r="BD54" s="106">
        <f t="shared" si="145"/>
        <v>0</v>
      </c>
      <c r="BF54" s="106">
        <f t="shared" si="146"/>
        <v>0</v>
      </c>
      <c r="BI54" s="106">
        <f t="shared" si="147"/>
        <v>0</v>
      </c>
      <c r="BK54" s="106">
        <f t="shared" si="148"/>
        <v>0</v>
      </c>
      <c r="BM54" s="106">
        <f t="shared" si="149"/>
        <v>0</v>
      </c>
      <c r="BO54" s="106">
        <f t="shared" si="150"/>
        <v>0</v>
      </c>
      <c r="BQ54" s="106">
        <f t="shared" si="151"/>
        <v>0</v>
      </c>
      <c r="BS54" s="106">
        <f t="shared" si="152"/>
        <v>0</v>
      </c>
    </row>
    <row r="55" spans="1:71" ht="26" outlineLevel="3" x14ac:dyDescent="0.15">
      <c r="A55" s="20" t="s">
        <v>1975</v>
      </c>
      <c r="B55" s="28" t="s">
        <v>1816</v>
      </c>
      <c r="C55" s="104"/>
      <c r="D55" s="106">
        <f t="shared" si="121"/>
        <v>5</v>
      </c>
      <c r="E55" s="104"/>
      <c r="F55" s="106">
        <f t="shared" si="122"/>
        <v>3</v>
      </c>
      <c r="G55" s="106">
        <v>1</v>
      </c>
      <c r="I55" s="106">
        <f t="shared" si="123"/>
        <v>0</v>
      </c>
      <c r="K55" s="106">
        <f t="shared" si="124"/>
        <v>0</v>
      </c>
      <c r="M55" s="106">
        <f t="shared" si="125"/>
        <v>0</v>
      </c>
      <c r="O55" s="106">
        <f t="shared" si="126"/>
        <v>0</v>
      </c>
      <c r="Q55" s="106">
        <f t="shared" si="127"/>
        <v>0</v>
      </c>
      <c r="S55" s="106">
        <f t="shared" si="128"/>
        <v>0</v>
      </c>
      <c r="V55" s="106">
        <f t="shared" si="129"/>
        <v>0</v>
      </c>
      <c r="X55" s="106">
        <f t="shared" si="130"/>
        <v>0</v>
      </c>
      <c r="Z55" s="106">
        <f t="shared" si="131"/>
        <v>0</v>
      </c>
      <c r="AB55" s="106">
        <f t="shared" si="132"/>
        <v>0</v>
      </c>
      <c r="AD55" s="106">
        <f t="shared" si="133"/>
        <v>0</v>
      </c>
      <c r="AF55" s="106">
        <f t="shared" si="134"/>
        <v>0</v>
      </c>
      <c r="AI55" s="106">
        <f t="shared" si="135"/>
        <v>0</v>
      </c>
      <c r="AK55" s="106">
        <f t="shared" si="136"/>
        <v>0</v>
      </c>
      <c r="AM55" s="106">
        <f t="shared" si="137"/>
        <v>0</v>
      </c>
      <c r="AO55" s="106">
        <f t="shared" si="138"/>
        <v>0</v>
      </c>
      <c r="AQ55" s="106">
        <f t="shared" si="139"/>
        <v>0</v>
      </c>
      <c r="AS55" s="106">
        <f t="shared" si="140"/>
        <v>0</v>
      </c>
      <c r="AV55" s="106">
        <f t="shared" si="141"/>
        <v>0</v>
      </c>
      <c r="AX55" s="106">
        <f t="shared" si="142"/>
        <v>0</v>
      </c>
      <c r="AZ55" s="106">
        <f t="shared" si="143"/>
        <v>0</v>
      </c>
      <c r="BB55" s="106">
        <f t="shared" si="144"/>
        <v>0</v>
      </c>
      <c r="BD55" s="106">
        <f t="shared" si="145"/>
        <v>0</v>
      </c>
      <c r="BF55" s="106">
        <f t="shared" si="146"/>
        <v>0</v>
      </c>
      <c r="BI55" s="106">
        <f t="shared" si="147"/>
        <v>0</v>
      </c>
      <c r="BK55" s="106">
        <f t="shared" si="148"/>
        <v>0</v>
      </c>
      <c r="BM55" s="106">
        <f t="shared" si="149"/>
        <v>0</v>
      </c>
      <c r="BO55" s="106">
        <f t="shared" si="150"/>
        <v>0</v>
      </c>
      <c r="BQ55" s="106">
        <f t="shared" si="151"/>
        <v>0</v>
      </c>
      <c r="BS55" s="106">
        <f t="shared" si="152"/>
        <v>0</v>
      </c>
    </row>
    <row r="56" spans="1:71" ht="26" outlineLevel="3" x14ac:dyDescent="0.15">
      <c r="A56" s="20" t="s">
        <v>1976</v>
      </c>
      <c r="B56" s="28" t="s">
        <v>1955</v>
      </c>
      <c r="C56" s="104"/>
      <c r="D56" s="106">
        <f t="shared" si="121"/>
        <v>5</v>
      </c>
      <c r="E56" s="104"/>
      <c r="F56" s="106">
        <f t="shared" si="122"/>
        <v>3</v>
      </c>
      <c r="G56" s="106">
        <v>1</v>
      </c>
      <c r="I56" s="106">
        <f t="shared" si="123"/>
        <v>0</v>
      </c>
      <c r="K56" s="106">
        <f t="shared" si="124"/>
        <v>0</v>
      </c>
      <c r="M56" s="106">
        <f t="shared" si="125"/>
        <v>0</v>
      </c>
      <c r="O56" s="106">
        <f t="shared" si="126"/>
        <v>0</v>
      </c>
      <c r="Q56" s="106">
        <f t="shared" si="127"/>
        <v>0</v>
      </c>
      <c r="S56" s="106">
        <f t="shared" si="128"/>
        <v>0</v>
      </c>
      <c r="V56" s="106">
        <f t="shared" si="129"/>
        <v>0</v>
      </c>
      <c r="X56" s="106">
        <f t="shared" si="130"/>
        <v>0</v>
      </c>
      <c r="Z56" s="106">
        <f t="shared" si="131"/>
        <v>0</v>
      </c>
      <c r="AB56" s="106">
        <f t="shared" si="132"/>
        <v>0</v>
      </c>
      <c r="AD56" s="106">
        <f t="shared" si="133"/>
        <v>0</v>
      </c>
      <c r="AF56" s="106">
        <f t="shared" si="134"/>
        <v>0</v>
      </c>
      <c r="AI56" s="106">
        <f t="shared" si="135"/>
        <v>0</v>
      </c>
      <c r="AK56" s="106">
        <f t="shared" si="136"/>
        <v>0</v>
      </c>
      <c r="AM56" s="106">
        <f t="shared" si="137"/>
        <v>0</v>
      </c>
      <c r="AO56" s="106">
        <f t="shared" si="138"/>
        <v>0</v>
      </c>
      <c r="AQ56" s="106">
        <f t="shared" si="139"/>
        <v>0</v>
      </c>
      <c r="AS56" s="106">
        <f t="shared" si="140"/>
        <v>0</v>
      </c>
      <c r="AV56" s="106">
        <f t="shared" si="141"/>
        <v>0</v>
      </c>
      <c r="AX56" s="106">
        <f t="shared" si="142"/>
        <v>0</v>
      </c>
      <c r="AZ56" s="106">
        <f t="shared" si="143"/>
        <v>0</v>
      </c>
      <c r="BB56" s="106">
        <f t="shared" si="144"/>
        <v>0</v>
      </c>
      <c r="BD56" s="106">
        <f t="shared" si="145"/>
        <v>0</v>
      </c>
      <c r="BF56" s="106">
        <f t="shared" si="146"/>
        <v>0</v>
      </c>
      <c r="BI56" s="106">
        <f t="shared" si="147"/>
        <v>0</v>
      </c>
      <c r="BK56" s="106">
        <f t="shared" si="148"/>
        <v>0</v>
      </c>
      <c r="BM56" s="106">
        <f t="shared" si="149"/>
        <v>0</v>
      </c>
      <c r="BO56" s="106">
        <f t="shared" si="150"/>
        <v>0</v>
      </c>
      <c r="BQ56" s="106">
        <f t="shared" si="151"/>
        <v>0</v>
      </c>
      <c r="BS56" s="106">
        <f t="shared" si="152"/>
        <v>0</v>
      </c>
    </row>
    <row r="57" spans="1:71" ht="26" outlineLevel="3" x14ac:dyDescent="0.15">
      <c r="A57" s="20" t="s">
        <v>1977</v>
      </c>
      <c r="B57" s="28" t="s">
        <v>1956</v>
      </c>
      <c r="C57" s="104"/>
      <c r="D57" s="106">
        <f t="shared" si="121"/>
        <v>5</v>
      </c>
      <c r="E57" s="104"/>
      <c r="F57" s="106">
        <f t="shared" si="122"/>
        <v>3</v>
      </c>
      <c r="G57" s="106">
        <v>1</v>
      </c>
      <c r="I57" s="106">
        <f t="shared" si="123"/>
        <v>0</v>
      </c>
      <c r="K57" s="106">
        <f t="shared" si="124"/>
        <v>0</v>
      </c>
      <c r="M57" s="106">
        <f t="shared" si="125"/>
        <v>0</v>
      </c>
      <c r="O57" s="106">
        <f t="shared" si="126"/>
        <v>0</v>
      </c>
      <c r="Q57" s="106">
        <f t="shared" si="127"/>
        <v>0</v>
      </c>
      <c r="S57" s="106">
        <f t="shared" si="128"/>
        <v>0</v>
      </c>
      <c r="V57" s="106">
        <f t="shared" si="129"/>
        <v>0</v>
      </c>
      <c r="X57" s="106">
        <f t="shared" si="130"/>
        <v>0</v>
      </c>
      <c r="Z57" s="106">
        <f t="shared" si="131"/>
        <v>0</v>
      </c>
      <c r="AB57" s="106">
        <f t="shared" si="132"/>
        <v>0</v>
      </c>
      <c r="AD57" s="106">
        <f t="shared" si="133"/>
        <v>0</v>
      </c>
      <c r="AF57" s="106">
        <f t="shared" si="134"/>
        <v>0</v>
      </c>
      <c r="AI57" s="106">
        <f t="shared" si="135"/>
        <v>0</v>
      </c>
      <c r="AK57" s="106">
        <f t="shared" si="136"/>
        <v>0</v>
      </c>
      <c r="AM57" s="106">
        <f t="shared" si="137"/>
        <v>0</v>
      </c>
      <c r="AO57" s="106">
        <f t="shared" si="138"/>
        <v>0</v>
      </c>
      <c r="AQ57" s="106">
        <f t="shared" si="139"/>
        <v>0</v>
      </c>
      <c r="AS57" s="106">
        <f t="shared" si="140"/>
        <v>0</v>
      </c>
      <c r="AV57" s="106">
        <f t="shared" si="141"/>
        <v>0</v>
      </c>
      <c r="AX57" s="106">
        <f t="shared" si="142"/>
        <v>0</v>
      </c>
      <c r="AZ57" s="106">
        <f t="shared" si="143"/>
        <v>0</v>
      </c>
      <c r="BB57" s="106">
        <f t="shared" si="144"/>
        <v>0</v>
      </c>
      <c r="BD57" s="106">
        <f t="shared" si="145"/>
        <v>0</v>
      </c>
      <c r="BF57" s="106">
        <f t="shared" si="146"/>
        <v>0</v>
      </c>
      <c r="BI57" s="106">
        <f t="shared" si="147"/>
        <v>0</v>
      </c>
      <c r="BK57" s="106">
        <f t="shared" si="148"/>
        <v>0</v>
      </c>
      <c r="BM57" s="106">
        <f t="shared" si="149"/>
        <v>0</v>
      </c>
      <c r="BO57" s="106">
        <f t="shared" si="150"/>
        <v>0</v>
      </c>
      <c r="BQ57" s="106">
        <f t="shared" si="151"/>
        <v>0</v>
      </c>
      <c r="BS57" s="106">
        <f t="shared" si="152"/>
        <v>0</v>
      </c>
    </row>
    <row r="58" spans="1:71" ht="26" outlineLevel="3" x14ac:dyDescent="0.15">
      <c r="A58" s="20" t="s">
        <v>1978</v>
      </c>
      <c r="B58" s="28" t="s">
        <v>2448</v>
      </c>
      <c r="C58" s="104"/>
      <c r="D58" s="106">
        <f t="shared" ref="D58" si="153">IF(B58&lt;&gt;"",IF(B58="Custom Requirement",0,5),0)</f>
        <v>5</v>
      </c>
      <c r="E58" s="104"/>
      <c r="F58" s="106">
        <f t="shared" ref="F58" si="154">IF(B58&lt;&gt;"",IF(B58="Custom Requirement",0,3),0)</f>
        <v>3</v>
      </c>
      <c r="G58" s="106">
        <v>1</v>
      </c>
      <c r="I58" s="106">
        <f t="shared" ref="I58" si="155">H58*$E58*I$10</f>
        <v>0</v>
      </c>
      <c r="K58" s="106">
        <f t="shared" ref="K58" si="156">J58*$E58*K$10</f>
        <v>0</v>
      </c>
      <c r="M58" s="106">
        <f t="shared" ref="M58" si="157">L58*$E58*M$10</f>
        <v>0</v>
      </c>
      <c r="O58" s="106">
        <f t="shared" ref="O58" si="158">N58*$E58*O$10</f>
        <v>0</v>
      </c>
      <c r="Q58" s="106">
        <f t="shared" ref="Q58" si="159">P58*$E58*Q$10</f>
        <v>0</v>
      </c>
      <c r="S58" s="106">
        <f t="shared" ref="S58" si="160">R58*$E58*S$10</f>
        <v>0</v>
      </c>
      <c r="V58" s="106">
        <f t="shared" ref="V58" si="161">U58*$E58*V$10</f>
        <v>0</v>
      </c>
      <c r="X58" s="106">
        <f t="shared" ref="X58" si="162">W58*$E58*X$10</f>
        <v>0</v>
      </c>
      <c r="Z58" s="106">
        <f t="shared" ref="Z58" si="163">Y58*$E58*Z$10</f>
        <v>0</v>
      </c>
      <c r="AB58" s="106">
        <f t="shared" ref="AB58" si="164">AA58*$E58*AB$10</f>
        <v>0</v>
      </c>
      <c r="AD58" s="106">
        <f t="shared" ref="AD58" si="165">AC58*$E58*AD$10</f>
        <v>0</v>
      </c>
      <c r="AF58" s="106">
        <f t="shared" ref="AF58" si="166">AE58*$E58*AF$10</f>
        <v>0</v>
      </c>
      <c r="AI58" s="106">
        <f t="shared" ref="AI58" si="167">AH58*$E58*AI$10</f>
        <v>0</v>
      </c>
      <c r="AK58" s="106">
        <f t="shared" ref="AK58" si="168">AJ58*$E58*AK$10</f>
        <v>0</v>
      </c>
      <c r="AM58" s="106">
        <f t="shared" ref="AM58" si="169">AL58*$E58*AM$10</f>
        <v>0</v>
      </c>
      <c r="AO58" s="106">
        <f t="shared" ref="AO58" si="170">AN58*$E58*AO$10</f>
        <v>0</v>
      </c>
      <c r="AQ58" s="106">
        <f t="shared" ref="AQ58" si="171">AP58*$E58*AQ$10</f>
        <v>0</v>
      </c>
      <c r="AS58" s="106">
        <f t="shared" ref="AS58" si="172">AR58*$E58*AS$10</f>
        <v>0</v>
      </c>
      <c r="AV58" s="106">
        <f t="shared" ref="AV58" si="173">AU58*$E58*AV$10</f>
        <v>0</v>
      </c>
      <c r="AX58" s="106">
        <f t="shared" ref="AX58" si="174">AW58*$E58*AX$10</f>
        <v>0</v>
      </c>
      <c r="AZ58" s="106">
        <f t="shared" ref="AZ58" si="175">AY58*$E58*AZ$10</f>
        <v>0</v>
      </c>
      <c r="BB58" s="106">
        <f t="shared" ref="BB58" si="176">BA58*$E58*BB$10</f>
        <v>0</v>
      </c>
      <c r="BD58" s="106">
        <f t="shared" ref="BD58" si="177">BC58*$E58*BD$10</f>
        <v>0</v>
      </c>
      <c r="BF58" s="106">
        <f t="shared" ref="BF58" si="178">BE58*$E58*BF$10</f>
        <v>0</v>
      </c>
      <c r="BI58" s="106">
        <f t="shared" ref="BI58" si="179">BH58*$E58*BI$10</f>
        <v>0</v>
      </c>
      <c r="BK58" s="106">
        <f t="shared" ref="BK58" si="180">BJ58*$E58*BK$10</f>
        <v>0</v>
      </c>
      <c r="BM58" s="106">
        <f t="shared" ref="BM58" si="181">BL58*$E58*BM$10</f>
        <v>0</v>
      </c>
      <c r="BO58" s="106">
        <f t="shared" ref="BO58" si="182">BN58*$E58*BO$10</f>
        <v>0</v>
      </c>
      <c r="BQ58" s="106">
        <f t="shared" ref="BQ58" si="183">BP58*$E58*BQ$10</f>
        <v>0</v>
      </c>
      <c r="BS58" s="106">
        <f t="shared" ref="BS58" si="184">BR58*$E58*BS$10</f>
        <v>0</v>
      </c>
    </row>
    <row r="59" spans="1:71" outlineLevel="3" x14ac:dyDescent="0.15">
      <c r="A59" s="20" t="s">
        <v>2092</v>
      </c>
      <c r="B59" s="29" t="s">
        <v>2444</v>
      </c>
      <c r="C59" s="104"/>
      <c r="D59" s="106">
        <f t="shared" si="121"/>
        <v>5</v>
      </c>
      <c r="E59" s="104"/>
      <c r="F59" s="106">
        <f t="shared" si="122"/>
        <v>3</v>
      </c>
      <c r="G59" s="106">
        <v>1</v>
      </c>
      <c r="I59" s="106">
        <f t="shared" si="123"/>
        <v>0</v>
      </c>
      <c r="K59" s="106">
        <f t="shared" si="124"/>
        <v>0</v>
      </c>
      <c r="M59" s="106">
        <f t="shared" si="125"/>
        <v>0</v>
      </c>
      <c r="O59" s="106">
        <f t="shared" si="126"/>
        <v>0</v>
      </c>
      <c r="Q59" s="106">
        <f t="shared" si="127"/>
        <v>0</v>
      </c>
      <c r="S59" s="106">
        <f t="shared" si="128"/>
        <v>0</v>
      </c>
      <c r="V59" s="106">
        <f t="shared" si="129"/>
        <v>0</v>
      </c>
      <c r="X59" s="106">
        <f t="shared" si="130"/>
        <v>0</v>
      </c>
      <c r="Z59" s="106">
        <f t="shared" si="131"/>
        <v>0</v>
      </c>
      <c r="AB59" s="106">
        <f t="shared" si="132"/>
        <v>0</v>
      </c>
      <c r="AD59" s="106">
        <f t="shared" si="133"/>
        <v>0</v>
      </c>
      <c r="AF59" s="106">
        <f t="shared" si="134"/>
        <v>0</v>
      </c>
      <c r="AI59" s="106">
        <f t="shared" si="135"/>
        <v>0</v>
      </c>
      <c r="AK59" s="106">
        <f t="shared" si="136"/>
        <v>0</v>
      </c>
      <c r="AM59" s="106">
        <f t="shared" si="137"/>
        <v>0</v>
      </c>
      <c r="AO59" s="106">
        <f t="shared" si="138"/>
        <v>0</v>
      </c>
      <c r="AQ59" s="106">
        <f t="shared" si="139"/>
        <v>0</v>
      </c>
      <c r="AS59" s="106">
        <f t="shared" si="140"/>
        <v>0</v>
      </c>
      <c r="AV59" s="106">
        <f t="shared" si="141"/>
        <v>0</v>
      </c>
      <c r="AX59" s="106">
        <f t="shared" si="142"/>
        <v>0</v>
      </c>
      <c r="AZ59" s="106">
        <f t="shared" si="143"/>
        <v>0</v>
      </c>
      <c r="BB59" s="106">
        <f t="shared" si="144"/>
        <v>0</v>
      </c>
      <c r="BD59" s="106">
        <f t="shared" si="145"/>
        <v>0</v>
      </c>
      <c r="BF59" s="106">
        <f t="shared" si="146"/>
        <v>0</v>
      </c>
      <c r="BI59" s="106">
        <f t="shared" si="147"/>
        <v>0</v>
      </c>
      <c r="BK59" s="106">
        <f t="shared" si="148"/>
        <v>0</v>
      </c>
      <c r="BM59" s="106">
        <f t="shared" si="149"/>
        <v>0</v>
      </c>
      <c r="BO59" s="106">
        <f t="shared" si="150"/>
        <v>0</v>
      </c>
      <c r="BQ59" s="106">
        <f t="shared" si="151"/>
        <v>0</v>
      </c>
      <c r="BS59" s="106">
        <f t="shared" si="152"/>
        <v>0</v>
      </c>
    </row>
    <row r="60" spans="1:71" ht="26" outlineLevel="3" x14ac:dyDescent="0.15">
      <c r="A60" s="20" t="s">
        <v>2093</v>
      </c>
      <c r="B60" s="29" t="s">
        <v>642</v>
      </c>
      <c r="C60" s="104"/>
      <c r="D60" s="106">
        <f t="shared" si="121"/>
        <v>5</v>
      </c>
      <c r="E60" s="104"/>
      <c r="F60" s="106">
        <f t="shared" si="122"/>
        <v>3</v>
      </c>
      <c r="G60" s="106">
        <v>1</v>
      </c>
      <c r="I60" s="106">
        <f t="shared" si="123"/>
        <v>0</v>
      </c>
      <c r="K60" s="106">
        <f t="shared" si="124"/>
        <v>0</v>
      </c>
      <c r="M60" s="106">
        <f t="shared" si="125"/>
        <v>0</v>
      </c>
      <c r="O60" s="106">
        <f t="shared" si="126"/>
        <v>0</v>
      </c>
      <c r="Q60" s="106">
        <f t="shared" si="127"/>
        <v>0</v>
      </c>
      <c r="S60" s="106">
        <f t="shared" si="128"/>
        <v>0</v>
      </c>
      <c r="V60" s="106">
        <f t="shared" si="129"/>
        <v>0</v>
      </c>
      <c r="X60" s="106">
        <f t="shared" si="130"/>
        <v>0</v>
      </c>
      <c r="Z60" s="106">
        <f t="shared" si="131"/>
        <v>0</v>
      </c>
      <c r="AB60" s="106">
        <f t="shared" si="132"/>
        <v>0</v>
      </c>
      <c r="AD60" s="106">
        <f t="shared" si="133"/>
        <v>0</v>
      </c>
      <c r="AF60" s="106">
        <f t="shared" si="134"/>
        <v>0</v>
      </c>
      <c r="AI60" s="106">
        <f t="shared" si="135"/>
        <v>0</v>
      </c>
      <c r="AK60" s="106">
        <f t="shared" si="136"/>
        <v>0</v>
      </c>
      <c r="AM60" s="106">
        <f t="shared" si="137"/>
        <v>0</v>
      </c>
      <c r="AO60" s="106">
        <f t="shared" si="138"/>
        <v>0</v>
      </c>
      <c r="AQ60" s="106">
        <f t="shared" si="139"/>
        <v>0</v>
      </c>
      <c r="AS60" s="106">
        <f t="shared" si="140"/>
        <v>0</v>
      </c>
      <c r="AV60" s="106">
        <f t="shared" si="141"/>
        <v>0</v>
      </c>
      <c r="AX60" s="106">
        <f t="shared" si="142"/>
        <v>0</v>
      </c>
      <c r="AZ60" s="106">
        <f t="shared" si="143"/>
        <v>0</v>
      </c>
      <c r="BB60" s="106">
        <f t="shared" si="144"/>
        <v>0</v>
      </c>
      <c r="BD60" s="106">
        <f t="shared" si="145"/>
        <v>0</v>
      </c>
      <c r="BF60" s="106">
        <f t="shared" si="146"/>
        <v>0</v>
      </c>
      <c r="BI60" s="106">
        <f t="shared" si="147"/>
        <v>0</v>
      </c>
      <c r="BK60" s="106">
        <f t="shared" si="148"/>
        <v>0</v>
      </c>
      <c r="BM60" s="106">
        <f t="shared" si="149"/>
        <v>0</v>
      </c>
      <c r="BO60" s="106">
        <f t="shared" si="150"/>
        <v>0</v>
      </c>
      <c r="BQ60" s="106">
        <f t="shared" si="151"/>
        <v>0</v>
      </c>
      <c r="BS60" s="106">
        <f t="shared" si="152"/>
        <v>0</v>
      </c>
    </row>
    <row r="61" spans="1:71" ht="26" outlineLevel="3" x14ac:dyDescent="0.15">
      <c r="A61" s="20" t="s">
        <v>2094</v>
      </c>
      <c r="B61" s="28" t="s">
        <v>1822</v>
      </c>
      <c r="C61" s="104"/>
      <c r="D61" s="106">
        <f t="shared" si="121"/>
        <v>5</v>
      </c>
      <c r="E61" s="104"/>
      <c r="F61" s="106">
        <f t="shared" si="122"/>
        <v>3</v>
      </c>
      <c r="G61" s="106">
        <v>1</v>
      </c>
      <c r="I61" s="106">
        <f t="shared" si="123"/>
        <v>0</v>
      </c>
      <c r="K61" s="106">
        <f t="shared" si="124"/>
        <v>0</v>
      </c>
      <c r="M61" s="106">
        <f t="shared" si="125"/>
        <v>0</v>
      </c>
      <c r="O61" s="106">
        <f t="shared" si="126"/>
        <v>0</v>
      </c>
      <c r="Q61" s="106">
        <f t="shared" si="127"/>
        <v>0</v>
      </c>
      <c r="S61" s="106">
        <f t="shared" si="128"/>
        <v>0</v>
      </c>
      <c r="V61" s="106">
        <f t="shared" si="129"/>
        <v>0</v>
      </c>
      <c r="X61" s="106">
        <f t="shared" si="130"/>
        <v>0</v>
      </c>
      <c r="Z61" s="106">
        <f t="shared" si="131"/>
        <v>0</v>
      </c>
      <c r="AB61" s="106">
        <f t="shared" si="132"/>
        <v>0</v>
      </c>
      <c r="AD61" s="106">
        <f t="shared" si="133"/>
        <v>0</v>
      </c>
      <c r="AF61" s="106">
        <f t="shared" si="134"/>
        <v>0</v>
      </c>
      <c r="AI61" s="106">
        <f t="shared" si="135"/>
        <v>0</v>
      </c>
      <c r="AK61" s="106">
        <f t="shared" si="136"/>
        <v>0</v>
      </c>
      <c r="AM61" s="106">
        <f t="shared" si="137"/>
        <v>0</v>
      </c>
      <c r="AO61" s="106">
        <f t="shared" si="138"/>
        <v>0</v>
      </c>
      <c r="AQ61" s="106">
        <f t="shared" si="139"/>
        <v>0</v>
      </c>
      <c r="AS61" s="106">
        <f t="shared" si="140"/>
        <v>0</v>
      </c>
      <c r="AV61" s="106">
        <f t="shared" si="141"/>
        <v>0</v>
      </c>
      <c r="AX61" s="106">
        <f t="shared" si="142"/>
        <v>0</v>
      </c>
      <c r="AZ61" s="106">
        <f t="shared" si="143"/>
        <v>0</v>
      </c>
      <c r="BB61" s="106">
        <f t="shared" si="144"/>
        <v>0</v>
      </c>
      <c r="BD61" s="106">
        <f t="shared" si="145"/>
        <v>0</v>
      </c>
      <c r="BF61" s="106">
        <f t="shared" si="146"/>
        <v>0</v>
      </c>
      <c r="BI61" s="106">
        <f t="shared" si="147"/>
        <v>0</v>
      </c>
      <c r="BK61" s="106">
        <f t="shared" si="148"/>
        <v>0</v>
      </c>
      <c r="BM61" s="106">
        <f t="shared" si="149"/>
        <v>0</v>
      </c>
      <c r="BO61" s="106">
        <f t="shared" si="150"/>
        <v>0</v>
      </c>
      <c r="BQ61" s="106">
        <f t="shared" si="151"/>
        <v>0</v>
      </c>
      <c r="BS61" s="106">
        <f t="shared" si="152"/>
        <v>0</v>
      </c>
    </row>
    <row r="62" spans="1:71" outlineLevel="3" x14ac:dyDescent="0.15">
      <c r="A62" s="20" t="s">
        <v>2095</v>
      </c>
      <c r="B62" s="28" t="s">
        <v>1823</v>
      </c>
      <c r="C62" s="104"/>
      <c r="D62" s="106">
        <f t="shared" si="121"/>
        <v>5</v>
      </c>
      <c r="E62" s="104"/>
      <c r="F62" s="106">
        <f t="shared" si="122"/>
        <v>3</v>
      </c>
      <c r="G62" s="106">
        <v>1</v>
      </c>
      <c r="I62" s="106">
        <f t="shared" si="123"/>
        <v>0</v>
      </c>
      <c r="K62" s="106">
        <f t="shared" si="124"/>
        <v>0</v>
      </c>
      <c r="M62" s="106">
        <f t="shared" si="125"/>
        <v>0</v>
      </c>
      <c r="O62" s="106">
        <f t="shared" si="126"/>
        <v>0</v>
      </c>
      <c r="Q62" s="106">
        <f t="shared" si="127"/>
        <v>0</v>
      </c>
      <c r="S62" s="106">
        <f t="shared" si="128"/>
        <v>0</v>
      </c>
      <c r="V62" s="106">
        <f t="shared" si="129"/>
        <v>0</v>
      </c>
      <c r="X62" s="106">
        <f t="shared" si="130"/>
        <v>0</v>
      </c>
      <c r="Z62" s="106">
        <f t="shared" si="131"/>
        <v>0</v>
      </c>
      <c r="AB62" s="106">
        <f t="shared" si="132"/>
        <v>0</v>
      </c>
      <c r="AD62" s="106">
        <f t="shared" si="133"/>
        <v>0</v>
      </c>
      <c r="AF62" s="106">
        <f t="shared" si="134"/>
        <v>0</v>
      </c>
      <c r="AI62" s="106">
        <f t="shared" si="135"/>
        <v>0</v>
      </c>
      <c r="AK62" s="106">
        <f t="shared" si="136"/>
        <v>0</v>
      </c>
      <c r="AM62" s="106">
        <f t="shared" si="137"/>
        <v>0</v>
      </c>
      <c r="AO62" s="106">
        <f t="shared" si="138"/>
        <v>0</v>
      </c>
      <c r="AQ62" s="106">
        <f t="shared" si="139"/>
        <v>0</v>
      </c>
      <c r="AS62" s="106">
        <f t="shared" si="140"/>
        <v>0</v>
      </c>
      <c r="AV62" s="106">
        <f t="shared" si="141"/>
        <v>0</v>
      </c>
      <c r="AX62" s="106">
        <f t="shared" si="142"/>
        <v>0</v>
      </c>
      <c r="AZ62" s="106">
        <f t="shared" si="143"/>
        <v>0</v>
      </c>
      <c r="BB62" s="106">
        <f t="shared" si="144"/>
        <v>0</v>
      </c>
      <c r="BD62" s="106">
        <f t="shared" si="145"/>
        <v>0</v>
      </c>
      <c r="BF62" s="106">
        <f t="shared" si="146"/>
        <v>0</v>
      </c>
      <c r="BI62" s="106">
        <f t="shared" si="147"/>
        <v>0</v>
      </c>
      <c r="BK62" s="106">
        <f t="shared" si="148"/>
        <v>0</v>
      </c>
      <c r="BM62" s="106">
        <f t="shared" si="149"/>
        <v>0</v>
      </c>
      <c r="BO62" s="106">
        <f t="shared" si="150"/>
        <v>0</v>
      </c>
      <c r="BQ62" s="106">
        <f t="shared" si="151"/>
        <v>0</v>
      </c>
      <c r="BS62" s="106">
        <f t="shared" si="152"/>
        <v>0</v>
      </c>
    </row>
    <row r="63" spans="1:71" ht="26" outlineLevel="3" x14ac:dyDescent="0.15">
      <c r="A63" s="20" t="s">
        <v>2096</v>
      </c>
      <c r="B63" s="28" t="s">
        <v>1957</v>
      </c>
      <c r="C63" s="104"/>
      <c r="D63" s="106">
        <f t="shared" si="121"/>
        <v>5</v>
      </c>
      <c r="E63" s="104"/>
      <c r="F63" s="106">
        <f t="shared" si="122"/>
        <v>3</v>
      </c>
      <c r="G63" s="106">
        <v>1</v>
      </c>
      <c r="I63" s="106">
        <f t="shared" si="123"/>
        <v>0</v>
      </c>
      <c r="K63" s="106">
        <f t="shared" si="124"/>
        <v>0</v>
      </c>
      <c r="M63" s="106">
        <f t="shared" si="125"/>
        <v>0</v>
      </c>
      <c r="O63" s="106">
        <f t="shared" si="126"/>
        <v>0</v>
      </c>
      <c r="Q63" s="106">
        <f t="shared" si="127"/>
        <v>0</v>
      </c>
      <c r="S63" s="106">
        <f t="shared" si="128"/>
        <v>0</v>
      </c>
      <c r="V63" s="106">
        <f t="shared" si="129"/>
        <v>0</v>
      </c>
      <c r="X63" s="106">
        <f t="shared" si="130"/>
        <v>0</v>
      </c>
      <c r="Z63" s="106">
        <f t="shared" si="131"/>
        <v>0</v>
      </c>
      <c r="AB63" s="106">
        <f t="shared" si="132"/>
        <v>0</v>
      </c>
      <c r="AD63" s="106">
        <f t="shared" si="133"/>
        <v>0</v>
      </c>
      <c r="AF63" s="106">
        <f t="shared" si="134"/>
        <v>0</v>
      </c>
      <c r="AI63" s="106">
        <f t="shared" si="135"/>
        <v>0</v>
      </c>
      <c r="AK63" s="106">
        <f t="shared" si="136"/>
        <v>0</v>
      </c>
      <c r="AM63" s="106">
        <f t="shared" si="137"/>
        <v>0</v>
      </c>
      <c r="AO63" s="106">
        <f t="shared" si="138"/>
        <v>0</v>
      </c>
      <c r="AQ63" s="106">
        <f t="shared" si="139"/>
        <v>0</v>
      </c>
      <c r="AS63" s="106">
        <f t="shared" si="140"/>
        <v>0</v>
      </c>
      <c r="AV63" s="106">
        <f t="shared" si="141"/>
        <v>0</v>
      </c>
      <c r="AX63" s="106">
        <f t="shared" si="142"/>
        <v>0</v>
      </c>
      <c r="AZ63" s="106">
        <f t="shared" si="143"/>
        <v>0</v>
      </c>
      <c r="BB63" s="106">
        <f t="shared" si="144"/>
        <v>0</v>
      </c>
      <c r="BD63" s="106">
        <f t="shared" si="145"/>
        <v>0</v>
      </c>
      <c r="BF63" s="106">
        <f t="shared" si="146"/>
        <v>0</v>
      </c>
      <c r="BI63" s="106">
        <f t="shared" si="147"/>
        <v>0</v>
      </c>
      <c r="BK63" s="106">
        <f t="shared" si="148"/>
        <v>0</v>
      </c>
      <c r="BM63" s="106">
        <f t="shared" si="149"/>
        <v>0</v>
      </c>
      <c r="BO63" s="106">
        <f t="shared" si="150"/>
        <v>0</v>
      </c>
      <c r="BQ63" s="106">
        <f t="shared" si="151"/>
        <v>0</v>
      </c>
      <c r="BS63" s="106">
        <f t="shared" si="152"/>
        <v>0</v>
      </c>
    </row>
    <row r="64" spans="1:71" ht="26" outlineLevel="3" x14ac:dyDescent="0.15">
      <c r="A64" s="20" t="s">
        <v>2097</v>
      </c>
      <c r="B64" s="28" t="s">
        <v>1825</v>
      </c>
      <c r="C64" s="104"/>
      <c r="D64" s="106">
        <f t="shared" si="121"/>
        <v>5</v>
      </c>
      <c r="E64" s="104"/>
      <c r="F64" s="106">
        <f t="shared" si="122"/>
        <v>3</v>
      </c>
      <c r="G64" s="106">
        <v>1</v>
      </c>
      <c r="I64" s="106">
        <f t="shared" si="123"/>
        <v>0</v>
      </c>
      <c r="K64" s="106">
        <f t="shared" si="124"/>
        <v>0</v>
      </c>
      <c r="M64" s="106">
        <f t="shared" si="125"/>
        <v>0</v>
      </c>
      <c r="O64" s="106">
        <f t="shared" si="126"/>
        <v>0</v>
      </c>
      <c r="Q64" s="106">
        <f t="shared" si="127"/>
        <v>0</v>
      </c>
      <c r="S64" s="106">
        <f t="shared" si="128"/>
        <v>0</v>
      </c>
      <c r="V64" s="106">
        <f t="shared" si="129"/>
        <v>0</v>
      </c>
      <c r="X64" s="106">
        <f t="shared" si="130"/>
        <v>0</v>
      </c>
      <c r="Z64" s="106">
        <f t="shared" si="131"/>
        <v>0</v>
      </c>
      <c r="AB64" s="106">
        <f t="shared" si="132"/>
        <v>0</v>
      </c>
      <c r="AD64" s="106">
        <f t="shared" si="133"/>
        <v>0</v>
      </c>
      <c r="AF64" s="106">
        <f t="shared" si="134"/>
        <v>0</v>
      </c>
      <c r="AI64" s="106">
        <f t="shared" si="135"/>
        <v>0</v>
      </c>
      <c r="AK64" s="106">
        <f t="shared" si="136"/>
        <v>0</v>
      </c>
      <c r="AM64" s="106">
        <f t="shared" si="137"/>
        <v>0</v>
      </c>
      <c r="AO64" s="106">
        <f t="shared" si="138"/>
        <v>0</v>
      </c>
      <c r="AQ64" s="106">
        <f t="shared" si="139"/>
        <v>0</v>
      </c>
      <c r="AS64" s="106">
        <f t="shared" si="140"/>
        <v>0</v>
      </c>
      <c r="AV64" s="106">
        <f t="shared" si="141"/>
        <v>0</v>
      </c>
      <c r="AX64" s="106">
        <f t="shared" si="142"/>
        <v>0</v>
      </c>
      <c r="AZ64" s="106">
        <f t="shared" si="143"/>
        <v>0</v>
      </c>
      <c r="BB64" s="106">
        <f t="shared" si="144"/>
        <v>0</v>
      </c>
      <c r="BD64" s="106">
        <f t="shared" si="145"/>
        <v>0</v>
      </c>
      <c r="BF64" s="106">
        <f t="shared" si="146"/>
        <v>0</v>
      </c>
      <c r="BI64" s="106">
        <f t="shared" si="147"/>
        <v>0</v>
      </c>
      <c r="BK64" s="106">
        <f t="shared" si="148"/>
        <v>0</v>
      </c>
      <c r="BM64" s="106">
        <f t="shared" si="149"/>
        <v>0</v>
      </c>
      <c r="BO64" s="106">
        <f t="shared" si="150"/>
        <v>0</v>
      </c>
      <c r="BQ64" s="106">
        <f t="shared" si="151"/>
        <v>0</v>
      </c>
      <c r="BS64" s="106">
        <f t="shared" si="152"/>
        <v>0</v>
      </c>
    </row>
    <row r="65" spans="1:133" ht="26" outlineLevel="3" x14ac:dyDescent="0.15">
      <c r="A65" s="20" t="s">
        <v>2098</v>
      </c>
      <c r="B65" s="28" t="s">
        <v>1958</v>
      </c>
      <c r="C65" s="104"/>
      <c r="D65" s="106">
        <f t="shared" si="121"/>
        <v>5</v>
      </c>
      <c r="E65" s="104"/>
      <c r="F65" s="106">
        <f t="shared" si="122"/>
        <v>3</v>
      </c>
      <c r="G65" s="106">
        <v>1</v>
      </c>
      <c r="I65" s="106">
        <f t="shared" si="123"/>
        <v>0</v>
      </c>
      <c r="K65" s="106">
        <f t="shared" si="124"/>
        <v>0</v>
      </c>
      <c r="M65" s="106">
        <f t="shared" si="125"/>
        <v>0</v>
      </c>
      <c r="O65" s="106">
        <f t="shared" si="126"/>
        <v>0</v>
      </c>
      <c r="Q65" s="106">
        <f t="shared" si="127"/>
        <v>0</v>
      </c>
      <c r="S65" s="106">
        <f t="shared" si="128"/>
        <v>0</v>
      </c>
      <c r="V65" s="106">
        <f t="shared" si="129"/>
        <v>0</v>
      </c>
      <c r="X65" s="106">
        <f t="shared" si="130"/>
        <v>0</v>
      </c>
      <c r="Z65" s="106">
        <f t="shared" si="131"/>
        <v>0</v>
      </c>
      <c r="AB65" s="106">
        <f t="shared" si="132"/>
        <v>0</v>
      </c>
      <c r="AD65" s="106">
        <f t="shared" si="133"/>
        <v>0</v>
      </c>
      <c r="AF65" s="106">
        <f t="shared" si="134"/>
        <v>0</v>
      </c>
      <c r="AI65" s="106">
        <f t="shared" si="135"/>
        <v>0</v>
      </c>
      <c r="AK65" s="106">
        <f t="shared" si="136"/>
        <v>0</v>
      </c>
      <c r="AM65" s="106">
        <f t="shared" si="137"/>
        <v>0</v>
      </c>
      <c r="AO65" s="106">
        <f t="shared" si="138"/>
        <v>0</v>
      </c>
      <c r="AQ65" s="106">
        <f t="shared" si="139"/>
        <v>0</v>
      </c>
      <c r="AS65" s="106">
        <f t="shared" si="140"/>
        <v>0</v>
      </c>
      <c r="AV65" s="106">
        <f t="shared" si="141"/>
        <v>0</v>
      </c>
      <c r="AX65" s="106">
        <f t="shared" si="142"/>
        <v>0</v>
      </c>
      <c r="AZ65" s="106">
        <f t="shared" si="143"/>
        <v>0</v>
      </c>
      <c r="BB65" s="106">
        <f t="shared" si="144"/>
        <v>0</v>
      </c>
      <c r="BD65" s="106">
        <f t="shared" si="145"/>
        <v>0</v>
      </c>
      <c r="BF65" s="106">
        <f t="shared" si="146"/>
        <v>0</v>
      </c>
      <c r="BI65" s="106">
        <f t="shared" si="147"/>
        <v>0</v>
      </c>
      <c r="BK65" s="106">
        <f t="shared" si="148"/>
        <v>0</v>
      </c>
      <c r="BM65" s="106">
        <f t="shared" si="149"/>
        <v>0</v>
      </c>
      <c r="BO65" s="106">
        <f t="shared" si="150"/>
        <v>0</v>
      </c>
      <c r="BQ65" s="106">
        <f t="shared" si="151"/>
        <v>0</v>
      </c>
      <c r="BS65" s="106">
        <f t="shared" si="152"/>
        <v>0</v>
      </c>
    </row>
    <row r="66" spans="1:133" outlineLevel="3" x14ac:dyDescent="0.15">
      <c r="A66" s="20" t="s">
        <v>2099</v>
      </c>
      <c r="B66" s="28" t="s">
        <v>2076</v>
      </c>
      <c r="C66" s="104"/>
      <c r="D66" s="106">
        <f t="shared" si="121"/>
        <v>5</v>
      </c>
      <c r="E66" s="104"/>
      <c r="F66" s="106">
        <f t="shared" si="122"/>
        <v>3</v>
      </c>
      <c r="G66" s="106">
        <v>1</v>
      </c>
      <c r="I66" s="106">
        <f t="shared" si="123"/>
        <v>0</v>
      </c>
      <c r="K66" s="106">
        <f t="shared" si="124"/>
        <v>0</v>
      </c>
      <c r="M66" s="106">
        <f t="shared" si="125"/>
        <v>0</v>
      </c>
      <c r="O66" s="106">
        <f t="shared" si="126"/>
        <v>0</v>
      </c>
      <c r="Q66" s="106">
        <f t="shared" si="127"/>
        <v>0</v>
      </c>
      <c r="S66" s="106">
        <f t="shared" si="128"/>
        <v>0</v>
      </c>
      <c r="V66" s="106">
        <f t="shared" si="129"/>
        <v>0</v>
      </c>
      <c r="X66" s="106">
        <f t="shared" si="130"/>
        <v>0</v>
      </c>
      <c r="Z66" s="106">
        <f t="shared" si="131"/>
        <v>0</v>
      </c>
      <c r="AB66" s="106">
        <f t="shared" si="132"/>
        <v>0</v>
      </c>
      <c r="AD66" s="106">
        <f t="shared" si="133"/>
        <v>0</v>
      </c>
      <c r="AF66" s="106">
        <f t="shared" si="134"/>
        <v>0</v>
      </c>
      <c r="AI66" s="106">
        <f t="shared" si="135"/>
        <v>0</v>
      </c>
      <c r="AK66" s="106">
        <f t="shared" si="136"/>
        <v>0</v>
      </c>
      <c r="AM66" s="106">
        <f t="shared" si="137"/>
        <v>0</v>
      </c>
      <c r="AO66" s="106">
        <f t="shared" si="138"/>
        <v>0</v>
      </c>
      <c r="AQ66" s="106">
        <f t="shared" si="139"/>
        <v>0</v>
      </c>
      <c r="AS66" s="106">
        <f t="shared" si="140"/>
        <v>0</v>
      </c>
      <c r="AV66" s="106">
        <f t="shared" si="141"/>
        <v>0</v>
      </c>
      <c r="AX66" s="106">
        <f t="shared" si="142"/>
        <v>0</v>
      </c>
      <c r="AZ66" s="106">
        <f t="shared" si="143"/>
        <v>0</v>
      </c>
      <c r="BB66" s="106">
        <f t="shared" si="144"/>
        <v>0</v>
      </c>
      <c r="BD66" s="106">
        <f t="shared" si="145"/>
        <v>0</v>
      </c>
      <c r="BF66" s="106">
        <f t="shared" si="146"/>
        <v>0</v>
      </c>
      <c r="BI66" s="106">
        <f t="shared" si="147"/>
        <v>0</v>
      </c>
      <c r="BK66" s="106">
        <f t="shared" si="148"/>
        <v>0</v>
      </c>
      <c r="BM66" s="106">
        <f t="shared" si="149"/>
        <v>0</v>
      </c>
      <c r="BO66" s="106">
        <f t="shared" si="150"/>
        <v>0</v>
      </c>
      <c r="BQ66" s="106">
        <f t="shared" si="151"/>
        <v>0</v>
      </c>
      <c r="BS66" s="106">
        <f t="shared" si="152"/>
        <v>0</v>
      </c>
    </row>
    <row r="67" spans="1:133" ht="26" outlineLevel="3" x14ac:dyDescent="0.15">
      <c r="A67" s="20" t="s">
        <v>1990</v>
      </c>
      <c r="B67" s="28" t="s">
        <v>2268</v>
      </c>
      <c r="C67" s="104"/>
      <c r="D67" s="106">
        <f t="shared" si="121"/>
        <v>5</v>
      </c>
      <c r="E67" s="104"/>
      <c r="F67" s="106">
        <f t="shared" si="122"/>
        <v>3</v>
      </c>
      <c r="G67" s="106">
        <v>1</v>
      </c>
      <c r="I67" s="106">
        <f t="shared" si="123"/>
        <v>0</v>
      </c>
      <c r="K67" s="106">
        <f t="shared" si="124"/>
        <v>0</v>
      </c>
      <c r="M67" s="106">
        <f t="shared" si="125"/>
        <v>0</v>
      </c>
      <c r="O67" s="106">
        <f t="shared" si="126"/>
        <v>0</v>
      </c>
      <c r="Q67" s="106">
        <f t="shared" si="127"/>
        <v>0</v>
      </c>
      <c r="S67" s="106">
        <f t="shared" si="128"/>
        <v>0</v>
      </c>
      <c r="V67" s="106">
        <f t="shared" si="129"/>
        <v>0</v>
      </c>
      <c r="X67" s="106">
        <f t="shared" si="130"/>
        <v>0</v>
      </c>
      <c r="Z67" s="106">
        <f t="shared" si="131"/>
        <v>0</v>
      </c>
      <c r="AB67" s="106">
        <f t="shared" si="132"/>
        <v>0</v>
      </c>
      <c r="AD67" s="106">
        <f t="shared" si="133"/>
        <v>0</v>
      </c>
      <c r="AF67" s="106">
        <f t="shared" si="134"/>
        <v>0</v>
      </c>
      <c r="AI67" s="106">
        <f t="shared" si="135"/>
        <v>0</v>
      </c>
      <c r="AK67" s="106">
        <f t="shared" si="136"/>
        <v>0</v>
      </c>
      <c r="AM67" s="106">
        <f t="shared" si="137"/>
        <v>0</v>
      </c>
      <c r="AO67" s="106">
        <f t="shared" si="138"/>
        <v>0</v>
      </c>
      <c r="AQ67" s="106">
        <f t="shared" si="139"/>
        <v>0</v>
      </c>
      <c r="AS67" s="106">
        <f t="shared" si="140"/>
        <v>0</v>
      </c>
      <c r="AV67" s="106">
        <f t="shared" si="141"/>
        <v>0</v>
      </c>
      <c r="AX67" s="106">
        <f t="shared" si="142"/>
        <v>0</v>
      </c>
      <c r="AZ67" s="106">
        <f t="shared" si="143"/>
        <v>0</v>
      </c>
      <c r="BB67" s="106">
        <f t="shared" si="144"/>
        <v>0</v>
      </c>
      <c r="BD67" s="106">
        <f t="shared" si="145"/>
        <v>0</v>
      </c>
      <c r="BF67" s="106">
        <f t="shared" si="146"/>
        <v>0</v>
      </c>
      <c r="BI67" s="106">
        <f t="shared" si="147"/>
        <v>0</v>
      </c>
      <c r="BK67" s="106">
        <f t="shared" si="148"/>
        <v>0</v>
      </c>
      <c r="BM67" s="106">
        <f t="shared" si="149"/>
        <v>0</v>
      </c>
      <c r="BO67" s="106">
        <f t="shared" si="150"/>
        <v>0</v>
      </c>
      <c r="BQ67" s="106">
        <f t="shared" si="151"/>
        <v>0</v>
      </c>
      <c r="BS67" s="106">
        <f t="shared" si="152"/>
        <v>0</v>
      </c>
    </row>
    <row r="68" spans="1:133" outlineLevel="3" x14ac:dyDescent="0.15">
      <c r="A68" s="20" t="s">
        <v>1991</v>
      </c>
      <c r="B68" s="28" t="s">
        <v>2270</v>
      </c>
      <c r="C68" s="104"/>
      <c r="D68" s="106">
        <f t="shared" si="121"/>
        <v>5</v>
      </c>
      <c r="E68" s="104"/>
      <c r="F68" s="106">
        <f t="shared" si="122"/>
        <v>3</v>
      </c>
      <c r="G68" s="106">
        <v>1</v>
      </c>
      <c r="I68" s="106">
        <f t="shared" si="123"/>
        <v>0</v>
      </c>
      <c r="K68" s="106">
        <f t="shared" si="124"/>
        <v>0</v>
      </c>
      <c r="M68" s="106">
        <f t="shared" si="125"/>
        <v>0</v>
      </c>
      <c r="O68" s="106">
        <f t="shared" si="126"/>
        <v>0</v>
      </c>
      <c r="Q68" s="106">
        <f t="shared" si="127"/>
        <v>0</v>
      </c>
      <c r="S68" s="106">
        <f t="shared" si="128"/>
        <v>0</v>
      </c>
      <c r="V68" s="106">
        <f t="shared" si="129"/>
        <v>0</v>
      </c>
      <c r="X68" s="106">
        <f t="shared" si="130"/>
        <v>0</v>
      </c>
      <c r="Z68" s="106">
        <f t="shared" si="131"/>
        <v>0</v>
      </c>
      <c r="AB68" s="106">
        <f t="shared" si="132"/>
        <v>0</v>
      </c>
      <c r="AD68" s="106">
        <f t="shared" si="133"/>
        <v>0</v>
      </c>
      <c r="AF68" s="106">
        <f t="shared" si="134"/>
        <v>0</v>
      </c>
      <c r="AI68" s="106">
        <f t="shared" si="135"/>
        <v>0</v>
      </c>
      <c r="AK68" s="106">
        <f t="shared" si="136"/>
        <v>0</v>
      </c>
      <c r="AM68" s="106">
        <f t="shared" si="137"/>
        <v>0</v>
      </c>
      <c r="AO68" s="106">
        <f t="shared" si="138"/>
        <v>0</v>
      </c>
      <c r="AQ68" s="106">
        <f t="shared" si="139"/>
        <v>0</v>
      </c>
      <c r="AS68" s="106">
        <f t="shared" si="140"/>
        <v>0</v>
      </c>
      <c r="AV68" s="106">
        <f t="shared" si="141"/>
        <v>0</v>
      </c>
      <c r="AX68" s="106">
        <f t="shared" si="142"/>
        <v>0</v>
      </c>
      <c r="AZ68" s="106">
        <f t="shared" si="143"/>
        <v>0</v>
      </c>
      <c r="BB68" s="106">
        <f t="shared" si="144"/>
        <v>0</v>
      </c>
      <c r="BD68" s="106">
        <f t="shared" si="145"/>
        <v>0</v>
      </c>
      <c r="BF68" s="106">
        <f t="shared" si="146"/>
        <v>0</v>
      </c>
      <c r="BI68" s="106">
        <f t="shared" si="147"/>
        <v>0</v>
      </c>
      <c r="BK68" s="106">
        <f t="shared" si="148"/>
        <v>0</v>
      </c>
      <c r="BM68" s="106">
        <f t="shared" si="149"/>
        <v>0</v>
      </c>
      <c r="BO68" s="106">
        <f t="shared" si="150"/>
        <v>0</v>
      </c>
      <c r="BQ68" s="106">
        <f t="shared" si="151"/>
        <v>0</v>
      </c>
      <c r="BS68" s="106">
        <f t="shared" si="152"/>
        <v>0</v>
      </c>
    </row>
    <row r="69" spans="1:133" outlineLevel="3" x14ac:dyDescent="0.15">
      <c r="A69" s="20" t="s">
        <v>1992</v>
      </c>
      <c r="B69" s="29" t="s">
        <v>2449</v>
      </c>
      <c r="C69" s="104"/>
      <c r="D69" s="106">
        <f t="shared" ref="D69" si="185">IF(B69&lt;&gt;"",IF(B69="Custom Requirement",0,5),0)</f>
        <v>5</v>
      </c>
      <c r="E69" s="104"/>
      <c r="F69" s="106">
        <f t="shared" ref="F69" si="186">IF(B69&lt;&gt;"",IF(B69="Custom Requirement",0,3),0)</f>
        <v>3</v>
      </c>
      <c r="G69" s="106">
        <v>1</v>
      </c>
      <c r="I69" s="106">
        <f t="shared" ref="I69" si="187">H69*$E69*I$10</f>
        <v>0</v>
      </c>
      <c r="K69" s="106">
        <f t="shared" ref="K69" si="188">J69*$E69*K$10</f>
        <v>0</v>
      </c>
      <c r="M69" s="106">
        <f t="shared" ref="M69" si="189">L69*$E69*M$10</f>
        <v>0</v>
      </c>
      <c r="O69" s="106">
        <f t="shared" ref="O69" si="190">N69*$E69*O$10</f>
        <v>0</v>
      </c>
      <c r="Q69" s="106">
        <f t="shared" ref="Q69" si="191">P69*$E69*Q$10</f>
        <v>0</v>
      </c>
      <c r="S69" s="106">
        <f t="shared" ref="S69" si="192">R69*$E69*S$10</f>
        <v>0</v>
      </c>
      <c r="V69" s="106">
        <f t="shared" ref="V69" si="193">U69*$E69*V$10</f>
        <v>0</v>
      </c>
      <c r="X69" s="106">
        <f t="shared" ref="X69" si="194">W69*$E69*X$10</f>
        <v>0</v>
      </c>
      <c r="Z69" s="106">
        <f t="shared" ref="Z69" si="195">Y69*$E69*Z$10</f>
        <v>0</v>
      </c>
      <c r="AB69" s="106">
        <f t="shared" ref="AB69" si="196">AA69*$E69*AB$10</f>
        <v>0</v>
      </c>
      <c r="AD69" s="106">
        <f t="shared" ref="AD69" si="197">AC69*$E69*AD$10</f>
        <v>0</v>
      </c>
      <c r="AF69" s="106">
        <f t="shared" ref="AF69" si="198">AE69*$E69*AF$10</f>
        <v>0</v>
      </c>
      <c r="AI69" s="106">
        <f t="shared" ref="AI69" si="199">AH69*$E69*AI$10</f>
        <v>0</v>
      </c>
      <c r="AK69" s="106">
        <f t="shared" ref="AK69" si="200">AJ69*$E69*AK$10</f>
        <v>0</v>
      </c>
      <c r="AM69" s="106">
        <f t="shared" ref="AM69" si="201">AL69*$E69*AM$10</f>
        <v>0</v>
      </c>
      <c r="AO69" s="106">
        <f t="shared" ref="AO69" si="202">AN69*$E69*AO$10</f>
        <v>0</v>
      </c>
      <c r="AQ69" s="106">
        <f t="shared" ref="AQ69" si="203">AP69*$E69*AQ$10</f>
        <v>0</v>
      </c>
      <c r="AS69" s="106">
        <f t="shared" ref="AS69" si="204">AR69*$E69*AS$10</f>
        <v>0</v>
      </c>
      <c r="AV69" s="106">
        <f t="shared" ref="AV69" si="205">AU69*$E69*AV$10</f>
        <v>0</v>
      </c>
      <c r="AX69" s="106">
        <f t="shared" ref="AX69" si="206">AW69*$E69*AX$10</f>
        <v>0</v>
      </c>
      <c r="AZ69" s="106">
        <f t="shared" ref="AZ69" si="207">AY69*$E69*AZ$10</f>
        <v>0</v>
      </c>
      <c r="BB69" s="106">
        <f t="shared" ref="BB69" si="208">BA69*$E69*BB$10</f>
        <v>0</v>
      </c>
      <c r="BD69" s="106">
        <f t="shared" ref="BD69" si="209">BC69*$E69*BD$10</f>
        <v>0</v>
      </c>
      <c r="BF69" s="106">
        <f t="shared" ref="BF69" si="210">BE69*$E69*BF$10</f>
        <v>0</v>
      </c>
      <c r="BI69" s="106">
        <f t="shared" ref="BI69" si="211">BH69*$E69*BI$10</f>
        <v>0</v>
      </c>
      <c r="BK69" s="106">
        <f t="shared" ref="BK69" si="212">BJ69*$E69*BK$10</f>
        <v>0</v>
      </c>
      <c r="BM69" s="106">
        <f t="shared" ref="BM69" si="213">BL69*$E69*BM$10</f>
        <v>0</v>
      </c>
      <c r="BO69" s="106">
        <f t="shared" ref="BO69" si="214">BN69*$E69*BO$10</f>
        <v>0</v>
      </c>
      <c r="BQ69" s="106">
        <f t="shared" ref="BQ69" si="215">BP69*$E69*BQ$10</f>
        <v>0</v>
      </c>
      <c r="BS69" s="106">
        <f t="shared" ref="BS69" si="216">BR69*$E69*BS$10</f>
        <v>0</v>
      </c>
    </row>
    <row r="70" spans="1:133" outlineLevel="3" x14ac:dyDescent="0.15">
      <c r="A70" s="20" t="s">
        <v>2269</v>
      </c>
      <c r="B70" s="28" t="s">
        <v>2077</v>
      </c>
      <c r="C70" s="104"/>
      <c r="D70" s="106">
        <f t="shared" si="121"/>
        <v>5</v>
      </c>
      <c r="E70" s="104"/>
      <c r="F70" s="106">
        <f t="shared" si="122"/>
        <v>3</v>
      </c>
      <c r="G70" s="106">
        <v>1</v>
      </c>
      <c r="I70" s="106">
        <f t="shared" si="123"/>
        <v>0</v>
      </c>
      <c r="K70" s="106">
        <f t="shared" si="124"/>
        <v>0</v>
      </c>
      <c r="M70" s="106">
        <f t="shared" si="125"/>
        <v>0</v>
      </c>
      <c r="O70" s="106">
        <f t="shared" si="126"/>
        <v>0</v>
      </c>
      <c r="Q70" s="106">
        <f t="shared" si="127"/>
        <v>0</v>
      </c>
      <c r="S70" s="106">
        <f t="shared" si="128"/>
        <v>0</v>
      </c>
      <c r="V70" s="106">
        <f t="shared" si="129"/>
        <v>0</v>
      </c>
      <c r="X70" s="106">
        <f t="shared" si="130"/>
        <v>0</v>
      </c>
      <c r="Z70" s="106">
        <f t="shared" si="131"/>
        <v>0</v>
      </c>
      <c r="AB70" s="106">
        <f t="shared" si="132"/>
        <v>0</v>
      </c>
      <c r="AD70" s="106">
        <f t="shared" si="133"/>
        <v>0</v>
      </c>
      <c r="AF70" s="106">
        <f t="shared" si="134"/>
        <v>0</v>
      </c>
      <c r="AI70" s="106">
        <f t="shared" si="135"/>
        <v>0</v>
      </c>
      <c r="AK70" s="106">
        <f t="shared" si="136"/>
        <v>0</v>
      </c>
      <c r="AM70" s="106">
        <f t="shared" si="137"/>
        <v>0</v>
      </c>
      <c r="AO70" s="106">
        <f t="shared" si="138"/>
        <v>0</v>
      </c>
      <c r="AQ70" s="106">
        <f t="shared" si="139"/>
        <v>0</v>
      </c>
      <c r="AS70" s="106">
        <f t="shared" si="140"/>
        <v>0</v>
      </c>
      <c r="AV70" s="106">
        <f t="shared" si="141"/>
        <v>0</v>
      </c>
      <c r="AX70" s="106">
        <f t="shared" si="142"/>
        <v>0</v>
      </c>
      <c r="AZ70" s="106">
        <f t="shared" si="143"/>
        <v>0</v>
      </c>
      <c r="BB70" s="106">
        <f t="shared" si="144"/>
        <v>0</v>
      </c>
      <c r="BD70" s="106">
        <f t="shared" si="145"/>
        <v>0</v>
      </c>
      <c r="BF70" s="106">
        <f t="shared" si="146"/>
        <v>0</v>
      </c>
      <c r="BI70" s="106">
        <f t="shared" si="147"/>
        <v>0</v>
      </c>
      <c r="BK70" s="106">
        <f t="shared" si="148"/>
        <v>0</v>
      </c>
      <c r="BM70" s="106">
        <f t="shared" si="149"/>
        <v>0</v>
      </c>
      <c r="BO70" s="106">
        <f t="shared" si="150"/>
        <v>0</v>
      </c>
      <c r="BQ70" s="106">
        <f t="shared" si="151"/>
        <v>0</v>
      </c>
      <c r="BS70" s="106">
        <f t="shared" si="152"/>
        <v>0</v>
      </c>
    </row>
    <row r="71" spans="1:133" outlineLevel="3" x14ac:dyDescent="0.15">
      <c r="A71" s="20" t="s">
        <v>2271</v>
      </c>
      <c r="B71" s="28" t="s">
        <v>2078</v>
      </c>
      <c r="C71" s="104"/>
      <c r="D71" s="106">
        <f t="shared" si="121"/>
        <v>5</v>
      </c>
      <c r="E71" s="104"/>
      <c r="F71" s="106">
        <f t="shared" si="122"/>
        <v>3</v>
      </c>
      <c r="G71" s="106">
        <v>1</v>
      </c>
      <c r="I71" s="106">
        <f t="shared" si="123"/>
        <v>0</v>
      </c>
      <c r="K71" s="106">
        <f t="shared" si="124"/>
        <v>0</v>
      </c>
      <c r="M71" s="106">
        <f t="shared" si="125"/>
        <v>0</v>
      </c>
      <c r="O71" s="106">
        <f t="shared" si="126"/>
        <v>0</v>
      </c>
      <c r="Q71" s="106">
        <f t="shared" si="127"/>
        <v>0</v>
      </c>
      <c r="S71" s="106">
        <f t="shared" si="128"/>
        <v>0</v>
      </c>
      <c r="V71" s="106">
        <f t="shared" si="129"/>
        <v>0</v>
      </c>
      <c r="X71" s="106">
        <f t="shared" si="130"/>
        <v>0</v>
      </c>
      <c r="Z71" s="106">
        <f t="shared" si="131"/>
        <v>0</v>
      </c>
      <c r="AB71" s="106">
        <f t="shared" si="132"/>
        <v>0</v>
      </c>
      <c r="AD71" s="106">
        <f t="shared" si="133"/>
        <v>0</v>
      </c>
      <c r="AF71" s="106">
        <f t="shared" si="134"/>
        <v>0</v>
      </c>
      <c r="AI71" s="106">
        <f t="shared" si="135"/>
        <v>0</v>
      </c>
      <c r="AK71" s="106">
        <f t="shared" si="136"/>
        <v>0</v>
      </c>
      <c r="AM71" s="106">
        <f t="shared" si="137"/>
        <v>0</v>
      </c>
      <c r="AO71" s="106">
        <f t="shared" si="138"/>
        <v>0</v>
      </c>
      <c r="AQ71" s="106">
        <f t="shared" si="139"/>
        <v>0</v>
      </c>
      <c r="AS71" s="106">
        <f t="shared" si="140"/>
        <v>0</v>
      </c>
      <c r="AV71" s="106">
        <f t="shared" si="141"/>
        <v>0</v>
      </c>
      <c r="AX71" s="106">
        <f t="shared" si="142"/>
        <v>0</v>
      </c>
      <c r="AZ71" s="106">
        <f t="shared" si="143"/>
        <v>0</v>
      </c>
      <c r="BB71" s="106">
        <f t="shared" si="144"/>
        <v>0</v>
      </c>
      <c r="BD71" s="106">
        <f t="shared" si="145"/>
        <v>0</v>
      </c>
      <c r="BF71" s="106">
        <f t="shared" si="146"/>
        <v>0</v>
      </c>
      <c r="BI71" s="106">
        <f t="shared" si="147"/>
        <v>0</v>
      </c>
      <c r="BK71" s="106">
        <f t="shared" si="148"/>
        <v>0</v>
      </c>
      <c r="BM71" s="106">
        <f t="shared" si="149"/>
        <v>0</v>
      </c>
      <c r="BO71" s="106">
        <f t="shared" si="150"/>
        <v>0</v>
      </c>
      <c r="BQ71" s="106">
        <f t="shared" si="151"/>
        <v>0</v>
      </c>
      <c r="BS71" s="106">
        <f t="shared" si="152"/>
        <v>0</v>
      </c>
    </row>
    <row r="72" spans="1:133" ht="26" outlineLevel="3" x14ac:dyDescent="0.15">
      <c r="A72" s="20" t="s">
        <v>2532</v>
      </c>
      <c r="B72" s="28" t="s">
        <v>1826</v>
      </c>
      <c r="C72" s="104"/>
      <c r="D72" s="106">
        <f t="shared" si="121"/>
        <v>5</v>
      </c>
      <c r="E72" s="104"/>
      <c r="F72" s="106">
        <f t="shared" si="122"/>
        <v>3</v>
      </c>
      <c r="G72" s="106">
        <v>1</v>
      </c>
      <c r="I72" s="106">
        <f t="shared" si="123"/>
        <v>0</v>
      </c>
      <c r="K72" s="106">
        <f t="shared" si="124"/>
        <v>0</v>
      </c>
      <c r="M72" s="106">
        <f t="shared" si="125"/>
        <v>0</v>
      </c>
      <c r="O72" s="106">
        <f t="shared" si="126"/>
        <v>0</v>
      </c>
      <c r="Q72" s="106">
        <f t="shared" si="127"/>
        <v>0</v>
      </c>
      <c r="S72" s="106">
        <f t="shared" si="128"/>
        <v>0</v>
      </c>
      <c r="V72" s="106">
        <f t="shared" si="129"/>
        <v>0</v>
      </c>
      <c r="X72" s="106">
        <f t="shared" si="130"/>
        <v>0</v>
      </c>
      <c r="Z72" s="106">
        <f t="shared" si="131"/>
        <v>0</v>
      </c>
      <c r="AB72" s="106">
        <f t="shared" si="132"/>
        <v>0</v>
      </c>
      <c r="AD72" s="106">
        <f t="shared" si="133"/>
        <v>0</v>
      </c>
      <c r="AF72" s="106">
        <f t="shared" si="134"/>
        <v>0</v>
      </c>
      <c r="AI72" s="106">
        <f t="shared" si="135"/>
        <v>0</v>
      </c>
      <c r="AK72" s="106">
        <f t="shared" si="136"/>
        <v>0</v>
      </c>
      <c r="AM72" s="106">
        <f t="shared" si="137"/>
        <v>0</v>
      </c>
      <c r="AO72" s="106">
        <f t="shared" si="138"/>
        <v>0</v>
      </c>
      <c r="AQ72" s="106">
        <f t="shared" si="139"/>
        <v>0</v>
      </c>
      <c r="AS72" s="106">
        <f t="shared" si="140"/>
        <v>0</v>
      </c>
      <c r="AV72" s="106">
        <f t="shared" si="141"/>
        <v>0</v>
      </c>
      <c r="AX72" s="106">
        <f t="shared" si="142"/>
        <v>0</v>
      </c>
      <c r="AZ72" s="106">
        <f t="shared" si="143"/>
        <v>0</v>
      </c>
      <c r="BB72" s="106">
        <f t="shared" si="144"/>
        <v>0</v>
      </c>
      <c r="BD72" s="106">
        <f t="shared" si="145"/>
        <v>0</v>
      </c>
      <c r="BF72" s="106">
        <f t="shared" si="146"/>
        <v>0</v>
      </c>
      <c r="BI72" s="106">
        <f t="shared" si="147"/>
        <v>0</v>
      </c>
      <c r="BK72" s="106">
        <f t="shared" si="148"/>
        <v>0</v>
      </c>
      <c r="BM72" s="106">
        <f t="shared" si="149"/>
        <v>0</v>
      </c>
      <c r="BO72" s="106">
        <f t="shared" si="150"/>
        <v>0</v>
      </c>
      <c r="BQ72" s="106">
        <f t="shared" si="151"/>
        <v>0</v>
      </c>
      <c r="BS72" s="106">
        <f t="shared" si="152"/>
        <v>0</v>
      </c>
    </row>
    <row r="73" spans="1:133" outlineLevel="3" x14ac:dyDescent="0.15">
      <c r="A73" s="20" t="s">
        <v>2533</v>
      </c>
      <c r="B73" s="28" t="s">
        <v>1827</v>
      </c>
      <c r="C73" s="104"/>
      <c r="D73" s="106">
        <f t="shared" si="121"/>
        <v>5</v>
      </c>
      <c r="E73" s="104"/>
      <c r="F73" s="106">
        <f t="shared" si="122"/>
        <v>3</v>
      </c>
      <c r="G73" s="106">
        <v>1</v>
      </c>
      <c r="I73" s="106">
        <f t="shared" si="123"/>
        <v>0</v>
      </c>
      <c r="K73" s="106">
        <f t="shared" si="124"/>
        <v>0</v>
      </c>
      <c r="M73" s="106">
        <f t="shared" si="125"/>
        <v>0</v>
      </c>
      <c r="O73" s="106">
        <f t="shared" si="126"/>
        <v>0</v>
      </c>
      <c r="Q73" s="106">
        <f t="shared" si="127"/>
        <v>0</v>
      </c>
      <c r="S73" s="106">
        <f t="shared" si="128"/>
        <v>0</v>
      </c>
      <c r="V73" s="106">
        <f t="shared" si="129"/>
        <v>0</v>
      </c>
      <c r="X73" s="106">
        <f t="shared" si="130"/>
        <v>0</v>
      </c>
      <c r="Z73" s="106">
        <f t="shared" si="131"/>
        <v>0</v>
      </c>
      <c r="AB73" s="106">
        <f t="shared" si="132"/>
        <v>0</v>
      </c>
      <c r="AD73" s="106">
        <f t="shared" si="133"/>
        <v>0</v>
      </c>
      <c r="AF73" s="106">
        <f t="shared" si="134"/>
        <v>0</v>
      </c>
      <c r="AI73" s="106">
        <f t="shared" si="135"/>
        <v>0</v>
      </c>
      <c r="AK73" s="106">
        <f t="shared" si="136"/>
        <v>0</v>
      </c>
      <c r="AM73" s="106">
        <f t="shared" si="137"/>
        <v>0</v>
      </c>
      <c r="AO73" s="106">
        <f t="shared" si="138"/>
        <v>0</v>
      </c>
      <c r="AQ73" s="106">
        <f t="shared" si="139"/>
        <v>0</v>
      </c>
      <c r="AS73" s="106">
        <f t="shared" si="140"/>
        <v>0</v>
      </c>
      <c r="AV73" s="106">
        <f t="shared" si="141"/>
        <v>0</v>
      </c>
      <c r="AX73" s="106">
        <f t="shared" si="142"/>
        <v>0</v>
      </c>
      <c r="AZ73" s="106">
        <f t="shared" si="143"/>
        <v>0</v>
      </c>
      <c r="BB73" s="106">
        <f t="shared" si="144"/>
        <v>0</v>
      </c>
      <c r="BD73" s="106">
        <f t="shared" si="145"/>
        <v>0</v>
      </c>
      <c r="BF73" s="106">
        <f t="shared" si="146"/>
        <v>0</v>
      </c>
      <c r="BI73" s="106">
        <f t="shared" si="147"/>
        <v>0</v>
      </c>
      <c r="BK73" s="106">
        <f t="shared" si="148"/>
        <v>0</v>
      </c>
      <c r="BM73" s="106">
        <f t="shared" si="149"/>
        <v>0</v>
      </c>
      <c r="BO73" s="106">
        <f t="shared" si="150"/>
        <v>0</v>
      </c>
      <c r="BQ73" s="106">
        <f t="shared" si="151"/>
        <v>0</v>
      </c>
      <c r="BS73" s="106">
        <f t="shared" si="152"/>
        <v>0</v>
      </c>
    </row>
    <row r="74" spans="1:133" ht="26" outlineLevel="3" x14ac:dyDescent="0.15">
      <c r="A74" s="20" t="s">
        <v>2534</v>
      </c>
      <c r="B74" s="28" t="s">
        <v>1959</v>
      </c>
      <c r="C74" s="104"/>
      <c r="D74" s="106">
        <f t="shared" si="121"/>
        <v>5</v>
      </c>
      <c r="E74" s="104"/>
      <c r="F74" s="106">
        <f t="shared" si="122"/>
        <v>3</v>
      </c>
      <c r="G74" s="106">
        <v>1</v>
      </c>
      <c r="I74" s="106">
        <f t="shared" si="123"/>
        <v>0</v>
      </c>
      <c r="K74" s="106">
        <f t="shared" si="124"/>
        <v>0</v>
      </c>
      <c r="M74" s="106">
        <f t="shared" si="125"/>
        <v>0</v>
      </c>
      <c r="O74" s="106">
        <f t="shared" si="126"/>
        <v>0</v>
      </c>
      <c r="Q74" s="106">
        <f t="shared" si="127"/>
        <v>0</v>
      </c>
      <c r="S74" s="106">
        <f t="shared" si="128"/>
        <v>0</v>
      </c>
      <c r="V74" s="106">
        <f t="shared" si="129"/>
        <v>0</v>
      </c>
      <c r="X74" s="106">
        <f t="shared" si="130"/>
        <v>0</v>
      </c>
      <c r="Z74" s="106">
        <f t="shared" si="131"/>
        <v>0</v>
      </c>
      <c r="AB74" s="106">
        <f t="shared" si="132"/>
        <v>0</v>
      </c>
      <c r="AD74" s="106">
        <f t="shared" si="133"/>
        <v>0</v>
      </c>
      <c r="AF74" s="106">
        <f t="shared" si="134"/>
        <v>0</v>
      </c>
      <c r="AI74" s="106">
        <f t="shared" si="135"/>
        <v>0</v>
      </c>
      <c r="AK74" s="106">
        <f t="shared" si="136"/>
        <v>0</v>
      </c>
      <c r="AM74" s="106">
        <f t="shared" si="137"/>
        <v>0</v>
      </c>
      <c r="AO74" s="106">
        <f t="shared" si="138"/>
        <v>0</v>
      </c>
      <c r="AQ74" s="106">
        <f t="shared" si="139"/>
        <v>0</v>
      </c>
      <c r="AS74" s="106">
        <f t="shared" si="140"/>
        <v>0</v>
      </c>
      <c r="AV74" s="106">
        <f t="shared" si="141"/>
        <v>0</v>
      </c>
      <c r="AX74" s="106">
        <f t="shared" si="142"/>
        <v>0</v>
      </c>
      <c r="AZ74" s="106">
        <f t="shared" si="143"/>
        <v>0</v>
      </c>
      <c r="BB74" s="106">
        <f t="shared" si="144"/>
        <v>0</v>
      </c>
      <c r="BD74" s="106">
        <f t="shared" si="145"/>
        <v>0</v>
      </c>
      <c r="BF74" s="106">
        <f t="shared" si="146"/>
        <v>0</v>
      </c>
      <c r="BI74" s="106">
        <f t="shared" si="147"/>
        <v>0</v>
      </c>
      <c r="BK74" s="106">
        <f t="shared" si="148"/>
        <v>0</v>
      </c>
      <c r="BM74" s="106">
        <f t="shared" si="149"/>
        <v>0</v>
      </c>
      <c r="BO74" s="106">
        <f t="shared" si="150"/>
        <v>0</v>
      </c>
      <c r="BQ74" s="106">
        <f t="shared" si="151"/>
        <v>0</v>
      </c>
      <c r="BS74" s="106">
        <f t="shared" si="152"/>
        <v>0</v>
      </c>
    </row>
    <row r="75" spans="1:133" ht="39" outlineLevel="3" x14ac:dyDescent="0.15">
      <c r="A75" s="20" t="s">
        <v>2535</v>
      </c>
      <c r="B75" s="28" t="s">
        <v>1960</v>
      </c>
      <c r="C75" s="104"/>
      <c r="D75" s="106">
        <f t="shared" si="121"/>
        <v>5</v>
      </c>
      <c r="E75" s="104"/>
      <c r="F75" s="106">
        <f t="shared" ref="F75" si="217">IF(B75&lt;&gt;"",IF(B75="Custom Requirement",0,3),0)</f>
        <v>3</v>
      </c>
      <c r="G75" s="106">
        <v>1</v>
      </c>
      <c r="I75" s="106">
        <f t="shared" si="123"/>
        <v>0</v>
      </c>
      <c r="K75" s="106">
        <f t="shared" si="124"/>
        <v>0</v>
      </c>
      <c r="M75" s="106">
        <f t="shared" si="125"/>
        <v>0</v>
      </c>
      <c r="O75" s="106">
        <f t="shared" si="126"/>
        <v>0</v>
      </c>
      <c r="Q75" s="106">
        <f t="shared" si="127"/>
        <v>0</v>
      </c>
      <c r="S75" s="106">
        <f t="shared" si="128"/>
        <v>0</v>
      </c>
      <c r="V75" s="106">
        <f t="shared" si="129"/>
        <v>0</v>
      </c>
      <c r="X75" s="106">
        <f t="shared" si="130"/>
        <v>0</v>
      </c>
      <c r="Z75" s="106">
        <f t="shared" si="131"/>
        <v>0</v>
      </c>
      <c r="AB75" s="106">
        <f t="shared" si="132"/>
        <v>0</v>
      </c>
      <c r="AD75" s="106">
        <f t="shared" si="133"/>
        <v>0</v>
      </c>
      <c r="AF75" s="106">
        <f t="shared" si="134"/>
        <v>0</v>
      </c>
      <c r="AI75" s="106">
        <f t="shared" si="135"/>
        <v>0</v>
      </c>
      <c r="AK75" s="106">
        <f t="shared" si="136"/>
        <v>0</v>
      </c>
      <c r="AM75" s="106">
        <f t="shared" si="137"/>
        <v>0</v>
      </c>
      <c r="AO75" s="106">
        <f t="shared" si="138"/>
        <v>0</v>
      </c>
      <c r="AQ75" s="106">
        <f t="shared" si="139"/>
        <v>0</v>
      </c>
      <c r="AS75" s="106">
        <f t="shared" si="140"/>
        <v>0</v>
      </c>
      <c r="AV75" s="106">
        <f t="shared" si="141"/>
        <v>0</v>
      </c>
      <c r="AX75" s="106">
        <f t="shared" si="142"/>
        <v>0</v>
      </c>
      <c r="AZ75" s="106">
        <f t="shared" si="143"/>
        <v>0</v>
      </c>
      <c r="BB75" s="106">
        <f t="shared" si="144"/>
        <v>0</v>
      </c>
      <c r="BD75" s="106">
        <f t="shared" si="145"/>
        <v>0</v>
      </c>
      <c r="BF75" s="106">
        <f t="shared" si="146"/>
        <v>0</v>
      </c>
      <c r="BI75" s="106">
        <f t="shared" si="147"/>
        <v>0</v>
      </c>
      <c r="BK75" s="106">
        <f t="shared" si="148"/>
        <v>0</v>
      </c>
      <c r="BM75" s="106">
        <f t="shared" si="149"/>
        <v>0</v>
      </c>
      <c r="BO75" s="106">
        <f t="shared" si="150"/>
        <v>0</v>
      </c>
      <c r="BQ75" s="106">
        <f t="shared" si="151"/>
        <v>0</v>
      </c>
      <c r="BS75" s="106">
        <f t="shared" si="152"/>
        <v>0</v>
      </c>
    </row>
    <row r="76" spans="1:133" s="149" customFormat="1" outlineLevel="2" x14ac:dyDescent="0.15">
      <c r="A76" s="145"/>
      <c r="B76" s="146" t="s">
        <v>1817</v>
      </c>
      <c r="C76" s="147"/>
      <c r="D76" s="147"/>
      <c r="E76" s="147"/>
      <c r="F76" s="147"/>
      <c r="G76" s="147" t="s">
        <v>202</v>
      </c>
      <c r="H76" s="148"/>
      <c r="I76" s="148"/>
      <c r="J76" s="148"/>
      <c r="K76" s="148"/>
      <c r="L76" s="148"/>
      <c r="M76" s="148"/>
      <c r="N76" s="148"/>
      <c r="O76" s="148"/>
      <c r="P76" s="148"/>
      <c r="Q76" s="148"/>
      <c r="R76" s="148"/>
      <c r="S76" s="148"/>
      <c r="T76" s="207"/>
      <c r="U76" s="148"/>
      <c r="V76" s="148"/>
      <c r="W76" s="148"/>
      <c r="X76" s="148"/>
      <c r="Y76" s="148"/>
      <c r="Z76" s="148"/>
      <c r="AA76" s="148"/>
      <c r="AB76" s="148"/>
      <c r="AC76" s="148"/>
      <c r="AD76" s="148"/>
      <c r="AE76" s="148"/>
      <c r="AF76" s="148"/>
      <c r="AG76" s="207"/>
      <c r="AH76" s="148"/>
      <c r="AI76" s="148"/>
      <c r="AJ76" s="148"/>
      <c r="AK76" s="148"/>
      <c r="AL76" s="148"/>
      <c r="AM76" s="148"/>
      <c r="AN76" s="148"/>
      <c r="AO76" s="148"/>
      <c r="AP76" s="148"/>
      <c r="AQ76" s="148"/>
      <c r="AR76" s="148"/>
      <c r="AS76" s="148"/>
      <c r="AU76" s="148"/>
      <c r="AV76" s="148"/>
      <c r="AW76" s="148"/>
      <c r="AX76" s="148"/>
      <c r="AY76" s="148"/>
      <c r="AZ76" s="148"/>
      <c r="BA76" s="148"/>
      <c r="BB76" s="148"/>
      <c r="BC76" s="148"/>
      <c r="BD76" s="148"/>
      <c r="BE76" s="148"/>
      <c r="BF76" s="148"/>
      <c r="BH76" s="148"/>
      <c r="BI76" s="148"/>
      <c r="BJ76" s="148"/>
      <c r="BK76" s="148"/>
      <c r="BL76" s="148"/>
      <c r="BM76" s="148"/>
      <c r="BN76" s="148"/>
      <c r="BO76" s="148"/>
      <c r="BP76" s="148"/>
      <c r="BQ76" s="148"/>
      <c r="BR76" s="148"/>
      <c r="BS76" s="148"/>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row>
    <row r="77" spans="1:133" s="7" customFormat="1" outlineLevel="2" x14ac:dyDescent="0.15">
      <c r="A77" s="18" t="s">
        <v>2107</v>
      </c>
      <c r="B77" s="30" t="s">
        <v>2185</v>
      </c>
      <c r="C77" s="102" t="str">
        <f ca="1">IFERROR((AVERAGE(ReqSum)),"N/A")</f>
        <v>N/A</v>
      </c>
      <c r="D77" s="102">
        <f ca="1">IFERROR((AVERAGE(ReqSum)),"N/A")</f>
        <v>5</v>
      </c>
      <c r="E77" s="102">
        <f ca="1">(SUM(ReqSum))*2*$I$10</f>
        <v>0</v>
      </c>
      <c r="F77" s="102">
        <f ca="1">(SUM(ReqSum))*2*$I$10</f>
        <v>5940</v>
      </c>
      <c r="G77" s="102">
        <f>MATCH("x",G78:G1545,-1)-1</f>
        <v>99</v>
      </c>
      <c r="H77" s="103"/>
      <c r="I77" s="103">
        <f ca="1">SUM(ReqSum)</f>
        <v>0</v>
      </c>
      <c r="J77" s="103"/>
      <c r="K77" s="103">
        <f ca="1">SUM(ReqSum)</f>
        <v>0</v>
      </c>
      <c r="L77" s="103"/>
      <c r="M77" s="103">
        <f ca="1">SUM(ReqSum)</f>
        <v>0</v>
      </c>
      <c r="N77" s="103"/>
      <c r="O77" s="103">
        <f ca="1">SUM(ReqSum)</f>
        <v>0</v>
      </c>
      <c r="P77" s="103"/>
      <c r="Q77" s="103">
        <f ca="1">SUM(ReqSum)</f>
        <v>0</v>
      </c>
      <c r="R77" s="103"/>
      <c r="S77" s="103">
        <f ca="1">SUM(ReqSum)</f>
        <v>0</v>
      </c>
      <c r="T77" s="205"/>
      <c r="U77" s="186"/>
      <c r="V77" s="103">
        <f ca="1">SUM(ReqSum)</f>
        <v>0</v>
      </c>
      <c r="W77" s="186"/>
      <c r="X77" s="103">
        <f ca="1">SUM(ReqSum)</f>
        <v>0</v>
      </c>
      <c r="Y77" s="186"/>
      <c r="Z77" s="103">
        <f ca="1">SUM(ReqSum)</f>
        <v>0</v>
      </c>
      <c r="AA77" s="186"/>
      <c r="AB77" s="103">
        <f ca="1">SUM(ReqSum)</f>
        <v>0</v>
      </c>
      <c r="AC77" s="186"/>
      <c r="AD77" s="103">
        <f ca="1">SUM(ReqSum)</f>
        <v>0</v>
      </c>
      <c r="AE77" s="186"/>
      <c r="AF77" s="103">
        <f ca="1">SUM(ReqSum)</f>
        <v>0</v>
      </c>
      <c r="AG77" s="208"/>
      <c r="AH77" s="186"/>
      <c r="AI77" s="103">
        <f ca="1">SUM(ReqSum)</f>
        <v>0</v>
      </c>
      <c r="AJ77" s="186"/>
      <c r="AK77" s="103">
        <f ca="1">SUM(ReqSum)</f>
        <v>0</v>
      </c>
      <c r="AL77" s="186"/>
      <c r="AM77" s="103">
        <f ca="1">SUM(ReqSum)</f>
        <v>0</v>
      </c>
      <c r="AN77" s="186"/>
      <c r="AO77" s="103">
        <f ca="1">SUM(ReqSum)</f>
        <v>0</v>
      </c>
      <c r="AP77" s="186"/>
      <c r="AQ77" s="103">
        <f ca="1">SUM(ReqSum)</f>
        <v>0</v>
      </c>
      <c r="AR77" s="186"/>
      <c r="AS77" s="103">
        <f ca="1">SUM(ReqSum)</f>
        <v>0</v>
      </c>
      <c r="AT77" s="8"/>
      <c r="AU77" s="103"/>
      <c r="AV77" s="103">
        <f ca="1">SUM(ReqSum)</f>
        <v>0</v>
      </c>
      <c r="AW77" s="103"/>
      <c r="AX77" s="103">
        <f ca="1">SUM(ReqSum)</f>
        <v>0</v>
      </c>
      <c r="AY77" s="103"/>
      <c r="AZ77" s="103">
        <f ca="1">SUM(ReqSum)</f>
        <v>0</v>
      </c>
      <c r="BA77" s="103"/>
      <c r="BB77" s="103">
        <f ca="1">SUM(ReqSum)</f>
        <v>0</v>
      </c>
      <c r="BC77" s="103"/>
      <c r="BD77" s="103">
        <f ca="1">SUM(ReqSum)</f>
        <v>0</v>
      </c>
      <c r="BE77" s="103"/>
      <c r="BF77" s="103">
        <f ca="1">SUM(ReqSum)</f>
        <v>0</v>
      </c>
      <c r="BG77" s="8"/>
      <c r="BH77" s="103"/>
      <c r="BI77" s="103">
        <f ca="1">SUM(ReqSum)</f>
        <v>0</v>
      </c>
      <c r="BJ77" s="103"/>
      <c r="BK77" s="103">
        <f ca="1">SUM(ReqSum)</f>
        <v>0</v>
      </c>
      <c r="BL77" s="103"/>
      <c r="BM77" s="103">
        <f ca="1">SUM(ReqSum)</f>
        <v>0</v>
      </c>
      <c r="BN77" s="103"/>
      <c r="BO77" s="103">
        <f ca="1">SUM(ReqSum)</f>
        <v>0</v>
      </c>
      <c r="BP77" s="103"/>
      <c r="BQ77" s="103">
        <f ca="1">SUM(ReqSum)</f>
        <v>0</v>
      </c>
      <c r="BR77" s="103"/>
      <c r="BS77" s="103">
        <f ca="1">SUM(ReqSum)</f>
        <v>0</v>
      </c>
      <c r="BT77" s="8"/>
      <c r="BU77" s="140"/>
      <c r="BV77" s="140"/>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c r="CU77" s="140"/>
      <c r="CV77" s="140"/>
      <c r="CW77" s="140"/>
      <c r="CX77" s="140"/>
      <c r="CY77" s="140"/>
      <c r="CZ77" s="140"/>
      <c r="DA77" s="140"/>
      <c r="DB77" s="140"/>
      <c r="DC77" s="140"/>
      <c r="DD77" s="140"/>
      <c r="DE77" s="140"/>
      <c r="DF77" s="140"/>
      <c r="DG77" s="140"/>
      <c r="DH77" s="140"/>
      <c r="DI77" s="140"/>
      <c r="DJ77" s="140"/>
      <c r="DK77" s="140"/>
      <c r="DL77" s="140"/>
      <c r="DM77" s="140"/>
      <c r="DN77" s="140"/>
      <c r="DO77" s="140"/>
      <c r="DP77" s="140"/>
      <c r="DQ77" s="140"/>
      <c r="DR77" s="140"/>
      <c r="DS77" s="140"/>
      <c r="DT77" s="140"/>
      <c r="DU77" s="140"/>
      <c r="DV77" s="140"/>
      <c r="DW77" s="140"/>
      <c r="DX77" s="140"/>
      <c r="DY77" s="140"/>
      <c r="DZ77" s="140"/>
      <c r="EA77" s="140"/>
      <c r="EB77" s="140"/>
      <c r="EC77" s="140"/>
    </row>
    <row r="78" spans="1:133" outlineLevel="3" x14ac:dyDescent="0.15">
      <c r="A78" s="20" t="s">
        <v>1767</v>
      </c>
      <c r="B78" s="28" t="s">
        <v>1993</v>
      </c>
      <c r="C78" s="104"/>
      <c r="D78" s="106">
        <f t="shared" ref="D78:D141" si="218">IF(B78&lt;&gt;"",IF(B78="Custom Requirement",0,5),0)</f>
        <v>5</v>
      </c>
      <c r="E78" s="104"/>
      <c r="F78" s="106">
        <f t="shared" ref="F78:F141" si="219">IF(B78&lt;&gt;"",IF(B78="Custom Requirement",0,3),0)</f>
        <v>3</v>
      </c>
      <c r="G78" s="106">
        <v>1</v>
      </c>
      <c r="I78" s="106">
        <f t="shared" ref="I78:I141" si="220">H78*$E78*I$10</f>
        <v>0</v>
      </c>
      <c r="K78" s="106">
        <f t="shared" ref="K78:K141" si="221">J78*$E78*K$10</f>
        <v>0</v>
      </c>
      <c r="M78" s="106">
        <f t="shared" ref="M78:M141" si="222">L78*$E78*M$10</f>
        <v>0</v>
      </c>
      <c r="O78" s="106">
        <f t="shared" ref="O78:O141" si="223">N78*$E78*O$10</f>
        <v>0</v>
      </c>
      <c r="Q78" s="106">
        <f t="shared" ref="Q78:Q141" si="224">P78*$E78*Q$10</f>
        <v>0</v>
      </c>
      <c r="S78" s="106">
        <f t="shared" ref="S78:S141" si="225">R78*$E78*S$10</f>
        <v>0</v>
      </c>
      <c r="V78" s="106">
        <f t="shared" ref="V78:V141" si="226">U78*$E78*V$10</f>
        <v>0</v>
      </c>
      <c r="X78" s="106">
        <f t="shared" ref="X78:X141" si="227">W78*$E78*X$10</f>
        <v>0</v>
      </c>
      <c r="Z78" s="106">
        <f t="shared" ref="Z78:Z141" si="228">Y78*$E78*Z$10</f>
        <v>0</v>
      </c>
      <c r="AB78" s="106">
        <f t="shared" ref="AB78:AB141" si="229">AA78*$E78*AB$10</f>
        <v>0</v>
      </c>
      <c r="AD78" s="106">
        <f t="shared" ref="AD78:AD141" si="230">AC78*$E78*AD$10</f>
        <v>0</v>
      </c>
      <c r="AF78" s="106">
        <f t="shared" ref="AF78:AF141" si="231">AE78*$E78*AF$10</f>
        <v>0</v>
      </c>
      <c r="AI78" s="106">
        <f t="shared" ref="AI78:AI141" si="232">AH78*$E78*AI$10</f>
        <v>0</v>
      </c>
      <c r="AK78" s="106">
        <f t="shared" ref="AK78:AK141" si="233">AJ78*$E78*AK$10</f>
        <v>0</v>
      </c>
      <c r="AM78" s="106">
        <f t="shared" ref="AM78:AM141" si="234">AL78*$E78*AM$10</f>
        <v>0</v>
      </c>
      <c r="AO78" s="106">
        <f t="shared" ref="AO78:AO141" si="235">AN78*$E78*AO$10</f>
        <v>0</v>
      </c>
      <c r="AQ78" s="106">
        <f t="shared" ref="AQ78:AQ141" si="236">AP78*$E78*AQ$10</f>
        <v>0</v>
      </c>
      <c r="AS78" s="106">
        <f t="shared" ref="AS78:AS141" si="237">AR78*$E78*AS$10</f>
        <v>0</v>
      </c>
      <c r="AV78" s="106">
        <f t="shared" ref="AV78:AV141" si="238">AU78*$E78*AV$10</f>
        <v>0</v>
      </c>
      <c r="AX78" s="106">
        <f t="shared" ref="AX78:AX141" si="239">AW78*$E78*AX$10</f>
        <v>0</v>
      </c>
      <c r="AZ78" s="106">
        <f t="shared" ref="AZ78:AZ141" si="240">AY78*$E78*AZ$10</f>
        <v>0</v>
      </c>
      <c r="BB78" s="106">
        <f t="shared" ref="BB78:BB141" si="241">BA78*$E78*BB$10</f>
        <v>0</v>
      </c>
      <c r="BD78" s="106">
        <f t="shared" ref="BD78:BD141" si="242">BC78*$E78*BD$10</f>
        <v>0</v>
      </c>
      <c r="BF78" s="106">
        <f t="shared" ref="BF78:BF141" si="243">BE78*$E78*BF$10</f>
        <v>0</v>
      </c>
      <c r="BI78" s="106">
        <f t="shared" ref="BI78:BI141" si="244">BH78*$E78*BI$10</f>
        <v>0</v>
      </c>
      <c r="BK78" s="106">
        <f t="shared" ref="BK78:BK141" si="245">BJ78*$E78*BK$10</f>
        <v>0</v>
      </c>
      <c r="BM78" s="106">
        <f t="shared" ref="BM78:BM141" si="246">BL78*$E78*BM$10</f>
        <v>0</v>
      </c>
      <c r="BO78" s="106">
        <f t="shared" ref="BO78:BO141" si="247">BN78*$E78*BO$10</f>
        <v>0</v>
      </c>
      <c r="BQ78" s="106">
        <f t="shared" ref="BQ78:BQ141" si="248">BP78*$E78*BQ$10</f>
        <v>0</v>
      </c>
      <c r="BS78" s="106">
        <f t="shared" ref="BS78:BS141" si="249">BR78*$E78*BS$10</f>
        <v>0</v>
      </c>
    </row>
    <row r="79" spans="1:133" outlineLevel="3" x14ac:dyDescent="0.15">
      <c r="A79" s="20" t="s">
        <v>1768</v>
      </c>
      <c r="B79" s="28" t="s">
        <v>1994</v>
      </c>
      <c r="C79" s="104"/>
      <c r="D79" s="106">
        <f t="shared" si="218"/>
        <v>5</v>
      </c>
      <c r="E79" s="104"/>
      <c r="F79" s="106">
        <f t="shared" si="219"/>
        <v>3</v>
      </c>
      <c r="G79" s="106">
        <v>1</v>
      </c>
      <c r="I79" s="106">
        <f t="shared" si="220"/>
        <v>0</v>
      </c>
      <c r="K79" s="106">
        <f t="shared" si="221"/>
        <v>0</v>
      </c>
      <c r="M79" s="106">
        <f t="shared" si="222"/>
        <v>0</v>
      </c>
      <c r="O79" s="106">
        <f t="shared" si="223"/>
        <v>0</v>
      </c>
      <c r="Q79" s="106">
        <f t="shared" si="224"/>
        <v>0</v>
      </c>
      <c r="S79" s="106">
        <f t="shared" si="225"/>
        <v>0</v>
      </c>
      <c r="V79" s="106">
        <f t="shared" si="226"/>
        <v>0</v>
      </c>
      <c r="X79" s="106">
        <f t="shared" si="227"/>
        <v>0</v>
      </c>
      <c r="Z79" s="106">
        <f t="shared" si="228"/>
        <v>0</v>
      </c>
      <c r="AB79" s="106">
        <f t="shared" si="229"/>
        <v>0</v>
      </c>
      <c r="AD79" s="106">
        <f t="shared" si="230"/>
        <v>0</v>
      </c>
      <c r="AF79" s="106">
        <f t="shared" si="231"/>
        <v>0</v>
      </c>
      <c r="AI79" s="106">
        <f t="shared" si="232"/>
        <v>0</v>
      </c>
      <c r="AK79" s="106">
        <f t="shared" si="233"/>
        <v>0</v>
      </c>
      <c r="AM79" s="106">
        <f t="shared" si="234"/>
        <v>0</v>
      </c>
      <c r="AO79" s="106">
        <f t="shared" si="235"/>
        <v>0</v>
      </c>
      <c r="AQ79" s="106">
        <f t="shared" si="236"/>
        <v>0</v>
      </c>
      <c r="AS79" s="106">
        <f t="shared" si="237"/>
        <v>0</v>
      </c>
      <c r="AV79" s="106">
        <f t="shared" si="238"/>
        <v>0</v>
      </c>
      <c r="AX79" s="106">
        <f t="shared" si="239"/>
        <v>0</v>
      </c>
      <c r="AZ79" s="106">
        <f t="shared" si="240"/>
        <v>0</v>
      </c>
      <c r="BB79" s="106">
        <f t="shared" si="241"/>
        <v>0</v>
      </c>
      <c r="BD79" s="106">
        <f t="shared" si="242"/>
        <v>0</v>
      </c>
      <c r="BF79" s="106">
        <f t="shared" si="243"/>
        <v>0</v>
      </c>
      <c r="BI79" s="106">
        <f t="shared" si="244"/>
        <v>0</v>
      </c>
      <c r="BK79" s="106">
        <f t="shared" si="245"/>
        <v>0</v>
      </c>
      <c r="BM79" s="106">
        <f t="shared" si="246"/>
        <v>0</v>
      </c>
      <c r="BO79" s="106">
        <f t="shared" si="247"/>
        <v>0</v>
      </c>
      <c r="BQ79" s="106">
        <f t="shared" si="248"/>
        <v>0</v>
      </c>
      <c r="BS79" s="106">
        <f t="shared" si="249"/>
        <v>0</v>
      </c>
    </row>
    <row r="80" spans="1:133" outlineLevel="3" x14ac:dyDescent="0.15">
      <c r="A80" s="20" t="s">
        <v>1769</v>
      </c>
      <c r="B80" s="28" t="s">
        <v>1995</v>
      </c>
      <c r="C80" s="104"/>
      <c r="D80" s="106">
        <f t="shared" si="218"/>
        <v>5</v>
      </c>
      <c r="E80" s="104"/>
      <c r="F80" s="106">
        <f t="shared" si="219"/>
        <v>3</v>
      </c>
      <c r="G80" s="106">
        <v>1</v>
      </c>
      <c r="I80" s="106">
        <f t="shared" si="220"/>
        <v>0</v>
      </c>
      <c r="K80" s="106">
        <f t="shared" si="221"/>
        <v>0</v>
      </c>
      <c r="M80" s="106">
        <f t="shared" si="222"/>
        <v>0</v>
      </c>
      <c r="O80" s="106">
        <f t="shared" si="223"/>
        <v>0</v>
      </c>
      <c r="Q80" s="106">
        <f t="shared" si="224"/>
        <v>0</v>
      </c>
      <c r="S80" s="106">
        <f t="shared" si="225"/>
        <v>0</v>
      </c>
      <c r="V80" s="106">
        <f t="shared" si="226"/>
        <v>0</v>
      </c>
      <c r="X80" s="106">
        <f t="shared" si="227"/>
        <v>0</v>
      </c>
      <c r="Z80" s="106">
        <f t="shared" si="228"/>
        <v>0</v>
      </c>
      <c r="AB80" s="106">
        <f t="shared" si="229"/>
        <v>0</v>
      </c>
      <c r="AD80" s="106">
        <f t="shared" si="230"/>
        <v>0</v>
      </c>
      <c r="AF80" s="106">
        <f t="shared" si="231"/>
        <v>0</v>
      </c>
      <c r="AI80" s="106">
        <f t="shared" si="232"/>
        <v>0</v>
      </c>
      <c r="AK80" s="106">
        <f t="shared" si="233"/>
        <v>0</v>
      </c>
      <c r="AM80" s="106">
        <f t="shared" si="234"/>
        <v>0</v>
      </c>
      <c r="AO80" s="106">
        <f t="shared" si="235"/>
        <v>0</v>
      </c>
      <c r="AQ80" s="106">
        <f t="shared" si="236"/>
        <v>0</v>
      </c>
      <c r="AS80" s="106">
        <f t="shared" si="237"/>
        <v>0</v>
      </c>
      <c r="AV80" s="106">
        <f t="shared" si="238"/>
        <v>0</v>
      </c>
      <c r="AX80" s="106">
        <f t="shared" si="239"/>
        <v>0</v>
      </c>
      <c r="AZ80" s="106">
        <f t="shared" si="240"/>
        <v>0</v>
      </c>
      <c r="BB80" s="106">
        <f t="shared" si="241"/>
        <v>0</v>
      </c>
      <c r="BD80" s="106">
        <f t="shared" si="242"/>
        <v>0</v>
      </c>
      <c r="BF80" s="106">
        <f t="shared" si="243"/>
        <v>0</v>
      </c>
      <c r="BI80" s="106">
        <f t="shared" si="244"/>
        <v>0</v>
      </c>
      <c r="BK80" s="106">
        <f t="shared" si="245"/>
        <v>0</v>
      </c>
      <c r="BM80" s="106">
        <f t="shared" si="246"/>
        <v>0</v>
      </c>
      <c r="BO80" s="106">
        <f t="shared" si="247"/>
        <v>0</v>
      </c>
      <c r="BQ80" s="106">
        <f t="shared" si="248"/>
        <v>0</v>
      </c>
      <c r="BS80" s="106">
        <f t="shared" si="249"/>
        <v>0</v>
      </c>
    </row>
    <row r="81" spans="1:71" outlineLevel="3" x14ac:dyDescent="0.15">
      <c r="A81" s="20" t="s">
        <v>1770</v>
      </c>
      <c r="B81" s="28" t="s">
        <v>1996</v>
      </c>
      <c r="C81" s="104"/>
      <c r="D81" s="106">
        <f t="shared" si="218"/>
        <v>5</v>
      </c>
      <c r="E81" s="104"/>
      <c r="F81" s="106">
        <f t="shared" si="219"/>
        <v>3</v>
      </c>
      <c r="G81" s="106">
        <v>1</v>
      </c>
      <c r="I81" s="106">
        <f t="shared" si="220"/>
        <v>0</v>
      </c>
      <c r="K81" s="106">
        <f t="shared" si="221"/>
        <v>0</v>
      </c>
      <c r="M81" s="106">
        <f t="shared" si="222"/>
        <v>0</v>
      </c>
      <c r="O81" s="106">
        <f t="shared" si="223"/>
        <v>0</v>
      </c>
      <c r="Q81" s="106">
        <f t="shared" si="224"/>
        <v>0</v>
      </c>
      <c r="S81" s="106">
        <f t="shared" si="225"/>
        <v>0</v>
      </c>
      <c r="V81" s="106">
        <f t="shared" si="226"/>
        <v>0</v>
      </c>
      <c r="X81" s="106">
        <f t="shared" si="227"/>
        <v>0</v>
      </c>
      <c r="Z81" s="106">
        <f t="shared" si="228"/>
        <v>0</v>
      </c>
      <c r="AB81" s="106">
        <f t="shared" si="229"/>
        <v>0</v>
      </c>
      <c r="AD81" s="106">
        <f t="shared" si="230"/>
        <v>0</v>
      </c>
      <c r="AF81" s="106">
        <f t="shared" si="231"/>
        <v>0</v>
      </c>
      <c r="AI81" s="106">
        <f t="shared" si="232"/>
        <v>0</v>
      </c>
      <c r="AK81" s="106">
        <f t="shared" si="233"/>
        <v>0</v>
      </c>
      <c r="AM81" s="106">
        <f t="shared" si="234"/>
        <v>0</v>
      </c>
      <c r="AO81" s="106">
        <f t="shared" si="235"/>
        <v>0</v>
      </c>
      <c r="AQ81" s="106">
        <f t="shared" si="236"/>
        <v>0</v>
      </c>
      <c r="AS81" s="106">
        <f t="shared" si="237"/>
        <v>0</v>
      </c>
      <c r="AV81" s="106">
        <f t="shared" si="238"/>
        <v>0</v>
      </c>
      <c r="AX81" s="106">
        <f t="shared" si="239"/>
        <v>0</v>
      </c>
      <c r="AZ81" s="106">
        <f t="shared" si="240"/>
        <v>0</v>
      </c>
      <c r="BB81" s="106">
        <f t="shared" si="241"/>
        <v>0</v>
      </c>
      <c r="BD81" s="106">
        <f t="shared" si="242"/>
        <v>0</v>
      </c>
      <c r="BF81" s="106">
        <f t="shared" si="243"/>
        <v>0</v>
      </c>
      <c r="BI81" s="106">
        <f t="shared" si="244"/>
        <v>0</v>
      </c>
      <c r="BK81" s="106">
        <f t="shared" si="245"/>
        <v>0</v>
      </c>
      <c r="BM81" s="106">
        <f t="shared" si="246"/>
        <v>0</v>
      </c>
      <c r="BO81" s="106">
        <f t="shared" si="247"/>
        <v>0</v>
      </c>
      <c r="BQ81" s="106">
        <f t="shared" si="248"/>
        <v>0</v>
      </c>
      <c r="BS81" s="106">
        <f t="shared" si="249"/>
        <v>0</v>
      </c>
    </row>
    <row r="82" spans="1:71" outlineLevel="3" x14ac:dyDescent="0.15">
      <c r="A82" s="20" t="s">
        <v>1776</v>
      </c>
      <c r="B82" s="28" t="s">
        <v>1983</v>
      </c>
      <c r="C82" s="104"/>
      <c r="D82" s="106">
        <f t="shared" si="218"/>
        <v>5</v>
      </c>
      <c r="E82" s="104"/>
      <c r="F82" s="106">
        <f t="shared" si="219"/>
        <v>3</v>
      </c>
      <c r="G82" s="106">
        <v>1</v>
      </c>
      <c r="I82" s="106">
        <f t="shared" si="220"/>
        <v>0</v>
      </c>
      <c r="K82" s="106">
        <f t="shared" si="221"/>
        <v>0</v>
      </c>
      <c r="M82" s="106">
        <f t="shared" si="222"/>
        <v>0</v>
      </c>
      <c r="O82" s="106">
        <f t="shared" si="223"/>
        <v>0</v>
      </c>
      <c r="Q82" s="106">
        <f t="shared" si="224"/>
        <v>0</v>
      </c>
      <c r="S82" s="106">
        <f t="shared" si="225"/>
        <v>0</v>
      </c>
      <c r="V82" s="106">
        <f t="shared" si="226"/>
        <v>0</v>
      </c>
      <c r="X82" s="106">
        <f t="shared" si="227"/>
        <v>0</v>
      </c>
      <c r="Z82" s="106">
        <f t="shared" si="228"/>
        <v>0</v>
      </c>
      <c r="AB82" s="106">
        <f t="shared" si="229"/>
        <v>0</v>
      </c>
      <c r="AD82" s="106">
        <f t="shared" si="230"/>
        <v>0</v>
      </c>
      <c r="AF82" s="106">
        <f t="shared" si="231"/>
        <v>0</v>
      </c>
      <c r="AI82" s="106">
        <f t="shared" si="232"/>
        <v>0</v>
      </c>
      <c r="AK82" s="106">
        <f t="shared" si="233"/>
        <v>0</v>
      </c>
      <c r="AM82" s="106">
        <f t="shared" si="234"/>
        <v>0</v>
      </c>
      <c r="AO82" s="106">
        <f t="shared" si="235"/>
        <v>0</v>
      </c>
      <c r="AQ82" s="106">
        <f t="shared" si="236"/>
        <v>0</v>
      </c>
      <c r="AS82" s="106">
        <f t="shared" si="237"/>
        <v>0</v>
      </c>
      <c r="AV82" s="106">
        <f t="shared" si="238"/>
        <v>0</v>
      </c>
      <c r="AX82" s="106">
        <f t="shared" si="239"/>
        <v>0</v>
      </c>
      <c r="AZ82" s="106">
        <f t="shared" si="240"/>
        <v>0</v>
      </c>
      <c r="BB82" s="106">
        <f t="shared" si="241"/>
        <v>0</v>
      </c>
      <c r="BD82" s="106">
        <f t="shared" si="242"/>
        <v>0</v>
      </c>
      <c r="BF82" s="106">
        <f t="shared" si="243"/>
        <v>0</v>
      </c>
      <c r="BI82" s="106">
        <f t="shared" si="244"/>
        <v>0</v>
      </c>
      <c r="BK82" s="106">
        <f t="shared" si="245"/>
        <v>0</v>
      </c>
      <c r="BM82" s="106">
        <f t="shared" si="246"/>
        <v>0</v>
      </c>
      <c r="BO82" s="106">
        <f t="shared" si="247"/>
        <v>0</v>
      </c>
      <c r="BQ82" s="106">
        <f t="shared" si="248"/>
        <v>0</v>
      </c>
      <c r="BS82" s="106">
        <f t="shared" si="249"/>
        <v>0</v>
      </c>
    </row>
    <row r="83" spans="1:71" outlineLevel="3" x14ac:dyDescent="0.15">
      <c r="A83" s="20" t="s">
        <v>1777</v>
      </c>
      <c r="B83" s="28" t="s">
        <v>1984</v>
      </c>
      <c r="C83" s="104"/>
      <c r="D83" s="106">
        <f t="shared" si="218"/>
        <v>5</v>
      </c>
      <c r="E83" s="104"/>
      <c r="F83" s="106">
        <f t="shared" si="219"/>
        <v>3</v>
      </c>
      <c r="G83" s="106">
        <v>1</v>
      </c>
      <c r="I83" s="106">
        <f t="shared" si="220"/>
        <v>0</v>
      </c>
      <c r="K83" s="106">
        <f t="shared" si="221"/>
        <v>0</v>
      </c>
      <c r="M83" s="106">
        <f t="shared" si="222"/>
        <v>0</v>
      </c>
      <c r="O83" s="106">
        <f t="shared" si="223"/>
        <v>0</v>
      </c>
      <c r="Q83" s="106">
        <f t="shared" si="224"/>
        <v>0</v>
      </c>
      <c r="S83" s="106">
        <f t="shared" si="225"/>
        <v>0</v>
      </c>
      <c r="V83" s="106">
        <f t="shared" si="226"/>
        <v>0</v>
      </c>
      <c r="X83" s="106">
        <f t="shared" si="227"/>
        <v>0</v>
      </c>
      <c r="Z83" s="106">
        <f t="shared" si="228"/>
        <v>0</v>
      </c>
      <c r="AB83" s="106">
        <f t="shared" si="229"/>
        <v>0</v>
      </c>
      <c r="AD83" s="106">
        <f t="shared" si="230"/>
        <v>0</v>
      </c>
      <c r="AF83" s="106">
        <f t="shared" si="231"/>
        <v>0</v>
      </c>
      <c r="AI83" s="106">
        <f t="shared" si="232"/>
        <v>0</v>
      </c>
      <c r="AK83" s="106">
        <f t="shared" si="233"/>
        <v>0</v>
      </c>
      <c r="AM83" s="106">
        <f t="shared" si="234"/>
        <v>0</v>
      </c>
      <c r="AO83" s="106">
        <f t="shared" si="235"/>
        <v>0</v>
      </c>
      <c r="AQ83" s="106">
        <f t="shared" si="236"/>
        <v>0</v>
      </c>
      <c r="AS83" s="106">
        <f t="shared" si="237"/>
        <v>0</v>
      </c>
      <c r="AV83" s="106">
        <f t="shared" si="238"/>
        <v>0</v>
      </c>
      <c r="AX83" s="106">
        <f t="shared" si="239"/>
        <v>0</v>
      </c>
      <c r="AZ83" s="106">
        <f t="shared" si="240"/>
        <v>0</v>
      </c>
      <c r="BB83" s="106">
        <f t="shared" si="241"/>
        <v>0</v>
      </c>
      <c r="BD83" s="106">
        <f t="shared" si="242"/>
        <v>0</v>
      </c>
      <c r="BF83" s="106">
        <f t="shared" si="243"/>
        <v>0</v>
      </c>
      <c r="BI83" s="106">
        <f t="shared" si="244"/>
        <v>0</v>
      </c>
      <c r="BK83" s="106">
        <f t="shared" si="245"/>
        <v>0</v>
      </c>
      <c r="BM83" s="106">
        <f t="shared" si="246"/>
        <v>0</v>
      </c>
      <c r="BO83" s="106">
        <f t="shared" si="247"/>
        <v>0</v>
      </c>
      <c r="BQ83" s="106">
        <f t="shared" si="248"/>
        <v>0</v>
      </c>
      <c r="BS83" s="106">
        <f t="shared" si="249"/>
        <v>0</v>
      </c>
    </row>
    <row r="84" spans="1:71" outlineLevel="3" x14ac:dyDescent="0.15">
      <c r="A84" s="20" t="s">
        <v>1899</v>
      </c>
      <c r="B84" s="28" t="s">
        <v>2173</v>
      </c>
      <c r="C84" s="104"/>
      <c r="D84" s="106">
        <f t="shared" si="218"/>
        <v>5</v>
      </c>
      <c r="E84" s="104"/>
      <c r="F84" s="106">
        <f t="shared" si="219"/>
        <v>3</v>
      </c>
      <c r="G84" s="106">
        <v>1</v>
      </c>
      <c r="I84" s="106">
        <f t="shared" si="220"/>
        <v>0</v>
      </c>
      <c r="K84" s="106">
        <f t="shared" si="221"/>
        <v>0</v>
      </c>
      <c r="M84" s="106">
        <f t="shared" si="222"/>
        <v>0</v>
      </c>
      <c r="O84" s="106">
        <f t="shared" si="223"/>
        <v>0</v>
      </c>
      <c r="Q84" s="106">
        <f t="shared" si="224"/>
        <v>0</v>
      </c>
      <c r="S84" s="106">
        <f t="shared" si="225"/>
        <v>0</v>
      </c>
      <c r="V84" s="106">
        <f t="shared" si="226"/>
        <v>0</v>
      </c>
      <c r="X84" s="106">
        <f t="shared" si="227"/>
        <v>0</v>
      </c>
      <c r="Z84" s="106">
        <f t="shared" si="228"/>
        <v>0</v>
      </c>
      <c r="AB84" s="106">
        <f t="shared" si="229"/>
        <v>0</v>
      </c>
      <c r="AD84" s="106">
        <f t="shared" si="230"/>
        <v>0</v>
      </c>
      <c r="AF84" s="106">
        <f t="shared" si="231"/>
        <v>0</v>
      </c>
      <c r="AI84" s="106">
        <f t="shared" si="232"/>
        <v>0</v>
      </c>
      <c r="AK84" s="106">
        <f t="shared" si="233"/>
        <v>0</v>
      </c>
      <c r="AM84" s="106">
        <f t="shared" si="234"/>
        <v>0</v>
      </c>
      <c r="AO84" s="106">
        <f t="shared" si="235"/>
        <v>0</v>
      </c>
      <c r="AQ84" s="106">
        <f t="shared" si="236"/>
        <v>0</v>
      </c>
      <c r="AS84" s="106">
        <f t="shared" si="237"/>
        <v>0</v>
      </c>
      <c r="AV84" s="106">
        <f t="shared" si="238"/>
        <v>0</v>
      </c>
      <c r="AX84" s="106">
        <f t="shared" si="239"/>
        <v>0</v>
      </c>
      <c r="AZ84" s="106">
        <f t="shared" si="240"/>
        <v>0</v>
      </c>
      <c r="BB84" s="106">
        <f t="shared" si="241"/>
        <v>0</v>
      </c>
      <c r="BD84" s="106">
        <f t="shared" si="242"/>
        <v>0</v>
      </c>
      <c r="BF84" s="106">
        <f t="shared" si="243"/>
        <v>0</v>
      </c>
      <c r="BI84" s="106">
        <f t="shared" si="244"/>
        <v>0</v>
      </c>
      <c r="BK84" s="106">
        <f t="shared" si="245"/>
        <v>0</v>
      </c>
      <c r="BM84" s="106">
        <f t="shared" si="246"/>
        <v>0</v>
      </c>
      <c r="BO84" s="106">
        <f t="shared" si="247"/>
        <v>0</v>
      </c>
      <c r="BQ84" s="106">
        <f t="shared" si="248"/>
        <v>0</v>
      </c>
      <c r="BS84" s="106">
        <f t="shared" si="249"/>
        <v>0</v>
      </c>
    </row>
    <row r="85" spans="1:71" outlineLevel="3" x14ac:dyDescent="0.15">
      <c r="A85" s="20" t="s">
        <v>1900</v>
      </c>
      <c r="B85" s="28" t="s">
        <v>1985</v>
      </c>
      <c r="C85" s="104"/>
      <c r="D85" s="106">
        <f t="shared" si="218"/>
        <v>5</v>
      </c>
      <c r="E85" s="104"/>
      <c r="F85" s="106">
        <f t="shared" si="219"/>
        <v>3</v>
      </c>
      <c r="G85" s="106">
        <v>1</v>
      </c>
      <c r="I85" s="106">
        <f t="shared" si="220"/>
        <v>0</v>
      </c>
      <c r="K85" s="106">
        <f t="shared" si="221"/>
        <v>0</v>
      </c>
      <c r="M85" s="106">
        <f t="shared" si="222"/>
        <v>0</v>
      </c>
      <c r="O85" s="106">
        <f t="shared" si="223"/>
        <v>0</v>
      </c>
      <c r="Q85" s="106">
        <f t="shared" si="224"/>
        <v>0</v>
      </c>
      <c r="S85" s="106">
        <f t="shared" si="225"/>
        <v>0</v>
      </c>
      <c r="V85" s="106">
        <f t="shared" si="226"/>
        <v>0</v>
      </c>
      <c r="X85" s="106">
        <f t="shared" si="227"/>
        <v>0</v>
      </c>
      <c r="Z85" s="106">
        <f t="shared" si="228"/>
        <v>0</v>
      </c>
      <c r="AB85" s="106">
        <f t="shared" si="229"/>
        <v>0</v>
      </c>
      <c r="AD85" s="106">
        <f t="shared" si="230"/>
        <v>0</v>
      </c>
      <c r="AF85" s="106">
        <f t="shared" si="231"/>
        <v>0</v>
      </c>
      <c r="AI85" s="106">
        <f t="shared" si="232"/>
        <v>0</v>
      </c>
      <c r="AK85" s="106">
        <f t="shared" si="233"/>
        <v>0</v>
      </c>
      <c r="AM85" s="106">
        <f t="shared" si="234"/>
        <v>0</v>
      </c>
      <c r="AO85" s="106">
        <f t="shared" si="235"/>
        <v>0</v>
      </c>
      <c r="AQ85" s="106">
        <f t="shared" si="236"/>
        <v>0</v>
      </c>
      <c r="AS85" s="106">
        <f t="shared" si="237"/>
        <v>0</v>
      </c>
      <c r="AV85" s="106">
        <f t="shared" si="238"/>
        <v>0</v>
      </c>
      <c r="AX85" s="106">
        <f t="shared" si="239"/>
        <v>0</v>
      </c>
      <c r="AZ85" s="106">
        <f t="shared" si="240"/>
        <v>0</v>
      </c>
      <c r="BB85" s="106">
        <f t="shared" si="241"/>
        <v>0</v>
      </c>
      <c r="BD85" s="106">
        <f t="shared" si="242"/>
        <v>0</v>
      </c>
      <c r="BF85" s="106">
        <f t="shared" si="243"/>
        <v>0</v>
      </c>
      <c r="BI85" s="106">
        <f t="shared" si="244"/>
        <v>0</v>
      </c>
      <c r="BK85" s="106">
        <f t="shared" si="245"/>
        <v>0</v>
      </c>
      <c r="BM85" s="106">
        <f t="shared" si="246"/>
        <v>0</v>
      </c>
      <c r="BO85" s="106">
        <f t="shared" si="247"/>
        <v>0</v>
      </c>
      <c r="BQ85" s="106">
        <f t="shared" si="248"/>
        <v>0</v>
      </c>
      <c r="BS85" s="106">
        <f t="shared" si="249"/>
        <v>0</v>
      </c>
    </row>
    <row r="86" spans="1:71" outlineLevel="3" x14ac:dyDescent="0.15">
      <c r="A86" s="20" t="s">
        <v>1901</v>
      </c>
      <c r="B86" s="28" t="s">
        <v>1848</v>
      </c>
      <c r="C86" s="104"/>
      <c r="D86" s="106">
        <f t="shared" si="218"/>
        <v>5</v>
      </c>
      <c r="E86" s="104"/>
      <c r="F86" s="106">
        <f t="shared" si="219"/>
        <v>3</v>
      </c>
      <c r="G86" s="106">
        <v>1</v>
      </c>
      <c r="I86" s="106">
        <f t="shared" si="220"/>
        <v>0</v>
      </c>
      <c r="K86" s="106">
        <f t="shared" si="221"/>
        <v>0</v>
      </c>
      <c r="M86" s="106">
        <f t="shared" si="222"/>
        <v>0</v>
      </c>
      <c r="O86" s="106">
        <f t="shared" si="223"/>
        <v>0</v>
      </c>
      <c r="Q86" s="106">
        <f t="shared" si="224"/>
        <v>0</v>
      </c>
      <c r="S86" s="106">
        <f t="shared" si="225"/>
        <v>0</v>
      </c>
      <c r="V86" s="106">
        <f t="shared" si="226"/>
        <v>0</v>
      </c>
      <c r="X86" s="106">
        <f t="shared" si="227"/>
        <v>0</v>
      </c>
      <c r="Z86" s="106">
        <f t="shared" si="228"/>
        <v>0</v>
      </c>
      <c r="AB86" s="106">
        <f t="shared" si="229"/>
        <v>0</v>
      </c>
      <c r="AD86" s="106">
        <f t="shared" si="230"/>
        <v>0</v>
      </c>
      <c r="AF86" s="106">
        <f t="shared" si="231"/>
        <v>0</v>
      </c>
      <c r="AI86" s="106">
        <f t="shared" si="232"/>
        <v>0</v>
      </c>
      <c r="AK86" s="106">
        <f t="shared" si="233"/>
        <v>0</v>
      </c>
      <c r="AM86" s="106">
        <f t="shared" si="234"/>
        <v>0</v>
      </c>
      <c r="AO86" s="106">
        <f t="shared" si="235"/>
        <v>0</v>
      </c>
      <c r="AQ86" s="106">
        <f t="shared" si="236"/>
        <v>0</v>
      </c>
      <c r="AS86" s="106">
        <f t="shared" si="237"/>
        <v>0</v>
      </c>
      <c r="AV86" s="106">
        <f t="shared" si="238"/>
        <v>0</v>
      </c>
      <c r="AX86" s="106">
        <f t="shared" si="239"/>
        <v>0</v>
      </c>
      <c r="AZ86" s="106">
        <f t="shared" si="240"/>
        <v>0</v>
      </c>
      <c r="BB86" s="106">
        <f t="shared" si="241"/>
        <v>0</v>
      </c>
      <c r="BD86" s="106">
        <f t="shared" si="242"/>
        <v>0</v>
      </c>
      <c r="BF86" s="106">
        <f t="shared" si="243"/>
        <v>0</v>
      </c>
      <c r="BI86" s="106">
        <f t="shared" si="244"/>
        <v>0</v>
      </c>
      <c r="BK86" s="106">
        <f t="shared" si="245"/>
        <v>0</v>
      </c>
      <c r="BM86" s="106">
        <f t="shared" si="246"/>
        <v>0</v>
      </c>
      <c r="BO86" s="106">
        <f t="shared" si="247"/>
        <v>0</v>
      </c>
      <c r="BQ86" s="106">
        <f t="shared" si="248"/>
        <v>0</v>
      </c>
      <c r="BS86" s="106">
        <f t="shared" si="249"/>
        <v>0</v>
      </c>
    </row>
    <row r="87" spans="1:71" outlineLevel="3" x14ac:dyDescent="0.15">
      <c r="A87" s="20" t="s">
        <v>1902</v>
      </c>
      <c r="B87" s="28" t="s">
        <v>1849</v>
      </c>
      <c r="C87" s="104"/>
      <c r="D87" s="106">
        <f t="shared" si="218"/>
        <v>5</v>
      </c>
      <c r="E87" s="104"/>
      <c r="F87" s="106">
        <f t="shared" si="219"/>
        <v>3</v>
      </c>
      <c r="G87" s="106">
        <v>1</v>
      </c>
      <c r="I87" s="106">
        <f t="shared" si="220"/>
        <v>0</v>
      </c>
      <c r="K87" s="106">
        <f t="shared" si="221"/>
        <v>0</v>
      </c>
      <c r="M87" s="106">
        <f t="shared" si="222"/>
        <v>0</v>
      </c>
      <c r="O87" s="106">
        <f t="shared" si="223"/>
        <v>0</v>
      </c>
      <c r="Q87" s="106">
        <f t="shared" si="224"/>
        <v>0</v>
      </c>
      <c r="S87" s="106">
        <f t="shared" si="225"/>
        <v>0</v>
      </c>
      <c r="V87" s="106">
        <f t="shared" si="226"/>
        <v>0</v>
      </c>
      <c r="X87" s="106">
        <f t="shared" si="227"/>
        <v>0</v>
      </c>
      <c r="Z87" s="106">
        <f t="shared" si="228"/>
        <v>0</v>
      </c>
      <c r="AB87" s="106">
        <f t="shared" si="229"/>
        <v>0</v>
      </c>
      <c r="AD87" s="106">
        <f t="shared" si="230"/>
        <v>0</v>
      </c>
      <c r="AF87" s="106">
        <f t="shared" si="231"/>
        <v>0</v>
      </c>
      <c r="AI87" s="106">
        <f t="shared" si="232"/>
        <v>0</v>
      </c>
      <c r="AK87" s="106">
        <f t="shared" si="233"/>
        <v>0</v>
      </c>
      <c r="AM87" s="106">
        <f t="shared" si="234"/>
        <v>0</v>
      </c>
      <c r="AO87" s="106">
        <f t="shared" si="235"/>
        <v>0</v>
      </c>
      <c r="AQ87" s="106">
        <f t="shared" si="236"/>
        <v>0</v>
      </c>
      <c r="AS87" s="106">
        <f t="shared" si="237"/>
        <v>0</v>
      </c>
      <c r="AV87" s="106">
        <f t="shared" si="238"/>
        <v>0</v>
      </c>
      <c r="AX87" s="106">
        <f t="shared" si="239"/>
        <v>0</v>
      </c>
      <c r="AZ87" s="106">
        <f t="shared" si="240"/>
        <v>0</v>
      </c>
      <c r="BB87" s="106">
        <f t="shared" si="241"/>
        <v>0</v>
      </c>
      <c r="BD87" s="106">
        <f t="shared" si="242"/>
        <v>0</v>
      </c>
      <c r="BF87" s="106">
        <f t="shared" si="243"/>
        <v>0</v>
      </c>
      <c r="BI87" s="106">
        <f t="shared" si="244"/>
        <v>0</v>
      </c>
      <c r="BK87" s="106">
        <f t="shared" si="245"/>
        <v>0</v>
      </c>
      <c r="BM87" s="106">
        <f t="shared" si="246"/>
        <v>0</v>
      </c>
      <c r="BO87" s="106">
        <f t="shared" si="247"/>
        <v>0</v>
      </c>
      <c r="BQ87" s="106">
        <f t="shared" si="248"/>
        <v>0</v>
      </c>
      <c r="BS87" s="106">
        <f t="shared" si="249"/>
        <v>0</v>
      </c>
    </row>
    <row r="88" spans="1:71" outlineLevel="3" x14ac:dyDescent="0.15">
      <c r="A88" s="20" t="s">
        <v>1903</v>
      </c>
      <c r="B88" s="28" t="s">
        <v>1850</v>
      </c>
      <c r="C88" s="104"/>
      <c r="D88" s="106">
        <f t="shared" si="218"/>
        <v>5</v>
      </c>
      <c r="E88" s="104"/>
      <c r="F88" s="106">
        <f t="shared" si="219"/>
        <v>3</v>
      </c>
      <c r="G88" s="106">
        <v>1</v>
      </c>
      <c r="I88" s="106">
        <f t="shared" si="220"/>
        <v>0</v>
      </c>
      <c r="K88" s="106">
        <f t="shared" si="221"/>
        <v>0</v>
      </c>
      <c r="M88" s="106">
        <f t="shared" si="222"/>
        <v>0</v>
      </c>
      <c r="O88" s="106">
        <f t="shared" si="223"/>
        <v>0</v>
      </c>
      <c r="Q88" s="106">
        <f t="shared" si="224"/>
        <v>0</v>
      </c>
      <c r="S88" s="106">
        <f t="shared" si="225"/>
        <v>0</v>
      </c>
      <c r="V88" s="106">
        <f t="shared" si="226"/>
        <v>0</v>
      </c>
      <c r="X88" s="106">
        <f t="shared" si="227"/>
        <v>0</v>
      </c>
      <c r="Z88" s="106">
        <f t="shared" si="228"/>
        <v>0</v>
      </c>
      <c r="AB88" s="106">
        <f t="shared" si="229"/>
        <v>0</v>
      </c>
      <c r="AD88" s="106">
        <f t="shared" si="230"/>
        <v>0</v>
      </c>
      <c r="AF88" s="106">
        <f t="shared" si="231"/>
        <v>0</v>
      </c>
      <c r="AI88" s="106">
        <f t="shared" si="232"/>
        <v>0</v>
      </c>
      <c r="AK88" s="106">
        <f t="shared" si="233"/>
        <v>0</v>
      </c>
      <c r="AM88" s="106">
        <f t="shared" si="234"/>
        <v>0</v>
      </c>
      <c r="AO88" s="106">
        <f t="shared" si="235"/>
        <v>0</v>
      </c>
      <c r="AQ88" s="106">
        <f t="shared" si="236"/>
        <v>0</v>
      </c>
      <c r="AS88" s="106">
        <f t="shared" si="237"/>
        <v>0</v>
      </c>
      <c r="AV88" s="106">
        <f t="shared" si="238"/>
        <v>0</v>
      </c>
      <c r="AX88" s="106">
        <f t="shared" si="239"/>
        <v>0</v>
      </c>
      <c r="AZ88" s="106">
        <f t="shared" si="240"/>
        <v>0</v>
      </c>
      <c r="BB88" s="106">
        <f t="shared" si="241"/>
        <v>0</v>
      </c>
      <c r="BD88" s="106">
        <f t="shared" si="242"/>
        <v>0</v>
      </c>
      <c r="BF88" s="106">
        <f t="shared" si="243"/>
        <v>0</v>
      </c>
      <c r="BI88" s="106">
        <f t="shared" si="244"/>
        <v>0</v>
      </c>
      <c r="BK88" s="106">
        <f t="shared" si="245"/>
        <v>0</v>
      </c>
      <c r="BM88" s="106">
        <f t="shared" si="246"/>
        <v>0</v>
      </c>
      <c r="BO88" s="106">
        <f t="shared" si="247"/>
        <v>0</v>
      </c>
      <c r="BQ88" s="106">
        <f t="shared" si="248"/>
        <v>0</v>
      </c>
      <c r="BS88" s="106">
        <f t="shared" si="249"/>
        <v>0</v>
      </c>
    </row>
    <row r="89" spans="1:71" outlineLevel="3" x14ac:dyDescent="0.15">
      <c r="A89" s="20" t="s">
        <v>1904</v>
      </c>
      <c r="B89" s="28" t="s">
        <v>1851</v>
      </c>
      <c r="C89" s="104"/>
      <c r="D89" s="106">
        <f t="shared" si="218"/>
        <v>5</v>
      </c>
      <c r="E89" s="104"/>
      <c r="F89" s="106">
        <f t="shared" si="219"/>
        <v>3</v>
      </c>
      <c r="G89" s="106">
        <v>1</v>
      </c>
      <c r="I89" s="106">
        <f t="shared" si="220"/>
        <v>0</v>
      </c>
      <c r="K89" s="106">
        <f t="shared" si="221"/>
        <v>0</v>
      </c>
      <c r="M89" s="106">
        <f t="shared" si="222"/>
        <v>0</v>
      </c>
      <c r="O89" s="106">
        <f t="shared" si="223"/>
        <v>0</v>
      </c>
      <c r="Q89" s="106">
        <f t="shared" si="224"/>
        <v>0</v>
      </c>
      <c r="S89" s="106">
        <f t="shared" si="225"/>
        <v>0</v>
      </c>
      <c r="V89" s="106">
        <f t="shared" si="226"/>
        <v>0</v>
      </c>
      <c r="X89" s="106">
        <f t="shared" si="227"/>
        <v>0</v>
      </c>
      <c r="Z89" s="106">
        <f t="shared" si="228"/>
        <v>0</v>
      </c>
      <c r="AB89" s="106">
        <f t="shared" si="229"/>
        <v>0</v>
      </c>
      <c r="AD89" s="106">
        <f t="shared" si="230"/>
        <v>0</v>
      </c>
      <c r="AF89" s="106">
        <f t="shared" si="231"/>
        <v>0</v>
      </c>
      <c r="AI89" s="106">
        <f t="shared" si="232"/>
        <v>0</v>
      </c>
      <c r="AK89" s="106">
        <f t="shared" si="233"/>
        <v>0</v>
      </c>
      <c r="AM89" s="106">
        <f t="shared" si="234"/>
        <v>0</v>
      </c>
      <c r="AO89" s="106">
        <f t="shared" si="235"/>
        <v>0</v>
      </c>
      <c r="AQ89" s="106">
        <f t="shared" si="236"/>
        <v>0</v>
      </c>
      <c r="AS89" s="106">
        <f t="shared" si="237"/>
        <v>0</v>
      </c>
      <c r="AV89" s="106">
        <f t="shared" si="238"/>
        <v>0</v>
      </c>
      <c r="AX89" s="106">
        <f t="shared" si="239"/>
        <v>0</v>
      </c>
      <c r="AZ89" s="106">
        <f t="shared" si="240"/>
        <v>0</v>
      </c>
      <c r="BB89" s="106">
        <f t="shared" si="241"/>
        <v>0</v>
      </c>
      <c r="BD89" s="106">
        <f t="shared" si="242"/>
        <v>0</v>
      </c>
      <c r="BF89" s="106">
        <f t="shared" si="243"/>
        <v>0</v>
      </c>
      <c r="BI89" s="106">
        <f t="shared" si="244"/>
        <v>0</v>
      </c>
      <c r="BK89" s="106">
        <f t="shared" si="245"/>
        <v>0</v>
      </c>
      <c r="BM89" s="106">
        <f t="shared" si="246"/>
        <v>0</v>
      </c>
      <c r="BO89" s="106">
        <f t="shared" si="247"/>
        <v>0</v>
      </c>
      <c r="BQ89" s="106">
        <f t="shared" si="248"/>
        <v>0</v>
      </c>
      <c r="BS89" s="106">
        <f t="shared" si="249"/>
        <v>0</v>
      </c>
    </row>
    <row r="90" spans="1:71" outlineLevel="3" x14ac:dyDescent="0.15">
      <c r="A90" s="20" t="s">
        <v>1905</v>
      </c>
      <c r="B90" s="28" t="s">
        <v>1852</v>
      </c>
      <c r="C90" s="104"/>
      <c r="D90" s="106">
        <f t="shared" si="218"/>
        <v>5</v>
      </c>
      <c r="E90" s="104"/>
      <c r="F90" s="106">
        <f t="shared" si="219"/>
        <v>3</v>
      </c>
      <c r="G90" s="106">
        <v>1</v>
      </c>
      <c r="I90" s="106">
        <f t="shared" si="220"/>
        <v>0</v>
      </c>
      <c r="K90" s="106">
        <f t="shared" si="221"/>
        <v>0</v>
      </c>
      <c r="M90" s="106">
        <f t="shared" si="222"/>
        <v>0</v>
      </c>
      <c r="O90" s="106">
        <f t="shared" si="223"/>
        <v>0</v>
      </c>
      <c r="Q90" s="106">
        <f t="shared" si="224"/>
        <v>0</v>
      </c>
      <c r="S90" s="106">
        <f t="shared" si="225"/>
        <v>0</v>
      </c>
      <c r="V90" s="106">
        <f t="shared" si="226"/>
        <v>0</v>
      </c>
      <c r="X90" s="106">
        <f t="shared" si="227"/>
        <v>0</v>
      </c>
      <c r="Z90" s="106">
        <f t="shared" si="228"/>
        <v>0</v>
      </c>
      <c r="AB90" s="106">
        <f t="shared" si="229"/>
        <v>0</v>
      </c>
      <c r="AD90" s="106">
        <f t="shared" si="230"/>
        <v>0</v>
      </c>
      <c r="AF90" s="106">
        <f t="shared" si="231"/>
        <v>0</v>
      </c>
      <c r="AI90" s="106">
        <f t="shared" si="232"/>
        <v>0</v>
      </c>
      <c r="AK90" s="106">
        <f t="shared" si="233"/>
        <v>0</v>
      </c>
      <c r="AM90" s="106">
        <f t="shared" si="234"/>
        <v>0</v>
      </c>
      <c r="AO90" s="106">
        <f t="shared" si="235"/>
        <v>0</v>
      </c>
      <c r="AQ90" s="106">
        <f t="shared" si="236"/>
        <v>0</v>
      </c>
      <c r="AS90" s="106">
        <f t="shared" si="237"/>
        <v>0</v>
      </c>
      <c r="AV90" s="106">
        <f t="shared" si="238"/>
        <v>0</v>
      </c>
      <c r="AX90" s="106">
        <f t="shared" si="239"/>
        <v>0</v>
      </c>
      <c r="AZ90" s="106">
        <f t="shared" si="240"/>
        <v>0</v>
      </c>
      <c r="BB90" s="106">
        <f t="shared" si="241"/>
        <v>0</v>
      </c>
      <c r="BD90" s="106">
        <f t="shared" si="242"/>
        <v>0</v>
      </c>
      <c r="BF90" s="106">
        <f t="shared" si="243"/>
        <v>0</v>
      </c>
      <c r="BI90" s="106">
        <f t="shared" si="244"/>
        <v>0</v>
      </c>
      <c r="BK90" s="106">
        <f t="shared" si="245"/>
        <v>0</v>
      </c>
      <c r="BM90" s="106">
        <f t="shared" si="246"/>
        <v>0</v>
      </c>
      <c r="BO90" s="106">
        <f t="shared" si="247"/>
        <v>0</v>
      </c>
      <c r="BQ90" s="106">
        <f t="shared" si="248"/>
        <v>0</v>
      </c>
      <c r="BS90" s="106">
        <f t="shared" si="249"/>
        <v>0</v>
      </c>
    </row>
    <row r="91" spans="1:71" outlineLevel="3" x14ac:dyDescent="0.15">
      <c r="A91" s="20" t="s">
        <v>1906</v>
      </c>
      <c r="B91" s="28" t="s">
        <v>1853</v>
      </c>
      <c r="C91" s="104"/>
      <c r="D91" s="106">
        <f t="shared" si="218"/>
        <v>5</v>
      </c>
      <c r="E91" s="104"/>
      <c r="F91" s="106">
        <f t="shared" si="219"/>
        <v>3</v>
      </c>
      <c r="G91" s="106">
        <v>1</v>
      </c>
      <c r="I91" s="106">
        <f t="shared" si="220"/>
        <v>0</v>
      </c>
      <c r="K91" s="106">
        <f t="shared" si="221"/>
        <v>0</v>
      </c>
      <c r="M91" s="106">
        <f t="shared" si="222"/>
        <v>0</v>
      </c>
      <c r="O91" s="106">
        <f t="shared" si="223"/>
        <v>0</v>
      </c>
      <c r="Q91" s="106">
        <f t="shared" si="224"/>
        <v>0</v>
      </c>
      <c r="S91" s="106">
        <f t="shared" si="225"/>
        <v>0</v>
      </c>
      <c r="V91" s="106">
        <f t="shared" si="226"/>
        <v>0</v>
      </c>
      <c r="X91" s="106">
        <f t="shared" si="227"/>
        <v>0</v>
      </c>
      <c r="Z91" s="106">
        <f t="shared" si="228"/>
        <v>0</v>
      </c>
      <c r="AB91" s="106">
        <f t="shared" si="229"/>
        <v>0</v>
      </c>
      <c r="AD91" s="106">
        <f t="shared" si="230"/>
        <v>0</v>
      </c>
      <c r="AF91" s="106">
        <f t="shared" si="231"/>
        <v>0</v>
      </c>
      <c r="AI91" s="106">
        <f t="shared" si="232"/>
        <v>0</v>
      </c>
      <c r="AK91" s="106">
        <f t="shared" si="233"/>
        <v>0</v>
      </c>
      <c r="AM91" s="106">
        <f t="shared" si="234"/>
        <v>0</v>
      </c>
      <c r="AO91" s="106">
        <f t="shared" si="235"/>
        <v>0</v>
      </c>
      <c r="AQ91" s="106">
        <f t="shared" si="236"/>
        <v>0</v>
      </c>
      <c r="AS91" s="106">
        <f t="shared" si="237"/>
        <v>0</v>
      </c>
      <c r="AV91" s="106">
        <f t="shared" si="238"/>
        <v>0</v>
      </c>
      <c r="AX91" s="106">
        <f t="shared" si="239"/>
        <v>0</v>
      </c>
      <c r="AZ91" s="106">
        <f t="shared" si="240"/>
        <v>0</v>
      </c>
      <c r="BB91" s="106">
        <f t="shared" si="241"/>
        <v>0</v>
      </c>
      <c r="BD91" s="106">
        <f t="shared" si="242"/>
        <v>0</v>
      </c>
      <c r="BF91" s="106">
        <f t="shared" si="243"/>
        <v>0</v>
      </c>
      <c r="BI91" s="106">
        <f t="shared" si="244"/>
        <v>0</v>
      </c>
      <c r="BK91" s="106">
        <f t="shared" si="245"/>
        <v>0</v>
      </c>
      <c r="BM91" s="106">
        <f t="shared" si="246"/>
        <v>0</v>
      </c>
      <c r="BO91" s="106">
        <f t="shared" si="247"/>
        <v>0</v>
      </c>
      <c r="BQ91" s="106">
        <f t="shared" si="248"/>
        <v>0</v>
      </c>
      <c r="BS91" s="106">
        <f t="shared" si="249"/>
        <v>0</v>
      </c>
    </row>
    <row r="92" spans="1:71" outlineLevel="3" x14ac:dyDescent="0.15">
      <c r="A92" s="20" t="s">
        <v>1907</v>
      </c>
      <c r="B92" s="28" t="s">
        <v>1854</v>
      </c>
      <c r="C92" s="104"/>
      <c r="D92" s="106">
        <f t="shared" si="218"/>
        <v>5</v>
      </c>
      <c r="E92" s="104"/>
      <c r="F92" s="106">
        <f t="shared" si="219"/>
        <v>3</v>
      </c>
      <c r="G92" s="106">
        <v>1</v>
      </c>
      <c r="I92" s="106">
        <f t="shared" si="220"/>
        <v>0</v>
      </c>
      <c r="K92" s="106">
        <f t="shared" si="221"/>
        <v>0</v>
      </c>
      <c r="M92" s="106">
        <f t="shared" si="222"/>
        <v>0</v>
      </c>
      <c r="O92" s="106">
        <f t="shared" si="223"/>
        <v>0</v>
      </c>
      <c r="Q92" s="106">
        <f t="shared" si="224"/>
        <v>0</v>
      </c>
      <c r="S92" s="106">
        <f t="shared" si="225"/>
        <v>0</v>
      </c>
      <c r="V92" s="106">
        <f t="shared" si="226"/>
        <v>0</v>
      </c>
      <c r="X92" s="106">
        <f t="shared" si="227"/>
        <v>0</v>
      </c>
      <c r="Z92" s="106">
        <f t="shared" si="228"/>
        <v>0</v>
      </c>
      <c r="AB92" s="106">
        <f t="shared" si="229"/>
        <v>0</v>
      </c>
      <c r="AD92" s="106">
        <f t="shared" si="230"/>
        <v>0</v>
      </c>
      <c r="AF92" s="106">
        <f t="shared" si="231"/>
        <v>0</v>
      </c>
      <c r="AI92" s="106">
        <f t="shared" si="232"/>
        <v>0</v>
      </c>
      <c r="AK92" s="106">
        <f t="shared" si="233"/>
        <v>0</v>
      </c>
      <c r="AM92" s="106">
        <f t="shared" si="234"/>
        <v>0</v>
      </c>
      <c r="AO92" s="106">
        <f t="shared" si="235"/>
        <v>0</v>
      </c>
      <c r="AQ92" s="106">
        <f t="shared" si="236"/>
        <v>0</v>
      </c>
      <c r="AS92" s="106">
        <f t="shared" si="237"/>
        <v>0</v>
      </c>
      <c r="AV92" s="106">
        <f t="shared" si="238"/>
        <v>0</v>
      </c>
      <c r="AX92" s="106">
        <f t="shared" si="239"/>
        <v>0</v>
      </c>
      <c r="AZ92" s="106">
        <f t="shared" si="240"/>
        <v>0</v>
      </c>
      <c r="BB92" s="106">
        <f t="shared" si="241"/>
        <v>0</v>
      </c>
      <c r="BD92" s="106">
        <f t="shared" si="242"/>
        <v>0</v>
      </c>
      <c r="BF92" s="106">
        <f t="shared" si="243"/>
        <v>0</v>
      </c>
      <c r="BI92" s="106">
        <f t="shared" si="244"/>
        <v>0</v>
      </c>
      <c r="BK92" s="106">
        <f t="shared" si="245"/>
        <v>0</v>
      </c>
      <c r="BM92" s="106">
        <f t="shared" si="246"/>
        <v>0</v>
      </c>
      <c r="BO92" s="106">
        <f t="shared" si="247"/>
        <v>0</v>
      </c>
      <c r="BQ92" s="106">
        <f t="shared" si="248"/>
        <v>0</v>
      </c>
      <c r="BS92" s="106">
        <f t="shared" si="249"/>
        <v>0</v>
      </c>
    </row>
    <row r="93" spans="1:71" outlineLevel="3" x14ac:dyDescent="0.15">
      <c r="A93" s="20" t="s">
        <v>1908</v>
      </c>
      <c r="B93" s="28" t="s">
        <v>1855</v>
      </c>
      <c r="C93" s="104"/>
      <c r="D93" s="106">
        <f t="shared" si="218"/>
        <v>5</v>
      </c>
      <c r="E93" s="104"/>
      <c r="F93" s="106">
        <f t="shared" si="219"/>
        <v>3</v>
      </c>
      <c r="G93" s="106">
        <v>1</v>
      </c>
      <c r="I93" s="106">
        <f t="shared" si="220"/>
        <v>0</v>
      </c>
      <c r="K93" s="106">
        <f t="shared" si="221"/>
        <v>0</v>
      </c>
      <c r="M93" s="106">
        <f t="shared" si="222"/>
        <v>0</v>
      </c>
      <c r="O93" s="106">
        <f t="shared" si="223"/>
        <v>0</v>
      </c>
      <c r="Q93" s="106">
        <f t="shared" si="224"/>
        <v>0</v>
      </c>
      <c r="S93" s="106">
        <f t="shared" si="225"/>
        <v>0</v>
      </c>
      <c r="V93" s="106">
        <f t="shared" si="226"/>
        <v>0</v>
      </c>
      <c r="X93" s="106">
        <f t="shared" si="227"/>
        <v>0</v>
      </c>
      <c r="Z93" s="106">
        <f t="shared" si="228"/>
        <v>0</v>
      </c>
      <c r="AB93" s="106">
        <f t="shared" si="229"/>
        <v>0</v>
      </c>
      <c r="AD93" s="106">
        <f t="shared" si="230"/>
        <v>0</v>
      </c>
      <c r="AF93" s="106">
        <f t="shared" si="231"/>
        <v>0</v>
      </c>
      <c r="AI93" s="106">
        <f t="shared" si="232"/>
        <v>0</v>
      </c>
      <c r="AK93" s="106">
        <f t="shared" si="233"/>
        <v>0</v>
      </c>
      <c r="AM93" s="106">
        <f t="shared" si="234"/>
        <v>0</v>
      </c>
      <c r="AO93" s="106">
        <f t="shared" si="235"/>
        <v>0</v>
      </c>
      <c r="AQ93" s="106">
        <f t="shared" si="236"/>
        <v>0</v>
      </c>
      <c r="AS93" s="106">
        <f t="shared" si="237"/>
        <v>0</v>
      </c>
      <c r="AV93" s="106">
        <f t="shared" si="238"/>
        <v>0</v>
      </c>
      <c r="AX93" s="106">
        <f t="shared" si="239"/>
        <v>0</v>
      </c>
      <c r="AZ93" s="106">
        <f t="shared" si="240"/>
        <v>0</v>
      </c>
      <c r="BB93" s="106">
        <f t="shared" si="241"/>
        <v>0</v>
      </c>
      <c r="BD93" s="106">
        <f t="shared" si="242"/>
        <v>0</v>
      </c>
      <c r="BF93" s="106">
        <f t="shared" si="243"/>
        <v>0</v>
      </c>
      <c r="BI93" s="106">
        <f t="shared" si="244"/>
        <v>0</v>
      </c>
      <c r="BK93" s="106">
        <f t="shared" si="245"/>
        <v>0</v>
      </c>
      <c r="BM93" s="106">
        <f t="shared" si="246"/>
        <v>0</v>
      </c>
      <c r="BO93" s="106">
        <f t="shared" si="247"/>
        <v>0</v>
      </c>
      <c r="BQ93" s="106">
        <f t="shared" si="248"/>
        <v>0</v>
      </c>
      <c r="BS93" s="106">
        <f t="shared" si="249"/>
        <v>0</v>
      </c>
    </row>
    <row r="94" spans="1:71" outlineLevel="3" x14ac:dyDescent="0.15">
      <c r="A94" s="20" t="s">
        <v>1909</v>
      </c>
      <c r="B94" s="28" t="s">
        <v>1856</v>
      </c>
      <c r="C94" s="104"/>
      <c r="D94" s="106">
        <f t="shared" si="218"/>
        <v>5</v>
      </c>
      <c r="E94" s="104"/>
      <c r="F94" s="106">
        <f t="shared" si="219"/>
        <v>3</v>
      </c>
      <c r="G94" s="106">
        <v>1</v>
      </c>
      <c r="I94" s="106">
        <f t="shared" si="220"/>
        <v>0</v>
      </c>
      <c r="K94" s="106">
        <f t="shared" si="221"/>
        <v>0</v>
      </c>
      <c r="M94" s="106">
        <f t="shared" si="222"/>
        <v>0</v>
      </c>
      <c r="O94" s="106">
        <f t="shared" si="223"/>
        <v>0</v>
      </c>
      <c r="Q94" s="106">
        <f t="shared" si="224"/>
        <v>0</v>
      </c>
      <c r="S94" s="106">
        <f t="shared" si="225"/>
        <v>0</v>
      </c>
      <c r="V94" s="106">
        <f t="shared" si="226"/>
        <v>0</v>
      </c>
      <c r="X94" s="106">
        <f t="shared" si="227"/>
        <v>0</v>
      </c>
      <c r="Z94" s="106">
        <f t="shared" si="228"/>
        <v>0</v>
      </c>
      <c r="AB94" s="106">
        <f t="shared" si="229"/>
        <v>0</v>
      </c>
      <c r="AD94" s="106">
        <f t="shared" si="230"/>
        <v>0</v>
      </c>
      <c r="AF94" s="106">
        <f t="shared" si="231"/>
        <v>0</v>
      </c>
      <c r="AI94" s="106">
        <f t="shared" si="232"/>
        <v>0</v>
      </c>
      <c r="AK94" s="106">
        <f t="shared" si="233"/>
        <v>0</v>
      </c>
      <c r="AM94" s="106">
        <f t="shared" si="234"/>
        <v>0</v>
      </c>
      <c r="AO94" s="106">
        <f t="shared" si="235"/>
        <v>0</v>
      </c>
      <c r="AQ94" s="106">
        <f t="shared" si="236"/>
        <v>0</v>
      </c>
      <c r="AS94" s="106">
        <f t="shared" si="237"/>
        <v>0</v>
      </c>
      <c r="AV94" s="106">
        <f t="shared" si="238"/>
        <v>0</v>
      </c>
      <c r="AX94" s="106">
        <f t="shared" si="239"/>
        <v>0</v>
      </c>
      <c r="AZ94" s="106">
        <f t="shared" si="240"/>
        <v>0</v>
      </c>
      <c r="BB94" s="106">
        <f t="shared" si="241"/>
        <v>0</v>
      </c>
      <c r="BD94" s="106">
        <f t="shared" si="242"/>
        <v>0</v>
      </c>
      <c r="BF94" s="106">
        <f t="shared" si="243"/>
        <v>0</v>
      </c>
      <c r="BI94" s="106">
        <f t="shared" si="244"/>
        <v>0</v>
      </c>
      <c r="BK94" s="106">
        <f t="shared" si="245"/>
        <v>0</v>
      </c>
      <c r="BM94" s="106">
        <f t="shared" si="246"/>
        <v>0</v>
      </c>
      <c r="BO94" s="106">
        <f t="shared" si="247"/>
        <v>0</v>
      </c>
      <c r="BQ94" s="106">
        <f t="shared" si="248"/>
        <v>0</v>
      </c>
      <c r="BS94" s="106">
        <f t="shared" si="249"/>
        <v>0</v>
      </c>
    </row>
    <row r="95" spans="1:71" outlineLevel="3" x14ac:dyDescent="0.15">
      <c r="A95" s="20" t="s">
        <v>1910</v>
      </c>
      <c r="B95" s="28" t="s">
        <v>1857</v>
      </c>
      <c r="C95" s="104"/>
      <c r="D95" s="106">
        <f t="shared" si="218"/>
        <v>5</v>
      </c>
      <c r="E95" s="104"/>
      <c r="F95" s="106">
        <f t="shared" si="219"/>
        <v>3</v>
      </c>
      <c r="G95" s="106">
        <v>1</v>
      </c>
      <c r="I95" s="106">
        <f t="shared" si="220"/>
        <v>0</v>
      </c>
      <c r="K95" s="106">
        <f t="shared" si="221"/>
        <v>0</v>
      </c>
      <c r="M95" s="106">
        <f t="shared" si="222"/>
        <v>0</v>
      </c>
      <c r="O95" s="106">
        <f t="shared" si="223"/>
        <v>0</v>
      </c>
      <c r="Q95" s="106">
        <f t="shared" si="224"/>
        <v>0</v>
      </c>
      <c r="S95" s="106">
        <f t="shared" si="225"/>
        <v>0</v>
      </c>
      <c r="V95" s="106">
        <f t="shared" si="226"/>
        <v>0</v>
      </c>
      <c r="X95" s="106">
        <f t="shared" si="227"/>
        <v>0</v>
      </c>
      <c r="Z95" s="106">
        <f t="shared" si="228"/>
        <v>0</v>
      </c>
      <c r="AB95" s="106">
        <f t="shared" si="229"/>
        <v>0</v>
      </c>
      <c r="AD95" s="106">
        <f t="shared" si="230"/>
        <v>0</v>
      </c>
      <c r="AF95" s="106">
        <f t="shared" si="231"/>
        <v>0</v>
      </c>
      <c r="AI95" s="106">
        <f t="shared" si="232"/>
        <v>0</v>
      </c>
      <c r="AK95" s="106">
        <f t="shared" si="233"/>
        <v>0</v>
      </c>
      <c r="AM95" s="106">
        <f t="shared" si="234"/>
        <v>0</v>
      </c>
      <c r="AO95" s="106">
        <f t="shared" si="235"/>
        <v>0</v>
      </c>
      <c r="AQ95" s="106">
        <f t="shared" si="236"/>
        <v>0</v>
      </c>
      <c r="AS95" s="106">
        <f t="shared" si="237"/>
        <v>0</v>
      </c>
      <c r="AV95" s="106">
        <f t="shared" si="238"/>
        <v>0</v>
      </c>
      <c r="AX95" s="106">
        <f t="shared" si="239"/>
        <v>0</v>
      </c>
      <c r="AZ95" s="106">
        <f t="shared" si="240"/>
        <v>0</v>
      </c>
      <c r="BB95" s="106">
        <f t="shared" si="241"/>
        <v>0</v>
      </c>
      <c r="BD95" s="106">
        <f t="shared" si="242"/>
        <v>0</v>
      </c>
      <c r="BF95" s="106">
        <f t="shared" si="243"/>
        <v>0</v>
      </c>
      <c r="BI95" s="106">
        <f t="shared" si="244"/>
        <v>0</v>
      </c>
      <c r="BK95" s="106">
        <f t="shared" si="245"/>
        <v>0</v>
      </c>
      <c r="BM95" s="106">
        <f t="shared" si="246"/>
        <v>0</v>
      </c>
      <c r="BO95" s="106">
        <f t="shared" si="247"/>
        <v>0</v>
      </c>
      <c r="BQ95" s="106">
        <f t="shared" si="248"/>
        <v>0</v>
      </c>
      <c r="BS95" s="106">
        <f t="shared" si="249"/>
        <v>0</v>
      </c>
    </row>
    <row r="96" spans="1:71" outlineLevel="3" x14ac:dyDescent="0.15">
      <c r="A96" s="20" t="s">
        <v>1911</v>
      </c>
      <c r="B96" s="28" t="s">
        <v>1858</v>
      </c>
      <c r="C96" s="104"/>
      <c r="D96" s="106">
        <f t="shared" si="218"/>
        <v>5</v>
      </c>
      <c r="E96" s="104"/>
      <c r="F96" s="106">
        <f t="shared" si="219"/>
        <v>3</v>
      </c>
      <c r="G96" s="106">
        <v>1</v>
      </c>
      <c r="I96" s="106">
        <f t="shared" si="220"/>
        <v>0</v>
      </c>
      <c r="K96" s="106">
        <f t="shared" si="221"/>
        <v>0</v>
      </c>
      <c r="M96" s="106">
        <f t="shared" si="222"/>
        <v>0</v>
      </c>
      <c r="O96" s="106">
        <f t="shared" si="223"/>
        <v>0</v>
      </c>
      <c r="Q96" s="106">
        <f t="shared" si="224"/>
        <v>0</v>
      </c>
      <c r="S96" s="106">
        <f t="shared" si="225"/>
        <v>0</v>
      </c>
      <c r="V96" s="106">
        <f t="shared" si="226"/>
        <v>0</v>
      </c>
      <c r="X96" s="106">
        <f t="shared" si="227"/>
        <v>0</v>
      </c>
      <c r="Z96" s="106">
        <f t="shared" si="228"/>
        <v>0</v>
      </c>
      <c r="AB96" s="106">
        <f t="shared" si="229"/>
        <v>0</v>
      </c>
      <c r="AD96" s="106">
        <f t="shared" si="230"/>
        <v>0</v>
      </c>
      <c r="AF96" s="106">
        <f t="shared" si="231"/>
        <v>0</v>
      </c>
      <c r="AI96" s="106">
        <f t="shared" si="232"/>
        <v>0</v>
      </c>
      <c r="AK96" s="106">
        <f t="shared" si="233"/>
        <v>0</v>
      </c>
      <c r="AM96" s="106">
        <f t="shared" si="234"/>
        <v>0</v>
      </c>
      <c r="AO96" s="106">
        <f t="shared" si="235"/>
        <v>0</v>
      </c>
      <c r="AQ96" s="106">
        <f t="shared" si="236"/>
        <v>0</v>
      </c>
      <c r="AS96" s="106">
        <f t="shared" si="237"/>
        <v>0</v>
      </c>
      <c r="AV96" s="106">
        <f t="shared" si="238"/>
        <v>0</v>
      </c>
      <c r="AX96" s="106">
        <f t="shared" si="239"/>
        <v>0</v>
      </c>
      <c r="AZ96" s="106">
        <f t="shared" si="240"/>
        <v>0</v>
      </c>
      <c r="BB96" s="106">
        <f t="shared" si="241"/>
        <v>0</v>
      </c>
      <c r="BD96" s="106">
        <f t="shared" si="242"/>
        <v>0</v>
      </c>
      <c r="BF96" s="106">
        <f t="shared" si="243"/>
        <v>0</v>
      </c>
      <c r="BI96" s="106">
        <f t="shared" si="244"/>
        <v>0</v>
      </c>
      <c r="BK96" s="106">
        <f t="shared" si="245"/>
        <v>0</v>
      </c>
      <c r="BM96" s="106">
        <f t="shared" si="246"/>
        <v>0</v>
      </c>
      <c r="BO96" s="106">
        <f t="shared" si="247"/>
        <v>0</v>
      </c>
      <c r="BQ96" s="106">
        <f t="shared" si="248"/>
        <v>0</v>
      </c>
      <c r="BS96" s="106">
        <f t="shared" si="249"/>
        <v>0</v>
      </c>
    </row>
    <row r="97" spans="1:71" outlineLevel="3" x14ac:dyDescent="0.15">
      <c r="A97" s="20" t="s">
        <v>1912</v>
      </c>
      <c r="B97" s="28" t="s">
        <v>1859</v>
      </c>
      <c r="C97" s="104"/>
      <c r="D97" s="106">
        <f t="shared" si="218"/>
        <v>5</v>
      </c>
      <c r="E97" s="104"/>
      <c r="F97" s="106">
        <f t="shared" si="219"/>
        <v>3</v>
      </c>
      <c r="G97" s="106">
        <v>1</v>
      </c>
      <c r="I97" s="106">
        <f t="shared" si="220"/>
        <v>0</v>
      </c>
      <c r="K97" s="106">
        <f t="shared" si="221"/>
        <v>0</v>
      </c>
      <c r="M97" s="106">
        <f t="shared" si="222"/>
        <v>0</v>
      </c>
      <c r="O97" s="106">
        <f t="shared" si="223"/>
        <v>0</v>
      </c>
      <c r="Q97" s="106">
        <f t="shared" si="224"/>
        <v>0</v>
      </c>
      <c r="S97" s="106">
        <f t="shared" si="225"/>
        <v>0</v>
      </c>
      <c r="V97" s="106">
        <f t="shared" si="226"/>
        <v>0</v>
      </c>
      <c r="X97" s="106">
        <f t="shared" si="227"/>
        <v>0</v>
      </c>
      <c r="Z97" s="106">
        <f t="shared" si="228"/>
        <v>0</v>
      </c>
      <c r="AB97" s="106">
        <f t="shared" si="229"/>
        <v>0</v>
      </c>
      <c r="AD97" s="106">
        <f t="shared" si="230"/>
        <v>0</v>
      </c>
      <c r="AF97" s="106">
        <f t="shared" si="231"/>
        <v>0</v>
      </c>
      <c r="AI97" s="106">
        <f t="shared" si="232"/>
        <v>0</v>
      </c>
      <c r="AK97" s="106">
        <f t="shared" si="233"/>
        <v>0</v>
      </c>
      <c r="AM97" s="106">
        <f t="shared" si="234"/>
        <v>0</v>
      </c>
      <c r="AO97" s="106">
        <f t="shared" si="235"/>
        <v>0</v>
      </c>
      <c r="AQ97" s="106">
        <f t="shared" si="236"/>
        <v>0</v>
      </c>
      <c r="AS97" s="106">
        <f t="shared" si="237"/>
        <v>0</v>
      </c>
      <c r="AV97" s="106">
        <f t="shared" si="238"/>
        <v>0</v>
      </c>
      <c r="AX97" s="106">
        <f t="shared" si="239"/>
        <v>0</v>
      </c>
      <c r="AZ97" s="106">
        <f t="shared" si="240"/>
        <v>0</v>
      </c>
      <c r="BB97" s="106">
        <f t="shared" si="241"/>
        <v>0</v>
      </c>
      <c r="BD97" s="106">
        <f t="shared" si="242"/>
        <v>0</v>
      </c>
      <c r="BF97" s="106">
        <f t="shared" si="243"/>
        <v>0</v>
      </c>
      <c r="BI97" s="106">
        <f t="shared" si="244"/>
        <v>0</v>
      </c>
      <c r="BK97" s="106">
        <f t="shared" si="245"/>
        <v>0</v>
      </c>
      <c r="BM97" s="106">
        <f t="shared" si="246"/>
        <v>0</v>
      </c>
      <c r="BO97" s="106">
        <f t="shared" si="247"/>
        <v>0</v>
      </c>
      <c r="BQ97" s="106">
        <f t="shared" si="248"/>
        <v>0</v>
      </c>
      <c r="BS97" s="106">
        <f t="shared" si="249"/>
        <v>0</v>
      </c>
    </row>
    <row r="98" spans="1:71" outlineLevel="3" x14ac:dyDescent="0.15">
      <c r="A98" s="20" t="s">
        <v>1913</v>
      </c>
      <c r="B98" s="28" t="s">
        <v>1860</v>
      </c>
      <c r="C98" s="104"/>
      <c r="D98" s="106">
        <f t="shared" si="218"/>
        <v>5</v>
      </c>
      <c r="E98" s="104"/>
      <c r="F98" s="106">
        <f t="shared" si="219"/>
        <v>3</v>
      </c>
      <c r="G98" s="106">
        <v>1</v>
      </c>
      <c r="I98" s="106">
        <f t="shared" si="220"/>
        <v>0</v>
      </c>
      <c r="K98" s="106">
        <f t="shared" si="221"/>
        <v>0</v>
      </c>
      <c r="M98" s="106">
        <f t="shared" si="222"/>
        <v>0</v>
      </c>
      <c r="O98" s="106">
        <f t="shared" si="223"/>
        <v>0</v>
      </c>
      <c r="Q98" s="106">
        <f t="shared" si="224"/>
        <v>0</v>
      </c>
      <c r="S98" s="106">
        <f t="shared" si="225"/>
        <v>0</v>
      </c>
      <c r="V98" s="106">
        <f t="shared" si="226"/>
        <v>0</v>
      </c>
      <c r="X98" s="106">
        <f t="shared" si="227"/>
        <v>0</v>
      </c>
      <c r="Z98" s="106">
        <f t="shared" si="228"/>
        <v>0</v>
      </c>
      <c r="AB98" s="106">
        <f t="shared" si="229"/>
        <v>0</v>
      </c>
      <c r="AD98" s="106">
        <f t="shared" si="230"/>
        <v>0</v>
      </c>
      <c r="AF98" s="106">
        <f t="shared" si="231"/>
        <v>0</v>
      </c>
      <c r="AI98" s="106">
        <f t="shared" si="232"/>
        <v>0</v>
      </c>
      <c r="AK98" s="106">
        <f t="shared" si="233"/>
        <v>0</v>
      </c>
      <c r="AM98" s="106">
        <f t="shared" si="234"/>
        <v>0</v>
      </c>
      <c r="AO98" s="106">
        <f t="shared" si="235"/>
        <v>0</v>
      </c>
      <c r="AQ98" s="106">
        <f t="shared" si="236"/>
        <v>0</v>
      </c>
      <c r="AS98" s="106">
        <f t="shared" si="237"/>
        <v>0</v>
      </c>
      <c r="AV98" s="106">
        <f t="shared" si="238"/>
        <v>0</v>
      </c>
      <c r="AX98" s="106">
        <f t="shared" si="239"/>
        <v>0</v>
      </c>
      <c r="AZ98" s="106">
        <f t="shared" si="240"/>
        <v>0</v>
      </c>
      <c r="BB98" s="106">
        <f t="shared" si="241"/>
        <v>0</v>
      </c>
      <c r="BD98" s="106">
        <f t="shared" si="242"/>
        <v>0</v>
      </c>
      <c r="BF98" s="106">
        <f t="shared" si="243"/>
        <v>0</v>
      </c>
      <c r="BI98" s="106">
        <f t="shared" si="244"/>
        <v>0</v>
      </c>
      <c r="BK98" s="106">
        <f t="shared" si="245"/>
        <v>0</v>
      </c>
      <c r="BM98" s="106">
        <f t="shared" si="246"/>
        <v>0</v>
      </c>
      <c r="BO98" s="106">
        <f t="shared" si="247"/>
        <v>0</v>
      </c>
      <c r="BQ98" s="106">
        <f t="shared" si="248"/>
        <v>0</v>
      </c>
      <c r="BS98" s="106">
        <f t="shared" si="249"/>
        <v>0</v>
      </c>
    </row>
    <row r="99" spans="1:71" outlineLevel="3" x14ac:dyDescent="0.15">
      <c r="A99" s="20" t="s">
        <v>1914</v>
      </c>
      <c r="B99" s="28" t="s">
        <v>1861</v>
      </c>
      <c r="C99" s="104"/>
      <c r="D99" s="106">
        <f t="shared" si="218"/>
        <v>5</v>
      </c>
      <c r="E99" s="104"/>
      <c r="F99" s="106">
        <f t="shared" si="219"/>
        <v>3</v>
      </c>
      <c r="G99" s="106">
        <v>1</v>
      </c>
      <c r="I99" s="106">
        <f t="shared" si="220"/>
        <v>0</v>
      </c>
      <c r="K99" s="106">
        <f t="shared" si="221"/>
        <v>0</v>
      </c>
      <c r="M99" s="106">
        <f t="shared" si="222"/>
        <v>0</v>
      </c>
      <c r="O99" s="106">
        <f t="shared" si="223"/>
        <v>0</v>
      </c>
      <c r="Q99" s="106">
        <f t="shared" si="224"/>
        <v>0</v>
      </c>
      <c r="S99" s="106">
        <f t="shared" si="225"/>
        <v>0</v>
      </c>
      <c r="V99" s="106">
        <f t="shared" si="226"/>
        <v>0</v>
      </c>
      <c r="X99" s="106">
        <f t="shared" si="227"/>
        <v>0</v>
      </c>
      <c r="Z99" s="106">
        <f t="shared" si="228"/>
        <v>0</v>
      </c>
      <c r="AB99" s="106">
        <f t="shared" si="229"/>
        <v>0</v>
      </c>
      <c r="AD99" s="106">
        <f t="shared" si="230"/>
        <v>0</v>
      </c>
      <c r="AF99" s="106">
        <f t="shared" si="231"/>
        <v>0</v>
      </c>
      <c r="AI99" s="106">
        <f t="shared" si="232"/>
        <v>0</v>
      </c>
      <c r="AK99" s="106">
        <f t="shared" si="233"/>
        <v>0</v>
      </c>
      <c r="AM99" s="106">
        <f t="shared" si="234"/>
        <v>0</v>
      </c>
      <c r="AO99" s="106">
        <f t="shared" si="235"/>
        <v>0</v>
      </c>
      <c r="AQ99" s="106">
        <f t="shared" si="236"/>
        <v>0</v>
      </c>
      <c r="AS99" s="106">
        <f t="shared" si="237"/>
        <v>0</v>
      </c>
      <c r="AV99" s="106">
        <f t="shared" si="238"/>
        <v>0</v>
      </c>
      <c r="AX99" s="106">
        <f t="shared" si="239"/>
        <v>0</v>
      </c>
      <c r="AZ99" s="106">
        <f t="shared" si="240"/>
        <v>0</v>
      </c>
      <c r="BB99" s="106">
        <f t="shared" si="241"/>
        <v>0</v>
      </c>
      <c r="BD99" s="106">
        <f t="shared" si="242"/>
        <v>0</v>
      </c>
      <c r="BF99" s="106">
        <f t="shared" si="243"/>
        <v>0</v>
      </c>
      <c r="BI99" s="106">
        <f t="shared" si="244"/>
        <v>0</v>
      </c>
      <c r="BK99" s="106">
        <f t="shared" si="245"/>
        <v>0</v>
      </c>
      <c r="BM99" s="106">
        <f t="shared" si="246"/>
        <v>0</v>
      </c>
      <c r="BO99" s="106">
        <f t="shared" si="247"/>
        <v>0</v>
      </c>
      <c r="BQ99" s="106">
        <f t="shared" si="248"/>
        <v>0</v>
      </c>
      <c r="BS99" s="106">
        <f t="shared" si="249"/>
        <v>0</v>
      </c>
    </row>
    <row r="100" spans="1:71" outlineLevel="3" x14ac:dyDescent="0.15">
      <c r="A100" s="20" t="s">
        <v>1915</v>
      </c>
      <c r="B100" s="28" t="s">
        <v>1753</v>
      </c>
      <c r="C100" s="104"/>
      <c r="D100" s="106">
        <f t="shared" si="218"/>
        <v>5</v>
      </c>
      <c r="E100" s="104"/>
      <c r="F100" s="106">
        <f t="shared" si="219"/>
        <v>3</v>
      </c>
      <c r="G100" s="106">
        <v>1</v>
      </c>
      <c r="I100" s="106">
        <f t="shared" si="220"/>
        <v>0</v>
      </c>
      <c r="K100" s="106">
        <f t="shared" si="221"/>
        <v>0</v>
      </c>
      <c r="M100" s="106">
        <f t="shared" si="222"/>
        <v>0</v>
      </c>
      <c r="O100" s="106">
        <f t="shared" si="223"/>
        <v>0</v>
      </c>
      <c r="Q100" s="106">
        <f t="shared" si="224"/>
        <v>0</v>
      </c>
      <c r="S100" s="106">
        <f t="shared" si="225"/>
        <v>0</v>
      </c>
      <c r="V100" s="106">
        <f t="shared" si="226"/>
        <v>0</v>
      </c>
      <c r="X100" s="106">
        <f t="shared" si="227"/>
        <v>0</v>
      </c>
      <c r="Z100" s="106">
        <f t="shared" si="228"/>
        <v>0</v>
      </c>
      <c r="AB100" s="106">
        <f t="shared" si="229"/>
        <v>0</v>
      </c>
      <c r="AD100" s="106">
        <f t="shared" si="230"/>
        <v>0</v>
      </c>
      <c r="AF100" s="106">
        <f t="shared" si="231"/>
        <v>0</v>
      </c>
      <c r="AI100" s="106">
        <f t="shared" si="232"/>
        <v>0</v>
      </c>
      <c r="AK100" s="106">
        <f t="shared" si="233"/>
        <v>0</v>
      </c>
      <c r="AM100" s="106">
        <f t="shared" si="234"/>
        <v>0</v>
      </c>
      <c r="AO100" s="106">
        <f t="shared" si="235"/>
        <v>0</v>
      </c>
      <c r="AQ100" s="106">
        <f t="shared" si="236"/>
        <v>0</v>
      </c>
      <c r="AS100" s="106">
        <f t="shared" si="237"/>
        <v>0</v>
      </c>
      <c r="AV100" s="106">
        <f t="shared" si="238"/>
        <v>0</v>
      </c>
      <c r="AX100" s="106">
        <f t="shared" si="239"/>
        <v>0</v>
      </c>
      <c r="AZ100" s="106">
        <f t="shared" si="240"/>
        <v>0</v>
      </c>
      <c r="BB100" s="106">
        <f t="shared" si="241"/>
        <v>0</v>
      </c>
      <c r="BD100" s="106">
        <f t="shared" si="242"/>
        <v>0</v>
      </c>
      <c r="BF100" s="106">
        <f t="shared" si="243"/>
        <v>0</v>
      </c>
      <c r="BI100" s="106">
        <f t="shared" si="244"/>
        <v>0</v>
      </c>
      <c r="BK100" s="106">
        <f t="shared" si="245"/>
        <v>0</v>
      </c>
      <c r="BM100" s="106">
        <f t="shared" si="246"/>
        <v>0</v>
      </c>
      <c r="BO100" s="106">
        <f t="shared" si="247"/>
        <v>0</v>
      </c>
      <c r="BQ100" s="106">
        <f t="shared" si="248"/>
        <v>0</v>
      </c>
      <c r="BS100" s="106">
        <f t="shared" si="249"/>
        <v>0</v>
      </c>
    </row>
    <row r="101" spans="1:71" outlineLevel="3" x14ac:dyDescent="0.15">
      <c r="A101" s="20" t="s">
        <v>1916</v>
      </c>
      <c r="B101" s="28" t="s">
        <v>1754</v>
      </c>
      <c r="C101" s="104"/>
      <c r="D101" s="106">
        <f t="shared" si="218"/>
        <v>5</v>
      </c>
      <c r="E101" s="104"/>
      <c r="F101" s="106">
        <f t="shared" si="219"/>
        <v>3</v>
      </c>
      <c r="G101" s="106">
        <v>1</v>
      </c>
      <c r="I101" s="106">
        <f t="shared" si="220"/>
        <v>0</v>
      </c>
      <c r="K101" s="106">
        <f t="shared" si="221"/>
        <v>0</v>
      </c>
      <c r="M101" s="106">
        <f t="shared" si="222"/>
        <v>0</v>
      </c>
      <c r="O101" s="106">
        <f t="shared" si="223"/>
        <v>0</v>
      </c>
      <c r="Q101" s="106">
        <f t="shared" si="224"/>
        <v>0</v>
      </c>
      <c r="S101" s="106">
        <f t="shared" si="225"/>
        <v>0</v>
      </c>
      <c r="V101" s="106">
        <f t="shared" si="226"/>
        <v>0</v>
      </c>
      <c r="X101" s="106">
        <f t="shared" si="227"/>
        <v>0</v>
      </c>
      <c r="Z101" s="106">
        <f t="shared" si="228"/>
        <v>0</v>
      </c>
      <c r="AB101" s="106">
        <f t="shared" si="229"/>
        <v>0</v>
      </c>
      <c r="AD101" s="106">
        <f t="shared" si="230"/>
        <v>0</v>
      </c>
      <c r="AF101" s="106">
        <f t="shared" si="231"/>
        <v>0</v>
      </c>
      <c r="AI101" s="106">
        <f t="shared" si="232"/>
        <v>0</v>
      </c>
      <c r="AK101" s="106">
        <f t="shared" si="233"/>
        <v>0</v>
      </c>
      <c r="AM101" s="106">
        <f t="shared" si="234"/>
        <v>0</v>
      </c>
      <c r="AO101" s="106">
        <f t="shared" si="235"/>
        <v>0</v>
      </c>
      <c r="AQ101" s="106">
        <f t="shared" si="236"/>
        <v>0</v>
      </c>
      <c r="AS101" s="106">
        <f t="shared" si="237"/>
        <v>0</v>
      </c>
      <c r="AV101" s="106">
        <f t="shared" si="238"/>
        <v>0</v>
      </c>
      <c r="AX101" s="106">
        <f t="shared" si="239"/>
        <v>0</v>
      </c>
      <c r="AZ101" s="106">
        <f t="shared" si="240"/>
        <v>0</v>
      </c>
      <c r="BB101" s="106">
        <f t="shared" si="241"/>
        <v>0</v>
      </c>
      <c r="BD101" s="106">
        <f t="shared" si="242"/>
        <v>0</v>
      </c>
      <c r="BF101" s="106">
        <f t="shared" si="243"/>
        <v>0</v>
      </c>
      <c r="BI101" s="106">
        <f t="shared" si="244"/>
        <v>0</v>
      </c>
      <c r="BK101" s="106">
        <f t="shared" si="245"/>
        <v>0</v>
      </c>
      <c r="BM101" s="106">
        <f t="shared" si="246"/>
        <v>0</v>
      </c>
      <c r="BO101" s="106">
        <f t="shared" si="247"/>
        <v>0</v>
      </c>
      <c r="BQ101" s="106">
        <f t="shared" si="248"/>
        <v>0</v>
      </c>
      <c r="BS101" s="106">
        <f t="shared" si="249"/>
        <v>0</v>
      </c>
    </row>
    <row r="102" spans="1:71" outlineLevel="3" x14ac:dyDescent="0.15">
      <c r="A102" s="20" t="s">
        <v>1917</v>
      </c>
      <c r="B102" s="28" t="s">
        <v>1755</v>
      </c>
      <c r="C102" s="104"/>
      <c r="D102" s="106">
        <f t="shared" si="218"/>
        <v>5</v>
      </c>
      <c r="E102" s="104"/>
      <c r="F102" s="106">
        <f t="shared" si="219"/>
        <v>3</v>
      </c>
      <c r="G102" s="106">
        <v>1</v>
      </c>
      <c r="I102" s="106">
        <f t="shared" si="220"/>
        <v>0</v>
      </c>
      <c r="K102" s="106">
        <f t="shared" si="221"/>
        <v>0</v>
      </c>
      <c r="M102" s="106">
        <f t="shared" si="222"/>
        <v>0</v>
      </c>
      <c r="O102" s="106">
        <f t="shared" si="223"/>
        <v>0</v>
      </c>
      <c r="Q102" s="106">
        <f t="shared" si="224"/>
        <v>0</v>
      </c>
      <c r="S102" s="106">
        <f t="shared" si="225"/>
        <v>0</v>
      </c>
      <c r="V102" s="106">
        <f t="shared" si="226"/>
        <v>0</v>
      </c>
      <c r="X102" s="106">
        <f t="shared" si="227"/>
        <v>0</v>
      </c>
      <c r="Z102" s="106">
        <f t="shared" si="228"/>
        <v>0</v>
      </c>
      <c r="AB102" s="106">
        <f t="shared" si="229"/>
        <v>0</v>
      </c>
      <c r="AD102" s="106">
        <f t="shared" si="230"/>
        <v>0</v>
      </c>
      <c r="AF102" s="106">
        <f t="shared" si="231"/>
        <v>0</v>
      </c>
      <c r="AI102" s="106">
        <f t="shared" si="232"/>
        <v>0</v>
      </c>
      <c r="AK102" s="106">
        <f t="shared" si="233"/>
        <v>0</v>
      </c>
      <c r="AM102" s="106">
        <f t="shared" si="234"/>
        <v>0</v>
      </c>
      <c r="AO102" s="106">
        <f t="shared" si="235"/>
        <v>0</v>
      </c>
      <c r="AQ102" s="106">
        <f t="shared" si="236"/>
        <v>0</v>
      </c>
      <c r="AS102" s="106">
        <f t="shared" si="237"/>
        <v>0</v>
      </c>
      <c r="AV102" s="106">
        <f t="shared" si="238"/>
        <v>0</v>
      </c>
      <c r="AX102" s="106">
        <f t="shared" si="239"/>
        <v>0</v>
      </c>
      <c r="AZ102" s="106">
        <f t="shared" si="240"/>
        <v>0</v>
      </c>
      <c r="BB102" s="106">
        <f t="shared" si="241"/>
        <v>0</v>
      </c>
      <c r="BD102" s="106">
        <f t="shared" si="242"/>
        <v>0</v>
      </c>
      <c r="BF102" s="106">
        <f t="shared" si="243"/>
        <v>0</v>
      </c>
      <c r="BI102" s="106">
        <f t="shared" si="244"/>
        <v>0</v>
      </c>
      <c r="BK102" s="106">
        <f t="shared" si="245"/>
        <v>0</v>
      </c>
      <c r="BM102" s="106">
        <f t="shared" si="246"/>
        <v>0</v>
      </c>
      <c r="BO102" s="106">
        <f t="shared" si="247"/>
        <v>0</v>
      </c>
      <c r="BQ102" s="106">
        <f t="shared" si="248"/>
        <v>0</v>
      </c>
      <c r="BS102" s="106">
        <f t="shared" si="249"/>
        <v>0</v>
      </c>
    </row>
    <row r="103" spans="1:71" outlineLevel="3" x14ac:dyDescent="0.15">
      <c r="A103" s="20" t="s">
        <v>1918</v>
      </c>
      <c r="B103" s="28" t="s">
        <v>2122</v>
      </c>
      <c r="C103" s="104"/>
      <c r="D103" s="106">
        <f t="shared" si="218"/>
        <v>5</v>
      </c>
      <c r="E103" s="104"/>
      <c r="F103" s="106">
        <f t="shared" si="219"/>
        <v>3</v>
      </c>
      <c r="G103" s="106">
        <v>1</v>
      </c>
      <c r="I103" s="106">
        <f t="shared" si="220"/>
        <v>0</v>
      </c>
      <c r="K103" s="106">
        <f t="shared" si="221"/>
        <v>0</v>
      </c>
      <c r="M103" s="106">
        <f t="shared" si="222"/>
        <v>0</v>
      </c>
      <c r="O103" s="106">
        <f t="shared" si="223"/>
        <v>0</v>
      </c>
      <c r="Q103" s="106">
        <f t="shared" si="224"/>
        <v>0</v>
      </c>
      <c r="S103" s="106">
        <f t="shared" si="225"/>
        <v>0</v>
      </c>
      <c r="V103" s="106">
        <f t="shared" si="226"/>
        <v>0</v>
      </c>
      <c r="X103" s="106">
        <f t="shared" si="227"/>
        <v>0</v>
      </c>
      <c r="Z103" s="106">
        <f t="shared" si="228"/>
        <v>0</v>
      </c>
      <c r="AB103" s="106">
        <f t="shared" si="229"/>
        <v>0</v>
      </c>
      <c r="AD103" s="106">
        <f t="shared" si="230"/>
        <v>0</v>
      </c>
      <c r="AF103" s="106">
        <f t="shared" si="231"/>
        <v>0</v>
      </c>
      <c r="AI103" s="106">
        <f t="shared" si="232"/>
        <v>0</v>
      </c>
      <c r="AK103" s="106">
        <f t="shared" si="233"/>
        <v>0</v>
      </c>
      <c r="AM103" s="106">
        <f t="shared" si="234"/>
        <v>0</v>
      </c>
      <c r="AO103" s="106">
        <f t="shared" si="235"/>
        <v>0</v>
      </c>
      <c r="AQ103" s="106">
        <f t="shared" si="236"/>
        <v>0</v>
      </c>
      <c r="AS103" s="106">
        <f t="shared" si="237"/>
        <v>0</v>
      </c>
      <c r="AV103" s="106">
        <f t="shared" si="238"/>
        <v>0</v>
      </c>
      <c r="AX103" s="106">
        <f t="shared" si="239"/>
        <v>0</v>
      </c>
      <c r="AZ103" s="106">
        <f t="shared" si="240"/>
        <v>0</v>
      </c>
      <c r="BB103" s="106">
        <f t="shared" si="241"/>
        <v>0</v>
      </c>
      <c r="BD103" s="106">
        <f t="shared" si="242"/>
        <v>0</v>
      </c>
      <c r="BF103" s="106">
        <f t="shared" si="243"/>
        <v>0</v>
      </c>
      <c r="BI103" s="106">
        <f t="shared" si="244"/>
        <v>0</v>
      </c>
      <c r="BK103" s="106">
        <f t="shared" si="245"/>
        <v>0</v>
      </c>
      <c r="BM103" s="106">
        <f t="shared" si="246"/>
        <v>0</v>
      </c>
      <c r="BO103" s="106">
        <f t="shared" si="247"/>
        <v>0</v>
      </c>
      <c r="BQ103" s="106">
        <f t="shared" si="248"/>
        <v>0</v>
      </c>
      <c r="BS103" s="106">
        <f t="shared" si="249"/>
        <v>0</v>
      </c>
    </row>
    <row r="104" spans="1:71" outlineLevel="3" x14ac:dyDescent="0.15">
      <c r="A104" s="20" t="s">
        <v>1919</v>
      </c>
      <c r="B104" s="28" t="s">
        <v>1756</v>
      </c>
      <c r="C104" s="104"/>
      <c r="D104" s="106">
        <f t="shared" si="218"/>
        <v>5</v>
      </c>
      <c r="E104" s="104"/>
      <c r="F104" s="106">
        <f t="shared" si="219"/>
        <v>3</v>
      </c>
      <c r="G104" s="106">
        <v>1</v>
      </c>
      <c r="I104" s="106">
        <f t="shared" si="220"/>
        <v>0</v>
      </c>
      <c r="K104" s="106">
        <f t="shared" si="221"/>
        <v>0</v>
      </c>
      <c r="M104" s="106">
        <f t="shared" si="222"/>
        <v>0</v>
      </c>
      <c r="O104" s="106">
        <f t="shared" si="223"/>
        <v>0</v>
      </c>
      <c r="Q104" s="106">
        <f t="shared" si="224"/>
        <v>0</v>
      </c>
      <c r="S104" s="106">
        <f t="shared" si="225"/>
        <v>0</v>
      </c>
      <c r="V104" s="106">
        <f t="shared" si="226"/>
        <v>0</v>
      </c>
      <c r="X104" s="106">
        <f t="shared" si="227"/>
        <v>0</v>
      </c>
      <c r="Z104" s="106">
        <f t="shared" si="228"/>
        <v>0</v>
      </c>
      <c r="AB104" s="106">
        <f t="shared" si="229"/>
        <v>0</v>
      </c>
      <c r="AD104" s="106">
        <f t="shared" si="230"/>
        <v>0</v>
      </c>
      <c r="AF104" s="106">
        <f t="shared" si="231"/>
        <v>0</v>
      </c>
      <c r="AI104" s="106">
        <f t="shared" si="232"/>
        <v>0</v>
      </c>
      <c r="AK104" s="106">
        <f t="shared" si="233"/>
        <v>0</v>
      </c>
      <c r="AM104" s="106">
        <f t="shared" si="234"/>
        <v>0</v>
      </c>
      <c r="AO104" s="106">
        <f t="shared" si="235"/>
        <v>0</v>
      </c>
      <c r="AQ104" s="106">
        <f t="shared" si="236"/>
        <v>0</v>
      </c>
      <c r="AS104" s="106">
        <f t="shared" si="237"/>
        <v>0</v>
      </c>
      <c r="AV104" s="106">
        <f t="shared" si="238"/>
        <v>0</v>
      </c>
      <c r="AX104" s="106">
        <f t="shared" si="239"/>
        <v>0</v>
      </c>
      <c r="AZ104" s="106">
        <f t="shared" si="240"/>
        <v>0</v>
      </c>
      <c r="BB104" s="106">
        <f t="shared" si="241"/>
        <v>0</v>
      </c>
      <c r="BD104" s="106">
        <f t="shared" si="242"/>
        <v>0</v>
      </c>
      <c r="BF104" s="106">
        <f t="shared" si="243"/>
        <v>0</v>
      </c>
      <c r="BI104" s="106">
        <f t="shared" si="244"/>
        <v>0</v>
      </c>
      <c r="BK104" s="106">
        <f t="shared" si="245"/>
        <v>0</v>
      </c>
      <c r="BM104" s="106">
        <f t="shared" si="246"/>
        <v>0</v>
      </c>
      <c r="BO104" s="106">
        <f t="shared" si="247"/>
        <v>0</v>
      </c>
      <c r="BQ104" s="106">
        <f t="shared" si="248"/>
        <v>0</v>
      </c>
      <c r="BS104" s="106">
        <f t="shared" si="249"/>
        <v>0</v>
      </c>
    </row>
    <row r="105" spans="1:71" outlineLevel="3" x14ac:dyDescent="0.15">
      <c r="A105" s="20" t="s">
        <v>1920</v>
      </c>
      <c r="B105" s="28" t="s">
        <v>1757</v>
      </c>
      <c r="C105" s="104"/>
      <c r="D105" s="106">
        <f t="shared" si="218"/>
        <v>5</v>
      </c>
      <c r="E105" s="104"/>
      <c r="F105" s="106">
        <f t="shared" si="219"/>
        <v>3</v>
      </c>
      <c r="G105" s="106">
        <v>1</v>
      </c>
      <c r="I105" s="106">
        <f t="shared" si="220"/>
        <v>0</v>
      </c>
      <c r="K105" s="106">
        <f t="shared" si="221"/>
        <v>0</v>
      </c>
      <c r="M105" s="106">
        <f t="shared" si="222"/>
        <v>0</v>
      </c>
      <c r="O105" s="106">
        <f t="shared" si="223"/>
        <v>0</v>
      </c>
      <c r="Q105" s="106">
        <f t="shared" si="224"/>
        <v>0</v>
      </c>
      <c r="S105" s="106">
        <f t="shared" si="225"/>
        <v>0</v>
      </c>
      <c r="V105" s="106">
        <f t="shared" si="226"/>
        <v>0</v>
      </c>
      <c r="X105" s="106">
        <f t="shared" si="227"/>
        <v>0</v>
      </c>
      <c r="Z105" s="106">
        <f t="shared" si="228"/>
        <v>0</v>
      </c>
      <c r="AB105" s="106">
        <f t="shared" si="229"/>
        <v>0</v>
      </c>
      <c r="AD105" s="106">
        <f t="shared" si="230"/>
        <v>0</v>
      </c>
      <c r="AF105" s="106">
        <f t="shared" si="231"/>
        <v>0</v>
      </c>
      <c r="AI105" s="106">
        <f t="shared" si="232"/>
        <v>0</v>
      </c>
      <c r="AK105" s="106">
        <f t="shared" si="233"/>
        <v>0</v>
      </c>
      <c r="AM105" s="106">
        <f t="shared" si="234"/>
        <v>0</v>
      </c>
      <c r="AO105" s="106">
        <f t="shared" si="235"/>
        <v>0</v>
      </c>
      <c r="AQ105" s="106">
        <f t="shared" si="236"/>
        <v>0</v>
      </c>
      <c r="AS105" s="106">
        <f t="shared" si="237"/>
        <v>0</v>
      </c>
      <c r="AV105" s="106">
        <f t="shared" si="238"/>
        <v>0</v>
      </c>
      <c r="AX105" s="106">
        <f t="shared" si="239"/>
        <v>0</v>
      </c>
      <c r="AZ105" s="106">
        <f t="shared" si="240"/>
        <v>0</v>
      </c>
      <c r="BB105" s="106">
        <f t="shared" si="241"/>
        <v>0</v>
      </c>
      <c r="BD105" s="106">
        <f t="shared" si="242"/>
        <v>0</v>
      </c>
      <c r="BF105" s="106">
        <f t="shared" si="243"/>
        <v>0</v>
      </c>
      <c r="BI105" s="106">
        <f t="shared" si="244"/>
        <v>0</v>
      </c>
      <c r="BK105" s="106">
        <f t="shared" si="245"/>
        <v>0</v>
      </c>
      <c r="BM105" s="106">
        <f t="shared" si="246"/>
        <v>0</v>
      </c>
      <c r="BO105" s="106">
        <f t="shared" si="247"/>
        <v>0</v>
      </c>
      <c r="BQ105" s="106">
        <f t="shared" si="248"/>
        <v>0</v>
      </c>
      <c r="BS105" s="106">
        <f t="shared" si="249"/>
        <v>0</v>
      </c>
    </row>
    <row r="106" spans="1:71" outlineLevel="3" x14ac:dyDescent="0.15">
      <c r="A106" s="20" t="s">
        <v>1921</v>
      </c>
      <c r="B106" s="28" t="s">
        <v>1758</v>
      </c>
      <c r="C106" s="104"/>
      <c r="D106" s="106">
        <f t="shared" si="218"/>
        <v>5</v>
      </c>
      <c r="E106" s="104"/>
      <c r="F106" s="106">
        <f t="shared" si="219"/>
        <v>3</v>
      </c>
      <c r="G106" s="106">
        <v>1</v>
      </c>
      <c r="I106" s="106">
        <f t="shared" si="220"/>
        <v>0</v>
      </c>
      <c r="K106" s="106">
        <f t="shared" si="221"/>
        <v>0</v>
      </c>
      <c r="M106" s="106">
        <f t="shared" si="222"/>
        <v>0</v>
      </c>
      <c r="O106" s="106">
        <f t="shared" si="223"/>
        <v>0</v>
      </c>
      <c r="Q106" s="106">
        <f t="shared" si="224"/>
        <v>0</v>
      </c>
      <c r="S106" s="106">
        <f t="shared" si="225"/>
        <v>0</v>
      </c>
      <c r="V106" s="106">
        <f t="shared" si="226"/>
        <v>0</v>
      </c>
      <c r="X106" s="106">
        <f t="shared" si="227"/>
        <v>0</v>
      </c>
      <c r="Z106" s="106">
        <f t="shared" si="228"/>
        <v>0</v>
      </c>
      <c r="AB106" s="106">
        <f t="shared" si="229"/>
        <v>0</v>
      </c>
      <c r="AD106" s="106">
        <f t="shared" si="230"/>
        <v>0</v>
      </c>
      <c r="AF106" s="106">
        <f t="shared" si="231"/>
        <v>0</v>
      </c>
      <c r="AI106" s="106">
        <f t="shared" si="232"/>
        <v>0</v>
      </c>
      <c r="AK106" s="106">
        <f t="shared" si="233"/>
        <v>0</v>
      </c>
      <c r="AM106" s="106">
        <f t="shared" si="234"/>
        <v>0</v>
      </c>
      <c r="AO106" s="106">
        <f t="shared" si="235"/>
        <v>0</v>
      </c>
      <c r="AQ106" s="106">
        <f t="shared" si="236"/>
        <v>0</v>
      </c>
      <c r="AS106" s="106">
        <f t="shared" si="237"/>
        <v>0</v>
      </c>
      <c r="AV106" s="106">
        <f t="shared" si="238"/>
        <v>0</v>
      </c>
      <c r="AX106" s="106">
        <f t="shared" si="239"/>
        <v>0</v>
      </c>
      <c r="AZ106" s="106">
        <f t="shared" si="240"/>
        <v>0</v>
      </c>
      <c r="BB106" s="106">
        <f t="shared" si="241"/>
        <v>0</v>
      </c>
      <c r="BD106" s="106">
        <f t="shared" si="242"/>
        <v>0</v>
      </c>
      <c r="BF106" s="106">
        <f t="shared" si="243"/>
        <v>0</v>
      </c>
      <c r="BI106" s="106">
        <f t="shared" si="244"/>
        <v>0</v>
      </c>
      <c r="BK106" s="106">
        <f t="shared" si="245"/>
        <v>0</v>
      </c>
      <c r="BM106" s="106">
        <f t="shared" si="246"/>
        <v>0</v>
      </c>
      <c r="BO106" s="106">
        <f t="shared" si="247"/>
        <v>0</v>
      </c>
      <c r="BQ106" s="106">
        <f t="shared" si="248"/>
        <v>0</v>
      </c>
      <c r="BS106" s="106">
        <f t="shared" si="249"/>
        <v>0</v>
      </c>
    </row>
    <row r="107" spans="1:71" outlineLevel="3" x14ac:dyDescent="0.15">
      <c r="A107" s="20" t="s">
        <v>1922</v>
      </c>
      <c r="B107" s="28" t="s">
        <v>1759</v>
      </c>
      <c r="C107" s="104"/>
      <c r="D107" s="106">
        <f t="shared" si="218"/>
        <v>5</v>
      </c>
      <c r="E107" s="104"/>
      <c r="F107" s="106">
        <f t="shared" si="219"/>
        <v>3</v>
      </c>
      <c r="G107" s="106">
        <v>1</v>
      </c>
      <c r="I107" s="106">
        <f t="shared" si="220"/>
        <v>0</v>
      </c>
      <c r="K107" s="106">
        <f t="shared" si="221"/>
        <v>0</v>
      </c>
      <c r="M107" s="106">
        <f t="shared" si="222"/>
        <v>0</v>
      </c>
      <c r="O107" s="106">
        <f t="shared" si="223"/>
        <v>0</v>
      </c>
      <c r="Q107" s="106">
        <f t="shared" si="224"/>
        <v>0</v>
      </c>
      <c r="S107" s="106">
        <f t="shared" si="225"/>
        <v>0</v>
      </c>
      <c r="V107" s="106">
        <f t="shared" si="226"/>
        <v>0</v>
      </c>
      <c r="X107" s="106">
        <f t="shared" si="227"/>
        <v>0</v>
      </c>
      <c r="Z107" s="106">
        <f t="shared" si="228"/>
        <v>0</v>
      </c>
      <c r="AB107" s="106">
        <f t="shared" si="229"/>
        <v>0</v>
      </c>
      <c r="AD107" s="106">
        <f t="shared" si="230"/>
        <v>0</v>
      </c>
      <c r="AF107" s="106">
        <f t="shared" si="231"/>
        <v>0</v>
      </c>
      <c r="AI107" s="106">
        <f t="shared" si="232"/>
        <v>0</v>
      </c>
      <c r="AK107" s="106">
        <f t="shared" si="233"/>
        <v>0</v>
      </c>
      <c r="AM107" s="106">
        <f t="shared" si="234"/>
        <v>0</v>
      </c>
      <c r="AO107" s="106">
        <f t="shared" si="235"/>
        <v>0</v>
      </c>
      <c r="AQ107" s="106">
        <f t="shared" si="236"/>
        <v>0</v>
      </c>
      <c r="AS107" s="106">
        <f t="shared" si="237"/>
        <v>0</v>
      </c>
      <c r="AV107" s="106">
        <f t="shared" si="238"/>
        <v>0</v>
      </c>
      <c r="AX107" s="106">
        <f t="shared" si="239"/>
        <v>0</v>
      </c>
      <c r="AZ107" s="106">
        <f t="shared" si="240"/>
        <v>0</v>
      </c>
      <c r="BB107" s="106">
        <f t="shared" si="241"/>
        <v>0</v>
      </c>
      <c r="BD107" s="106">
        <f t="shared" si="242"/>
        <v>0</v>
      </c>
      <c r="BF107" s="106">
        <f t="shared" si="243"/>
        <v>0</v>
      </c>
      <c r="BI107" s="106">
        <f t="shared" si="244"/>
        <v>0</v>
      </c>
      <c r="BK107" s="106">
        <f t="shared" si="245"/>
        <v>0</v>
      </c>
      <c r="BM107" s="106">
        <f t="shared" si="246"/>
        <v>0</v>
      </c>
      <c r="BO107" s="106">
        <f t="shared" si="247"/>
        <v>0</v>
      </c>
      <c r="BQ107" s="106">
        <f t="shared" si="248"/>
        <v>0</v>
      </c>
      <c r="BS107" s="106">
        <f t="shared" si="249"/>
        <v>0</v>
      </c>
    </row>
    <row r="108" spans="1:71" outlineLevel="3" x14ac:dyDescent="0.15">
      <c r="A108" s="20" t="s">
        <v>1923</v>
      </c>
      <c r="B108" s="28" t="s">
        <v>1760</v>
      </c>
      <c r="C108" s="104"/>
      <c r="D108" s="106">
        <f t="shared" si="218"/>
        <v>5</v>
      </c>
      <c r="E108" s="104"/>
      <c r="F108" s="106">
        <f t="shared" si="219"/>
        <v>3</v>
      </c>
      <c r="G108" s="106">
        <v>1</v>
      </c>
      <c r="I108" s="106">
        <f t="shared" si="220"/>
        <v>0</v>
      </c>
      <c r="K108" s="106">
        <f t="shared" si="221"/>
        <v>0</v>
      </c>
      <c r="M108" s="106">
        <f t="shared" si="222"/>
        <v>0</v>
      </c>
      <c r="O108" s="106">
        <f t="shared" si="223"/>
        <v>0</v>
      </c>
      <c r="Q108" s="106">
        <f t="shared" si="224"/>
        <v>0</v>
      </c>
      <c r="S108" s="106">
        <f t="shared" si="225"/>
        <v>0</v>
      </c>
      <c r="V108" s="106">
        <f t="shared" si="226"/>
        <v>0</v>
      </c>
      <c r="X108" s="106">
        <f t="shared" si="227"/>
        <v>0</v>
      </c>
      <c r="Z108" s="106">
        <f t="shared" si="228"/>
        <v>0</v>
      </c>
      <c r="AB108" s="106">
        <f t="shared" si="229"/>
        <v>0</v>
      </c>
      <c r="AD108" s="106">
        <f t="shared" si="230"/>
        <v>0</v>
      </c>
      <c r="AF108" s="106">
        <f t="shared" si="231"/>
        <v>0</v>
      </c>
      <c r="AI108" s="106">
        <f t="shared" si="232"/>
        <v>0</v>
      </c>
      <c r="AK108" s="106">
        <f t="shared" si="233"/>
        <v>0</v>
      </c>
      <c r="AM108" s="106">
        <f t="shared" si="234"/>
        <v>0</v>
      </c>
      <c r="AO108" s="106">
        <f t="shared" si="235"/>
        <v>0</v>
      </c>
      <c r="AQ108" s="106">
        <f t="shared" si="236"/>
        <v>0</v>
      </c>
      <c r="AS108" s="106">
        <f t="shared" si="237"/>
        <v>0</v>
      </c>
      <c r="AV108" s="106">
        <f t="shared" si="238"/>
        <v>0</v>
      </c>
      <c r="AX108" s="106">
        <f t="shared" si="239"/>
        <v>0</v>
      </c>
      <c r="AZ108" s="106">
        <f t="shared" si="240"/>
        <v>0</v>
      </c>
      <c r="BB108" s="106">
        <f t="shared" si="241"/>
        <v>0</v>
      </c>
      <c r="BD108" s="106">
        <f t="shared" si="242"/>
        <v>0</v>
      </c>
      <c r="BF108" s="106">
        <f t="shared" si="243"/>
        <v>0</v>
      </c>
      <c r="BI108" s="106">
        <f t="shared" si="244"/>
        <v>0</v>
      </c>
      <c r="BK108" s="106">
        <f t="shared" si="245"/>
        <v>0</v>
      </c>
      <c r="BM108" s="106">
        <f t="shared" si="246"/>
        <v>0</v>
      </c>
      <c r="BO108" s="106">
        <f t="shared" si="247"/>
        <v>0</v>
      </c>
      <c r="BQ108" s="106">
        <f t="shared" si="248"/>
        <v>0</v>
      </c>
      <c r="BS108" s="106">
        <f t="shared" si="249"/>
        <v>0</v>
      </c>
    </row>
    <row r="109" spans="1:71" outlineLevel="3" x14ac:dyDescent="0.15">
      <c r="A109" s="20" t="s">
        <v>1924</v>
      </c>
      <c r="B109" s="28" t="s">
        <v>1761</v>
      </c>
      <c r="C109" s="104"/>
      <c r="D109" s="106">
        <f t="shared" si="218"/>
        <v>5</v>
      </c>
      <c r="E109" s="104"/>
      <c r="F109" s="106">
        <f t="shared" si="219"/>
        <v>3</v>
      </c>
      <c r="G109" s="106">
        <v>1</v>
      </c>
      <c r="I109" s="106">
        <f t="shared" si="220"/>
        <v>0</v>
      </c>
      <c r="K109" s="106">
        <f t="shared" si="221"/>
        <v>0</v>
      </c>
      <c r="M109" s="106">
        <f t="shared" si="222"/>
        <v>0</v>
      </c>
      <c r="O109" s="106">
        <f t="shared" si="223"/>
        <v>0</v>
      </c>
      <c r="Q109" s="106">
        <f t="shared" si="224"/>
        <v>0</v>
      </c>
      <c r="S109" s="106">
        <f t="shared" si="225"/>
        <v>0</v>
      </c>
      <c r="V109" s="106">
        <f t="shared" si="226"/>
        <v>0</v>
      </c>
      <c r="X109" s="106">
        <f t="shared" si="227"/>
        <v>0</v>
      </c>
      <c r="Z109" s="106">
        <f t="shared" si="228"/>
        <v>0</v>
      </c>
      <c r="AB109" s="106">
        <f t="shared" si="229"/>
        <v>0</v>
      </c>
      <c r="AD109" s="106">
        <f t="shared" si="230"/>
        <v>0</v>
      </c>
      <c r="AF109" s="106">
        <f t="shared" si="231"/>
        <v>0</v>
      </c>
      <c r="AI109" s="106">
        <f t="shared" si="232"/>
        <v>0</v>
      </c>
      <c r="AK109" s="106">
        <f t="shared" si="233"/>
        <v>0</v>
      </c>
      <c r="AM109" s="106">
        <f t="shared" si="234"/>
        <v>0</v>
      </c>
      <c r="AO109" s="106">
        <f t="shared" si="235"/>
        <v>0</v>
      </c>
      <c r="AQ109" s="106">
        <f t="shared" si="236"/>
        <v>0</v>
      </c>
      <c r="AS109" s="106">
        <f t="shared" si="237"/>
        <v>0</v>
      </c>
      <c r="AV109" s="106">
        <f t="shared" si="238"/>
        <v>0</v>
      </c>
      <c r="AX109" s="106">
        <f t="shared" si="239"/>
        <v>0</v>
      </c>
      <c r="AZ109" s="106">
        <f t="shared" si="240"/>
        <v>0</v>
      </c>
      <c r="BB109" s="106">
        <f t="shared" si="241"/>
        <v>0</v>
      </c>
      <c r="BD109" s="106">
        <f t="shared" si="242"/>
        <v>0</v>
      </c>
      <c r="BF109" s="106">
        <f t="shared" si="243"/>
        <v>0</v>
      </c>
      <c r="BI109" s="106">
        <f t="shared" si="244"/>
        <v>0</v>
      </c>
      <c r="BK109" s="106">
        <f t="shared" si="245"/>
        <v>0</v>
      </c>
      <c r="BM109" s="106">
        <f t="shared" si="246"/>
        <v>0</v>
      </c>
      <c r="BO109" s="106">
        <f t="shared" si="247"/>
        <v>0</v>
      </c>
      <c r="BQ109" s="106">
        <f t="shared" si="248"/>
        <v>0</v>
      </c>
      <c r="BS109" s="106">
        <f t="shared" si="249"/>
        <v>0</v>
      </c>
    </row>
    <row r="110" spans="1:71" outlineLevel="3" x14ac:dyDescent="0.15">
      <c r="A110" s="20" t="s">
        <v>1925</v>
      </c>
      <c r="B110" s="28" t="s">
        <v>1868</v>
      </c>
      <c r="C110" s="104"/>
      <c r="D110" s="106">
        <f t="shared" si="218"/>
        <v>5</v>
      </c>
      <c r="E110" s="104"/>
      <c r="F110" s="106">
        <f t="shared" si="219"/>
        <v>3</v>
      </c>
      <c r="G110" s="106">
        <v>1</v>
      </c>
      <c r="I110" s="106">
        <f t="shared" si="220"/>
        <v>0</v>
      </c>
      <c r="K110" s="106">
        <f t="shared" si="221"/>
        <v>0</v>
      </c>
      <c r="M110" s="106">
        <f t="shared" si="222"/>
        <v>0</v>
      </c>
      <c r="O110" s="106">
        <f t="shared" si="223"/>
        <v>0</v>
      </c>
      <c r="Q110" s="106">
        <f t="shared" si="224"/>
        <v>0</v>
      </c>
      <c r="S110" s="106">
        <f t="shared" si="225"/>
        <v>0</v>
      </c>
      <c r="V110" s="106">
        <f t="shared" si="226"/>
        <v>0</v>
      </c>
      <c r="X110" s="106">
        <f t="shared" si="227"/>
        <v>0</v>
      </c>
      <c r="Z110" s="106">
        <f t="shared" si="228"/>
        <v>0</v>
      </c>
      <c r="AB110" s="106">
        <f t="shared" si="229"/>
        <v>0</v>
      </c>
      <c r="AD110" s="106">
        <f t="shared" si="230"/>
        <v>0</v>
      </c>
      <c r="AF110" s="106">
        <f t="shared" si="231"/>
        <v>0</v>
      </c>
      <c r="AI110" s="106">
        <f t="shared" si="232"/>
        <v>0</v>
      </c>
      <c r="AK110" s="106">
        <f t="shared" si="233"/>
        <v>0</v>
      </c>
      <c r="AM110" s="106">
        <f t="shared" si="234"/>
        <v>0</v>
      </c>
      <c r="AO110" s="106">
        <f t="shared" si="235"/>
        <v>0</v>
      </c>
      <c r="AQ110" s="106">
        <f t="shared" si="236"/>
        <v>0</v>
      </c>
      <c r="AS110" s="106">
        <f t="shared" si="237"/>
        <v>0</v>
      </c>
      <c r="AV110" s="106">
        <f t="shared" si="238"/>
        <v>0</v>
      </c>
      <c r="AX110" s="106">
        <f t="shared" si="239"/>
        <v>0</v>
      </c>
      <c r="AZ110" s="106">
        <f t="shared" si="240"/>
        <v>0</v>
      </c>
      <c r="BB110" s="106">
        <f t="shared" si="241"/>
        <v>0</v>
      </c>
      <c r="BD110" s="106">
        <f t="shared" si="242"/>
        <v>0</v>
      </c>
      <c r="BF110" s="106">
        <f t="shared" si="243"/>
        <v>0</v>
      </c>
      <c r="BI110" s="106">
        <f t="shared" si="244"/>
        <v>0</v>
      </c>
      <c r="BK110" s="106">
        <f t="shared" si="245"/>
        <v>0</v>
      </c>
      <c r="BM110" s="106">
        <f t="shared" si="246"/>
        <v>0</v>
      </c>
      <c r="BO110" s="106">
        <f t="shared" si="247"/>
        <v>0</v>
      </c>
      <c r="BQ110" s="106">
        <f t="shared" si="248"/>
        <v>0</v>
      </c>
      <c r="BS110" s="106">
        <f t="shared" si="249"/>
        <v>0</v>
      </c>
    </row>
    <row r="111" spans="1:71" outlineLevel="3" x14ac:dyDescent="0.15">
      <c r="A111" s="20" t="s">
        <v>1926</v>
      </c>
      <c r="B111" s="28" t="s">
        <v>2126</v>
      </c>
      <c r="C111" s="104"/>
      <c r="D111" s="106">
        <f t="shared" si="218"/>
        <v>5</v>
      </c>
      <c r="E111" s="104"/>
      <c r="F111" s="106">
        <f t="shared" si="219"/>
        <v>3</v>
      </c>
      <c r="G111" s="106">
        <v>1</v>
      </c>
      <c r="I111" s="106">
        <f t="shared" si="220"/>
        <v>0</v>
      </c>
      <c r="K111" s="106">
        <f t="shared" si="221"/>
        <v>0</v>
      </c>
      <c r="M111" s="106">
        <f t="shared" si="222"/>
        <v>0</v>
      </c>
      <c r="O111" s="106">
        <f t="shared" si="223"/>
        <v>0</v>
      </c>
      <c r="Q111" s="106">
        <f t="shared" si="224"/>
        <v>0</v>
      </c>
      <c r="S111" s="106">
        <f t="shared" si="225"/>
        <v>0</v>
      </c>
      <c r="V111" s="106">
        <f t="shared" si="226"/>
        <v>0</v>
      </c>
      <c r="X111" s="106">
        <f t="shared" si="227"/>
        <v>0</v>
      </c>
      <c r="Z111" s="106">
        <f t="shared" si="228"/>
        <v>0</v>
      </c>
      <c r="AB111" s="106">
        <f t="shared" si="229"/>
        <v>0</v>
      </c>
      <c r="AD111" s="106">
        <f t="shared" si="230"/>
        <v>0</v>
      </c>
      <c r="AF111" s="106">
        <f t="shared" si="231"/>
        <v>0</v>
      </c>
      <c r="AI111" s="106">
        <f t="shared" si="232"/>
        <v>0</v>
      </c>
      <c r="AK111" s="106">
        <f t="shared" si="233"/>
        <v>0</v>
      </c>
      <c r="AM111" s="106">
        <f t="shared" si="234"/>
        <v>0</v>
      </c>
      <c r="AO111" s="106">
        <f t="shared" si="235"/>
        <v>0</v>
      </c>
      <c r="AQ111" s="106">
        <f t="shared" si="236"/>
        <v>0</v>
      </c>
      <c r="AS111" s="106">
        <f t="shared" si="237"/>
        <v>0</v>
      </c>
      <c r="AV111" s="106">
        <f t="shared" si="238"/>
        <v>0</v>
      </c>
      <c r="AX111" s="106">
        <f t="shared" si="239"/>
        <v>0</v>
      </c>
      <c r="AZ111" s="106">
        <f t="shared" si="240"/>
        <v>0</v>
      </c>
      <c r="BB111" s="106">
        <f t="shared" si="241"/>
        <v>0</v>
      </c>
      <c r="BD111" s="106">
        <f t="shared" si="242"/>
        <v>0</v>
      </c>
      <c r="BF111" s="106">
        <f t="shared" si="243"/>
        <v>0</v>
      </c>
      <c r="BI111" s="106">
        <f t="shared" si="244"/>
        <v>0</v>
      </c>
      <c r="BK111" s="106">
        <f t="shared" si="245"/>
        <v>0</v>
      </c>
      <c r="BM111" s="106">
        <f t="shared" si="246"/>
        <v>0</v>
      </c>
      <c r="BO111" s="106">
        <f t="shared" si="247"/>
        <v>0</v>
      </c>
      <c r="BQ111" s="106">
        <f t="shared" si="248"/>
        <v>0</v>
      </c>
      <c r="BS111" s="106">
        <f t="shared" si="249"/>
        <v>0</v>
      </c>
    </row>
    <row r="112" spans="1:71" outlineLevel="3" x14ac:dyDescent="0.15">
      <c r="A112" s="20" t="s">
        <v>1927</v>
      </c>
      <c r="B112" s="28" t="s">
        <v>2065</v>
      </c>
      <c r="C112" s="104"/>
      <c r="D112" s="106">
        <f t="shared" si="218"/>
        <v>5</v>
      </c>
      <c r="E112" s="104"/>
      <c r="F112" s="106">
        <f t="shared" si="219"/>
        <v>3</v>
      </c>
      <c r="G112" s="106">
        <v>1</v>
      </c>
      <c r="I112" s="106">
        <f t="shared" si="220"/>
        <v>0</v>
      </c>
      <c r="K112" s="106">
        <f t="shared" si="221"/>
        <v>0</v>
      </c>
      <c r="M112" s="106">
        <f t="shared" si="222"/>
        <v>0</v>
      </c>
      <c r="O112" s="106">
        <f t="shared" si="223"/>
        <v>0</v>
      </c>
      <c r="Q112" s="106">
        <f t="shared" si="224"/>
        <v>0</v>
      </c>
      <c r="S112" s="106">
        <f t="shared" si="225"/>
        <v>0</v>
      </c>
      <c r="V112" s="106">
        <f t="shared" si="226"/>
        <v>0</v>
      </c>
      <c r="X112" s="106">
        <f t="shared" si="227"/>
        <v>0</v>
      </c>
      <c r="Z112" s="106">
        <f t="shared" si="228"/>
        <v>0</v>
      </c>
      <c r="AB112" s="106">
        <f t="shared" si="229"/>
        <v>0</v>
      </c>
      <c r="AD112" s="106">
        <f t="shared" si="230"/>
        <v>0</v>
      </c>
      <c r="AF112" s="106">
        <f t="shared" si="231"/>
        <v>0</v>
      </c>
      <c r="AI112" s="106">
        <f t="shared" si="232"/>
        <v>0</v>
      </c>
      <c r="AK112" s="106">
        <f t="shared" si="233"/>
        <v>0</v>
      </c>
      <c r="AM112" s="106">
        <f t="shared" si="234"/>
        <v>0</v>
      </c>
      <c r="AO112" s="106">
        <f t="shared" si="235"/>
        <v>0</v>
      </c>
      <c r="AQ112" s="106">
        <f t="shared" si="236"/>
        <v>0</v>
      </c>
      <c r="AS112" s="106">
        <f t="shared" si="237"/>
        <v>0</v>
      </c>
      <c r="AV112" s="106">
        <f t="shared" si="238"/>
        <v>0</v>
      </c>
      <c r="AX112" s="106">
        <f t="shared" si="239"/>
        <v>0</v>
      </c>
      <c r="AZ112" s="106">
        <f t="shared" si="240"/>
        <v>0</v>
      </c>
      <c r="BB112" s="106">
        <f t="shared" si="241"/>
        <v>0</v>
      </c>
      <c r="BD112" s="106">
        <f t="shared" si="242"/>
        <v>0</v>
      </c>
      <c r="BF112" s="106">
        <f t="shared" si="243"/>
        <v>0</v>
      </c>
      <c r="BI112" s="106">
        <f t="shared" si="244"/>
        <v>0</v>
      </c>
      <c r="BK112" s="106">
        <f t="shared" si="245"/>
        <v>0</v>
      </c>
      <c r="BM112" s="106">
        <f t="shared" si="246"/>
        <v>0</v>
      </c>
      <c r="BO112" s="106">
        <f t="shared" si="247"/>
        <v>0</v>
      </c>
      <c r="BQ112" s="106">
        <f t="shared" si="248"/>
        <v>0</v>
      </c>
      <c r="BS112" s="106">
        <f t="shared" si="249"/>
        <v>0</v>
      </c>
    </row>
    <row r="113" spans="1:71" outlineLevel="3" x14ac:dyDescent="0.15">
      <c r="A113" s="20" t="s">
        <v>1928</v>
      </c>
      <c r="B113" s="28" t="s">
        <v>2066</v>
      </c>
      <c r="C113" s="104"/>
      <c r="D113" s="106">
        <f t="shared" si="218"/>
        <v>5</v>
      </c>
      <c r="E113" s="104"/>
      <c r="F113" s="106">
        <f t="shared" si="219"/>
        <v>3</v>
      </c>
      <c r="G113" s="106">
        <v>1</v>
      </c>
      <c r="I113" s="106">
        <f t="shared" si="220"/>
        <v>0</v>
      </c>
      <c r="K113" s="106">
        <f t="shared" si="221"/>
        <v>0</v>
      </c>
      <c r="M113" s="106">
        <f t="shared" si="222"/>
        <v>0</v>
      </c>
      <c r="O113" s="106">
        <f t="shared" si="223"/>
        <v>0</v>
      </c>
      <c r="Q113" s="106">
        <f t="shared" si="224"/>
        <v>0</v>
      </c>
      <c r="S113" s="106">
        <f t="shared" si="225"/>
        <v>0</v>
      </c>
      <c r="V113" s="106">
        <f t="shared" si="226"/>
        <v>0</v>
      </c>
      <c r="X113" s="106">
        <f t="shared" si="227"/>
        <v>0</v>
      </c>
      <c r="Z113" s="106">
        <f t="shared" si="228"/>
        <v>0</v>
      </c>
      <c r="AB113" s="106">
        <f t="shared" si="229"/>
        <v>0</v>
      </c>
      <c r="AD113" s="106">
        <f t="shared" si="230"/>
        <v>0</v>
      </c>
      <c r="AF113" s="106">
        <f t="shared" si="231"/>
        <v>0</v>
      </c>
      <c r="AI113" s="106">
        <f t="shared" si="232"/>
        <v>0</v>
      </c>
      <c r="AK113" s="106">
        <f t="shared" si="233"/>
        <v>0</v>
      </c>
      <c r="AM113" s="106">
        <f t="shared" si="234"/>
        <v>0</v>
      </c>
      <c r="AO113" s="106">
        <f t="shared" si="235"/>
        <v>0</v>
      </c>
      <c r="AQ113" s="106">
        <f t="shared" si="236"/>
        <v>0</v>
      </c>
      <c r="AS113" s="106">
        <f t="shared" si="237"/>
        <v>0</v>
      </c>
      <c r="AV113" s="106">
        <f t="shared" si="238"/>
        <v>0</v>
      </c>
      <c r="AX113" s="106">
        <f t="shared" si="239"/>
        <v>0</v>
      </c>
      <c r="AZ113" s="106">
        <f t="shared" si="240"/>
        <v>0</v>
      </c>
      <c r="BB113" s="106">
        <f t="shared" si="241"/>
        <v>0</v>
      </c>
      <c r="BD113" s="106">
        <f t="shared" si="242"/>
        <v>0</v>
      </c>
      <c r="BF113" s="106">
        <f t="shared" si="243"/>
        <v>0</v>
      </c>
      <c r="BI113" s="106">
        <f t="shared" si="244"/>
        <v>0</v>
      </c>
      <c r="BK113" s="106">
        <f t="shared" si="245"/>
        <v>0</v>
      </c>
      <c r="BM113" s="106">
        <f t="shared" si="246"/>
        <v>0</v>
      </c>
      <c r="BO113" s="106">
        <f t="shared" si="247"/>
        <v>0</v>
      </c>
      <c r="BQ113" s="106">
        <f t="shared" si="248"/>
        <v>0</v>
      </c>
      <c r="BS113" s="106">
        <f t="shared" si="249"/>
        <v>0</v>
      </c>
    </row>
    <row r="114" spans="1:71" outlineLevel="3" x14ac:dyDescent="0.15">
      <c r="A114" s="20" t="s">
        <v>1929</v>
      </c>
      <c r="B114" s="28" t="s">
        <v>2121</v>
      </c>
      <c r="C114" s="104"/>
      <c r="D114" s="106">
        <f t="shared" si="218"/>
        <v>5</v>
      </c>
      <c r="E114" s="104"/>
      <c r="F114" s="106">
        <f t="shared" si="219"/>
        <v>3</v>
      </c>
      <c r="G114" s="106">
        <v>1</v>
      </c>
      <c r="I114" s="106">
        <f t="shared" si="220"/>
        <v>0</v>
      </c>
      <c r="K114" s="106">
        <f t="shared" si="221"/>
        <v>0</v>
      </c>
      <c r="M114" s="106">
        <f t="shared" si="222"/>
        <v>0</v>
      </c>
      <c r="O114" s="106">
        <f t="shared" si="223"/>
        <v>0</v>
      </c>
      <c r="Q114" s="106">
        <f t="shared" si="224"/>
        <v>0</v>
      </c>
      <c r="S114" s="106">
        <f t="shared" si="225"/>
        <v>0</v>
      </c>
      <c r="V114" s="106">
        <f t="shared" si="226"/>
        <v>0</v>
      </c>
      <c r="X114" s="106">
        <f t="shared" si="227"/>
        <v>0</v>
      </c>
      <c r="Z114" s="106">
        <f t="shared" si="228"/>
        <v>0</v>
      </c>
      <c r="AB114" s="106">
        <f t="shared" si="229"/>
        <v>0</v>
      </c>
      <c r="AD114" s="106">
        <f t="shared" si="230"/>
        <v>0</v>
      </c>
      <c r="AF114" s="106">
        <f t="shared" si="231"/>
        <v>0</v>
      </c>
      <c r="AI114" s="106">
        <f t="shared" si="232"/>
        <v>0</v>
      </c>
      <c r="AK114" s="106">
        <f t="shared" si="233"/>
        <v>0</v>
      </c>
      <c r="AM114" s="106">
        <f t="shared" si="234"/>
        <v>0</v>
      </c>
      <c r="AO114" s="106">
        <f t="shared" si="235"/>
        <v>0</v>
      </c>
      <c r="AQ114" s="106">
        <f t="shared" si="236"/>
        <v>0</v>
      </c>
      <c r="AS114" s="106">
        <f t="shared" si="237"/>
        <v>0</v>
      </c>
      <c r="AV114" s="106">
        <f t="shared" si="238"/>
        <v>0</v>
      </c>
      <c r="AX114" s="106">
        <f t="shared" si="239"/>
        <v>0</v>
      </c>
      <c r="AZ114" s="106">
        <f t="shared" si="240"/>
        <v>0</v>
      </c>
      <c r="BB114" s="106">
        <f t="shared" si="241"/>
        <v>0</v>
      </c>
      <c r="BD114" s="106">
        <f t="shared" si="242"/>
        <v>0</v>
      </c>
      <c r="BF114" s="106">
        <f t="shared" si="243"/>
        <v>0</v>
      </c>
      <c r="BI114" s="106">
        <f t="shared" si="244"/>
        <v>0</v>
      </c>
      <c r="BK114" s="106">
        <f t="shared" si="245"/>
        <v>0</v>
      </c>
      <c r="BM114" s="106">
        <f t="shared" si="246"/>
        <v>0</v>
      </c>
      <c r="BO114" s="106">
        <f t="shared" si="247"/>
        <v>0</v>
      </c>
      <c r="BQ114" s="106">
        <f t="shared" si="248"/>
        <v>0</v>
      </c>
      <c r="BS114" s="106">
        <f t="shared" si="249"/>
        <v>0</v>
      </c>
    </row>
    <row r="115" spans="1:71" outlineLevel="3" x14ac:dyDescent="0.15">
      <c r="A115" s="20" t="s">
        <v>1930</v>
      </c>
      <c r="B115" s="28" t="s">
        <v>2205</v>
      </c>
      <c r="C115" s="104"/>
      <c r="D115" s="106">
        <f t="shared" si="218"/>
        <v>5</v>
      </c>
      <c r="E115" s="104"/>
      <c r="F115" s="106">
        <f t="shared" si="219"/>
        <v>3</v>
      </c>
      <c r="G115" s="106">
        <v>1</v>
      </c>
      <c r="I115" s="106">
        <f t="shared" si="220"/>
        <v>0</v>
      </c>
      <c r="K115" s="106">
        <f t="shared" si="221"/>
        <v>0</v>
      </c>
      <c r="M115" s="106">
        <f t="shared" si="222"/>
        <v>0</v>
      </c>
      <c r="O115" s="106">
        <f t="shared" si="223"/>
        <v>0</v>
      </c>
      <c r="Q115" s="106">
        <f t="shared" si="224"/>
        <v>0</v>
      </c>
      <c r="S115" s="106">
        <f t="shared" si="225"/>
        <v>0</v>
      </c>
      <c r="V115" s="106">
        <f t="shared" si="226"/>
        <v>0</v>
      </c>
      <c r="X115" s="106">
        <f t="shared" si="227"/>
        <v>0</v>
      </c>
      <c r="Z115" s="106">
        <f t="shared" si="228"/>
        <v>0</v>
      </c>
      <c r="AB115" s="106">
        <f t="shared" si="229"/>
        <v>0</v>
      </c>
      <c r="AD115" s="106">
        <f t="shared" si="230"/>
        <v>0</v>
      </c>
      <c r="AF115" s="106">
        <f t="shared" si="231"/>
        <v>0</v>
      </c>
      <c r="AI115" s="106">
        <f t="shared" si="232"/>
        <v>0</v>
      </c>
      <c r="AK115" s="106">
        <f t="shared" si="233"/>
        <v>0</v>
      </c>
      <c r="AM115" s="106">
        <f t="shared" si="234"/>
        <v>0</v>
      </c>
      <c r="AO115" s="106">
        <f t="shared" si="235"/>
        <v>0</v>
      </c>
      <c r="AQ115" s="106">
        <f t="shared" si="236"/>
        <v>0</v>
      </c>
      <c r="AS115" s="106">
        <f t="shared" si="237"/>
        <v>0</v>
      </c>
      <c r="AV115" s="106">
        <f t="shared" si="238"/>
        <v>0</v>
      </c>
      <c r="AX115" s="106">
        <f t="shared" si="239"/>
        <v>0</v>
      </c>
      <c r="AZ115" s="106">
        <f t="shared" si="240"/>
        <v>0</v>
      </c>
      <c r="BB115" s="106">
        <f t="shared" si="241"/>
        <v>0</v>
      </c>
      <c r="BD115" s="106">
        <f t="shared" si="242"/>
        <v>0</v>
      </c>
      <c r="BF115" s="106">
        <f t="shared" si="243"/>
        <v>0</v>
      </c>
      <c r="BI115" s="106">
        <f t="shared" si="244"/>
        <v>0</v>
      </c>
      <c r="BK115" s="106">
        <f t="shared" si="245"/>
        <v>0</v>
      </c>
      <c r="BM115" s="106">
        <f t="shared" si="246"/>
        <v>0</v>
      </c>
      <c r="BO115" s="106">
        <f t="shared" si="247"/>
        <v>0</v>
      </c>
      <c r="BQ115" s="106">
        <f t="shared" si="248"/>
        <v>0</v>
      </c>
      <c r="BS115" s="106">
        <f t="shared" si="249"/>
        <v>0</v>
      </c>
    </row>
    <row r="116" spans="1:71" outlineLevel="3" x14ac:dyDescent="0.15">
      <c r="A116" s="20" t="s">
        <v>1931</v>
      </c>
      <c r="B116" s="28" t="s">
        <v>2123</v>
      </c>
      <c r="C116" s="104"/>
      <c r="D116" s="106">
        <f t="shared" si="218"/>
        <v>5</v>
      </c>
      <c r="E116" s="104"/>
      <c r="F116" s="106">
        <f t="shared" si="219"/>
        <v>3</v>
      </c>
      <c r="G116" s="106">
        <v>1</v>
      </c>
      <c r="I116" s="106">
        <f t="shared" si="220"/>
        <v>0</v>
      </c>
      <c r="K116" s="106">
        <f t="shared" si="221"/>
        <v>0</v>
      </c>
      <c r="M116" s="106">
        <f t="shared" si="222"/>
        <v>0</v>
      </c>
      <c r="O116" s="106">
        <f t="shared" si="223"/>
        <v>0</v>
      </c>
      <c r="Q116" s="106">
        <f t="shared" si="224"/>
        <v>0</v>
      </c>
      <c r="S116" s="106">
        <f t="shared" si="225"/>
        <v>0</v>
      </c>
      <c r="V116" s="106">
        <f t="shared" si="226"/>
        <v>0</v>
      </c>
      <c r="X116" s="106">
        <f t="shared" si="227"/>
        <v>0</v>
      </c>
      <c r="Z116" s="106">
        <f t="shared" si="228"/>
        <v>0</v>
      </c>
      <c r="AB116" s="106">
        <f t="shared" si="229"/>
        <v>0</v>
      </c>
      <c r="AD116" s="106">
        <f t="shared" si="230"/>
        <v>0</v>
      </c>
      <c r="AF116" s="106">
        <f t="shared" si="231"/>
        <v>0</v>
      </c>
      <c r="AI116" s="106">
        <f t="shared" si="232"/>
        <v>0</v>
      </c>
      <c r="AK116" s="106">
        <f t="shared" si="233"/>
        <v>0</v>
      </c>
      <c r="AM116" s="106">
        <f t="shared" si="234"/>
        <v>0</v>
      </c>
      <c r="AO116" s="106">
        <f t="shared" si="235"/>
        <v>0</v>
      </c>
      <c r="AQ116" s="106">
        <f t="shared" si="236"/>
        <v>0</v>
      </c>
      <c r="AS116" s="106">
        <f t="shared" si="237"/>
        <v>0</v>
      </c>
      <c r="AV116" s="106">
        <f t="shared" si="238"/>
        <v>0</v>
      </c>
      <c r="AX116" s="106">
        <f t="shared" si="239"/>
        <v>0</v>
      </c>
      <c r="AZ116" s="106">
        <f t="shared" si="240"/>
        <v>0</v>
      </c>
      <c r="BB116" s="106">
        <f t="shared" si="241"/>
        <v>0</v>
      </c>
      <c r="BD116" s="106">
        <f t="shared" si="242"/>
        <v>0</v>
      </c>
      <c r="BF116" s="106">
        <f t="shared" si="243"/>
        <v>0</v>
      </c>
      <c r="BI116" s="106">
        <f t="shared" si="244"/>
        <v>0</v>
      </c>
      <c r="BK116" s="106">
        <f t="shared" si="245"/>
        <v>0</v>
      </c>
      <c r="BM116" s="106">
        <f t="shared" si="246"/>
        <v>0</v>
      </c>
      <c r="BO116" s="106">
        <f t="shared" si="247"/>
        <v>0</v>
      </c>
      <c r="BQ116" s="106">
        <f t="shared" si="248"/>
        <v>0</v>
      </c>
      <c r="BS116" s="106">
        <f t="shared" si="249"/>
        <v>0</v>
      </c>
    </row>
    <row r="117" spans="1:71" outlineLevel="3" x14ac:dyDescent="0.15">
      <c r="A117" s="20" t="s">
        <v>1932</v>
      </c>
      <c r="B117" s="28" t="s">
        <v>2125</v>
      </c>
      <c r="C117" s="104"/>
      <c r="D117" s="106">
        <f t="shared" si="218"/>
        <v>5</v>
      </c>
      <c r="E117" s="104"/>
      <c r="F117" s="106">
        <f t="shared" si="219"/>
        <v>3</v>
      </c>
      <c r="G117" s="106">
        <v>1</v>
      </c>
      <c r="I117" s="106">
        <f t="shared" si="220"/>
        <v>0</v>
      </c>
      <c r="K117" s="106">
        <f t="shared" si="221"/>
        <v>0</v>
      </c>
      <c r="M117" s="106">
        <f t="shared" si="222"/>
        <v>0</v>
      </c>
      <c r="O117" s="106">
        <f t="shared" si="223"/>
        <v>0</v>
      </c>
      <c r="Q117" s="106">
        <f t="shared" si="224"/>
        <v>0</v>
      </c>
      <c r="S117" s="106">
        <f t="shared" si="225"/>
        <v>0</v>
      </c>
      <c r="V117" s="106">
        <f t="shared" si="226"/>
        <v>0</v>
      </c>
      <c r="X117" s="106">
        <f t="shared" si="227"/>
        <v>0</v>
      </c>
      <c r="Z117" s="106">
        <f t="shared" si="228"/>
        <v>0</v>
      </c>
      <c r="AB117" s="106">
        <f t="shared" si="229"/>
        <v>0</v>
      </c>
      <c r="AD117" s="106">
        <f t="shared" si="230"/>
        <v>0</v>
      </c>
      <c r="AF117" s="106">
        <f t="shared" si="231"/>
        <v>0</v>
      </c>
      <c r="AI117" s="106">
        <f t="shared" si="232"/>
        <v>0</v>
      </c>
      <c r="AK117" s="106">
        <f t="shared" si="233"/>
        <v>0</v>
      </c>
      <c r="AM117" s="106">
        <f t="shared" si="234"/>
        <v>0</v>
      </c>
      <c r="AO117" s="106">
        <f t="shared" si="235"/>
        <v>0</v>
      </c>
      <c r="AQ117" s="106">
        <f t="shared" si="236"/>
        <v>0</v>
      </c>
      <c r="AS117" s="106">
        <f t="shared" si="237"/>
        <v>0</v>
      </c>
      <c r="AV117" s="106">
        <f t="shared" si="238"/>
        <v>0</v>
      </c>
      <c r="AX117" s="106">
        <f t="shared" si="239"/>
        <v>0</v>
      </c>
      <c r="AZ117" s="106">
        <f t="shared" si="240"/>
        <v>0</v>
      </c>
      <c r="BB117" s="106">
        <f t="shared" si="241"/>
        <v>0</v>
      </c>
      <c r="BD117" s="106">
        <f t="shared" si="242"/>
        <v>0</v>
      </c>
      <c r="BF117" s="106">
        <f t="shared" si="243"/>
        <v>0</v>
      </c>
      <c r="BI117" s="106">
        <f t="shared" si="244"/>
        <v>0</v>
      </c>
      <c r="BK117" s="106">
        <f t="shared" si="245"/>
        <v>0</v>
      </c>
      <c r="BM117" s="106">
        <f t="shared" si="246"/>
        <v>0</v>
      </c>
      <c r="BO117" s="106">
        <f t="shared" si="247"/>
        <v>0</v>
      </c>
      <c r="BQ117" s="106">
        <f t="shared" si="248"/>
        <v>0</v>
      </c>
      <c r="BS117" s="106">
        <f t="shared" si="249"/>
        <v>0</v>
      </c>
    </row>
    <row r="118" spans="1:71" outlineLevel="3" x14ac:dyDescent="0.15">
      <c r="A118" s="20" t="s">
        <v>1933</v>
      </c>
      <c r="B118" s="28" t="s">
        <v>2124</v>
      </c>
      <c r="C118" s="104"/>
      <c r="D118" s="106">
        <f t="shared" si="218"/>
        <v>5</v>
      </c>
      <c r="E118" s="104"/>
      <c r="F118" s="106">
        <f t="shared" si="219"/>
        <v>3</v>
      </c>
      <c r="G118" s="106">
        <v>1</v>
      </c>
      <c r="I118" s="106">
        <f t="shared" si="220"/>
        <v>0</v>
      </c>
      <c r="K118" s="106">
        <f t="shared" si="221"/>
        <v>0</v>
      </c>
      <c r="M118" s="106">
        <f t="shared" si="222"/>
        <v>0</v>
      </c>
      <c r="O118" s="106">
        <f t="shared" si="223"/>
        <v>0</v>
      </c>
      <c r="Q118" s="106">
        <f t="shared" si="224"/>
        <v>0</v>
      </c>
      <c r="S118" s="106">
        <f t="shared" si="225"/>
        <v>0</v>
      </c>
      <c r="V118" s="106">
        <f t="shared" si="226"/>
        <v>0</v>
      </c>
      <c r="X118" s="106">
        <f t="shared" si="227"/>
        <v>0</v>
      </c>
      <c r="Z118" s="106">
        <f t="shared" si="228"/>
        <v>0</v>
      </c>
      <c r="AB118" s="106">
        <f t="shared" si="229"/>
        <v>0</v>
      </c>
      <c r="AD118" s="106">
        <f t="shared" si="230"/>
        <v>0</v>
      </c>
      <c r="AF118" s="106">
        <f t="shared" si="231"/>
        <v>0</v>
      </c>
      <c r="AI118" s="106">
        <f t="shared" si="232"/>
        <v>0</v>
      </c>
      <c r="AK118" s="106">
        <f t="shared" si="233"/>
        <v>0</v>
      </c>
      <c r="AM118" s="106">
        <f t="shared" si="234"/>
        <v>0</v>
      </c>
      <c r="AO118" s="106">
        <f t="shared" si="235"/>
        <v>0</v>
      </c>
      <c r="AQ118" s="106">
        <f t="shared" si="236"/>
        <v>0</v>
      </c>
      <c r="AS118" s="106">
        <f t="shared" si="237"/>
        <v>0</v>
      </c>
      <c r="AV118" s="106">
        <f t="shared" si="238"/>
        <v>0</v>
      </c>
      <c r="AX118" s="106">
        <f t="shared" si="239"/>
        <v>0</v>
      </c>
      <c r="AZ118" s="106">
        <f t="shared" si="240"/>
        <v>0</v>
      </c>
      <c r="BB118" s="106">
        <f t="shared" si="241"/>
        <v>0</v>
      </c>
      <c r="BD118" s="106">
        <f t="shared" si="242"/>
        <v>0</v>
      </c>
      <c r="BF118" s="106">
        <f t="shared" si="243"/>
        <v>0</v>
      </c>
      <c r="BI118" s="106">
        <f t="shared" si="244"/>
        <v>0</v>
      </c>
      <c r="BK118" s="106">
        <f t="shared" si="245"/>
        <v>0</v>
      </c>
      <c r="BM118" s="106">
        <f t="shared" si="246"/>
        <v>0</v>
      </c>
      <c r="BO118" s="106">
        <f t="shared" si="247"/>
        <v>0</v>
      </c>
      <c r="BQ118" s="106">
        <f t="shared" si="248"/>
        <v>0</v>
      </c>
      <c r="BS118" s="106">
        <f t="shared" si="249"/>
        <v>0</v>
      </c>
    </row>
    <row r="119" spans="1:71" outlineLevel="3" x14ac:dyDescent="0.15">
      <c r="A119" s="20" t="s">
        <v>1934</v>
      </c>
      <c r="B119" s="28" t="s">
        <v>2215</v>
      </c>
      <c r="C119" s="104"/>
      <c r="D119" s="106">
        <f t="shared" si="218"/>
        <v>5</v>
      </c>
      <c r="E119" s="104"/>
      <c r="F119" s="106">
        <f t="shared" si="219"/>
        <v>3</v>
      </c>
      <c r="G119" s="106">
        <v>1</v>
      </c>
      <c r="I119" s="106">
        <f t="shared" si="220"/>
        <v>0</v>
      </c>
      <c r="K119" s="106">
        <f t="shared" si="221"/>
        <v>0</v>
      </c>
      <c r="M119" s="106">
        <f t="shared" si="222"/>
        <v>0</v>
      </c>
      <c r="O119" s="106">
        <f t="shared" si="223"/>
        <v>0</v>
      </c>
      <c r="Q119" s="106">
        <f t="shared" si="224"/>
        <v>0</v>
      </c>
      <c r="S119" s="106">
        <f t="shared" si="225"/>
        <v>0</v>
      </c>
      <c r="V119" s="106">
        <f t="shared" si="226"/>
        <v>0</v>
      </c>
      <c r="X119" s="106">
        <f t="shared" si="227"/>
        <v>0</v>
      </c>
      <c r="Z119" s="106">
        <f t="shared" si="228"/>
        <v>0</v>
      </c>
      <c r="AB119" s="106">
        <f t="shared" si="229"/>
        <v>0</v>
      </c>
      <c r="AD119" s="106">
        <f t="shared" si="230"/>
        <v>0</v>
      </c>
      <c r="AF119" s="106">
        <f t="shared" si="231"/>
        <v>0</v>
      </c>
      <c r="AI119" s="106">
        <f t="shared" si="232"/>
        <v>0</v>
      </c>
      <c r="AK119" s="106">
        <f t="shared" si="233"/>
        <v>0</v>
      </c>
      <c r="AM119" s="106">
        <f t="shared" si="234"/>
        <v>0</v>
      </c>
      <c r="AO119" s="106">
        <f t="shared" si="235"/>
        <v>0</v>
      </c>
      <c r="AQ119" s="106">
        <f t="shared" si="236"/>
        <v>0</v>
      </c>
      <c r="AS119" s="106">
        <f t="shared" si="237"/>
        <v>0</v>
      </c>
      <c r="AV119" s="106">
        <f t="shared" si="238"/>
        <v>0</v>
      </c>
      <c r="AX119" s="106">
        <f t="shared" si="239"/>
        <v>0</v>
      </c>
      <c r="AZ119" s="106">
        <f t="shared" si="240"/>
        <v>0</v>
      </c>
      <c r="BB119" s="106">
        <f t="shared" si="241"/>
        <v>0</v>
      </c>
      <c r="BD119" s="106">
        <f t="shared" si="242"/>
        <v>0</v>
      </c>
      <c r="BF119" s="106">
        <f t="shared" si="243"/>
        <v>0</v>
      </c>
      <c r="BI119" s="106">
        <f t="shared" si="244"/>
        <v>0</v>
      </c>
      <c r="BK119" s="106">
        <f t="shared" si="245"/>
        <v>0</v>
      </c>
      <c r="BM119" s="106">
        <f t="shared" si="246"/>
        <v>0</v>
      </c>
      <c r="BO119" s="106">
        <f t="shared" si="247"/>
        <v>0</v>
      </c>
      <c r="BQ119" s="106">
        <f t="shared" si="248"/>
        <v>0</v>
      </c>
      <c r="BS119" s="106">
        <f t="shared" si="249"/>
        <v>0</v>
      </c>
    </row>
    <row r="120" spans="1:71" outlineLevel="3" x14ac:dyDescent="0.15">
      <c r="A120" s="20" t="s">
        <v>1935</v>
      </c>
      <c r="B120" s="28" t="s">
        <v>2206</v>
      </c>
      <c r="C120" s="104"/>
      <c r="D120" s="106">
        <f t="shared" si="218"/>
        <v>5</v>
      </c>
      <c r="E120" s="104"/>
      <c r="F120" s="106">
        <f t="shared" si="219"/>
        <v>3</v>
      </c>
      <c r="G120" s="106">
        <v>1</v>
      </c>
      <c r="I120" s="106">
        <f t="shared" si="220"/>
        <v>0</v>
      </c>
      <c r="K120" s="106">
        <f t="shared" si="221"/>
        <v>0</v>
      </c>
      <c r="M120" s="106">
        <f t="shared" si="222"/>
        <v>0</v>
      </c>
      <c r="O120" s="106">
        <f t="shared" si="223"/>
        <v>0</v>
      </c>
      <c r="Q120" s="106">
        <f t="shared" si="224"/>
        <v>0</v>
      </c>
      <c r="S120" s="106">
        <f t="shared" si="225"/>
        <v>0</v>
      </c>
      <c r="V120" s="106">
        <f t="shared" si="226"/>
        <v>0</v>
      </c>
      <c r="X120" s="106">
        <f t="shared" si="227"/>
        <v>0</v>
      </c>
      <c r="Z120" s="106">
        <f t="shared" si="228"/>
        <v>0</v>
      </c>
      <c r="AB120" s="106">
        <f t="shared" si="229"/>
        <v>0</v>
      </c>
      <c r="AD120" s="106">
        <f t="shared" si="230"/>
        <v>0</v>
      </c>
      <c r="AF120" s="106">
        <f t="shared" si="231"/>
        <v>0</v>
      </c>
      <c r="AI120" s="106">
        <f t="shared" si="232"/>
        <v>0</v>
      </c>
      <c r="AK120" s="106">
        <f t="shared" si="233"/>
        <v>0</v>
      </c>
      <c r="AM120" s="106">
        <f t="shared" si="234"/>
        <v>0</v>
      </c>
      <c r="AO120" s="106">
        <f t="shared" si="235"/>
        <v>0</v>
      </c>
      <c r="AQ120" s="106">
        <f t="shared" si="236"/>
        <v>0</v>
      </c>
      <c r="AS120" s="106">
        <f t="shared" si="237"/>
        <v>0</v>
      </c>
      <c r="AV120" s="106">
        <f t="shared" si="238"/>
        <v>0</v>
      </c>
      <c r="AX120" s="106">
        <f t="shared" si="239"/>
        <v>0</v>
      </c>
      <c r="AZ120" s="106">
        <f t="shared" si="240"/>
        <v>0</v>
      </c>
      <c r="BB120" s="106">
        <f t="shared" si="241"/>
        <v>0</v>
      </c>
      <c r="BD120" s="106">
        <f t="shared" si="242"/>
        <v>0</v>
      </c>
      <c r="BF120" s="106">
        <f t="shared" si="243"/>
        <v>0</v>
      </c>
      <c r="BI120" s="106">
        <f t="shared" si="244"/>
        <v>0</v>
      </c>
      <c r="BK120" s="106">
        <f t="shared" si="245"/>
        <v>0</v>
      </c>
      <c r="BM120" s="106">
        <f t="shared" si="246"/>
        <v>0</v>
      </c>
      <c r="BO120" s="106">
        <f t="shared" si="247"/>
        <v>0</v>
      </c>
      <c r="BQ120" s="106">
        <f t="shared" si="248"/>
        <v>0</v>
      </c>
      <c r="BS120" s="106">
        <f t="shared" si="249"/>
        <v>0</v>
      </c>
    </row>
    <row r="121" spans="1:71" outlineLevel="3" x14ac:dyDescent="0.15">
      <c r="A121" s="20" t="s">
        <v>1936</v>
      </c>
      <c r="B121" s="28" t="s">
        <v>2127</v>
      </c>
      <c r="C121" s="104"/>
      <c r="D121" s="106">
        <f t="shared" si="218"/>
        <v>5</v>
      </c>
      <c r="E121" s="104"/>
      <c r="F121" s="106">
        <f t="shared" si="219"/>
        <v>3</v>
      </c>
      <c r="G121" s="106">
        <v>1</v>
      </c>
      <c r="I121" s="106">
        <f t="shared" si="220"/>
        <v>0</v>
      </c>
      <c r="K121" s="106">
        <f t="shared" si="221"/>
        <v>0</v>
      </c>
      <c r="M121" s="106">
        <f t="shared" si="222"/>
        <v>0</v>
      </c>
      <c r="O121" s="106">
        <f t="shared" si="223"/>
        <v>0</v>
      </c>
      <c r="Q121" s="106">
        <f t="shared" si="224"/>
        <v>0</v>
      </c>
      <c r="S121" s="106">
        <f t="shared" si="225"/>
        <v>0</v>
      </c>
      <c r="V121" s="106">
        <f t="shared" si="226"/>
        <v>0</v>
      </c>
      <c r="X121" s="106">
        <f t="shared" si="227"/>
        <v>0</v>
      </c>
      <c r="Z121" s="106">
        <f t="shared" si="228"/>
        <v>0</v>
      </c>
      <c r="AB121" s="106">
        <f t="shared" si="229"/>
        <v>0</v>
      </c>
      <c r="AD121" s="106">
        <f t="shared" si="230"/>
        <v>0</v>
      </c>
      <c r="AF121" s="106">
        <f t="shared" si="231"/>
        <v>0</v>
      </c>
      <c r="AI121" s="106">
        <f t="shared" si="232"/>
        <v>0</v>
      </c>
      <c r="AK121" s="106">
        <f t="shared" si="233"/>
        <v>0</v>
      </c>
      <c r="AM121" s="106">
        <f t="shared" si="234"/>
        <v>0</v>
      </c>
      <c r="AO121" s="106">
        <f t="shared" si="235"/>
        <v>0</v>
      </c>
      <c r="AQ121" s="106">
        <f t="shared" si="236"/>
        <v>0</v>
      </c>
      <c r="AS121" s="106">
        <f t="shared" si="237"/>
        <v>0</v>
      </c>
      <c r="AV121" s="106">
        <f t="shared" si="238"/>
        <v>0</v>
      </c>
      <c r="AX121" s="106">
        <f t="shared" si="239"/>
        <v>0</v>
      </c>
      <c r="AZ121" s="106">
        <f t="shared" si="240"/>
        <v>0</v>
      </c>
      <c r="BB121" s="106">
        <f t="shared" si="241"/>
        <v>0</v>
      </c>
      <c r="BD121" s="106">
        <f t="shared" si="242"/>
        <v>0</v>
      </c>
      <c r="BF121" s="106">
        <f t="shared" si="243"/>
        <v>0</v>
      </c>
      <c r="BI121" s="106">
        <f t="shared" si="244"/>
        <v>0</v>
      </c>
      <c r="BK121" s="106">
        <f t="shared" si="245"/>
        <v>0</v>
      </c>
      <c r="BM121" s="106">
        <f t="shared" si="246"/>
        <v>0</v>
      </c>
      <c r="BO121" s="106">
        <f t="shared" si="247"/>
        <v>0</v>
      </c>
      <c r="BQ121" s="106">
        <f t="shared" si="248"/>
        <v>0</v>
      </c>
      <c r="BS121" s="106">
        <f t="shared" si="249"/>
        <v>0</v>
      </c>
    </row>
    <row r="122" spans="1:71" outlineLevel="3" x14ac:dyDescent="0.15">
      <c r="A122" s="20" t="s">
        <v>1937</v>
      </c>
      <c r="B122" s="28" t="s">
        <v>2128</v>
      </c>
      <c r="C122" s="104"/>
      <c r="D122" s="106">
        <f t="shared" si="218"/>
        <v>5</v>
      </c>
      <c r="E122" s="104"/>
      <c r="F122" s="106">
        <f t="shared" si="219"/>
        <v>3</v>
      </c>
      <c r="G122" s="106">
        <v>1</v>
      </c>
      <c r="I122" s="106">
        <f t="shared" si="220"/>
        <v>0</v>
      </c>
      <c r="K122" s="106">
        <f t="shared" si="221"/>
        <v>0</v>
      </c>
      <c r="M122" s="106">
        <f t="shared" si="222"/>
        <v>0</v>
      </c>
      <c r="O122" s="106">
        <f t="shared" si="223"/>
        <v>0</v>
      </c>
      <c r="Q122" s="106">
        <f t="shared" si="224"/>
        <v>0</v>
      </c>
      <c r="S122" s="106">
        <f t="shared" si="225"/>
        <v>0</v>
      </c>
      <c r="V122" s="106">
        <f t="shared" si="226"/>
        <v>0</v>
      </c>
      <c r="X122" s="106">
        <f t="shared" si="227"/>
        <v>0</v>
      </c>
      <c r="Z122" s="106">
        <f t="shared" si="228"/>
        <v>0</v>
      </c>
      <c r="AB122" s="106">
        <f t="shared" si="229"/>
        <v>0</v>
      </c>
      <c r="AD122" s="106">
        <f t="shared" si="230"/>
        <v>0</v>
      </c>
      <c r="AF122" s="106">
        <f t="shared" si="231"/>
        <v>0</v>
      </c>
      <c r="AI122" s="106">
        <f t="shared" si="232"/>
        <v>0</v>
      </c>
      <c r="AK122" s="106">
        <f t="shared" si="233"/>
        <v>0</v>
      </c>
      <c r="AM122" s="106">
        <f t="shared" si="234"/>
        <v>0</v>
      </c>
      <c r="AO122" s="106">
        <f t="shared" si="235"/>
        <v>0</v>
      </c>
      <c r="AQ122" s="106">
        <f t="shared" si="236"/>
        <v>0</v>
      </c>
      <c r="AS122" s="106">
        <f t="shared" si="237"/>
        <v>0</v>
      </c>
      <c r="AV122" s="106">
        <f t="shared" si="238"/>
        <v>0</v>
      </c>
      <c r="AX122" s="106">
        <f t="shared" si="239"/>
        <v>0</v>
      </c>
      <c r="AZ122" s="106">
        <f t="shared" si="240"/>
        <v>0</v>
      </c>
      <c r="BB122" s="106">
        <f t="shared" si="241"/>
        <v>0</v>
      </c>
      <c r="BD122" s="106">
        <f t="shared" si="242"/>
        <v>0</v>
      </c>
      <c r="BF122" s="106">
        <f t="shared" si="243"/>
        <v>0</v>
      </c>
      <c r="BI122" s="106">
        <f t="shared" si="244"/>
        <v>0</v>
      </c>
      <c r="BK122" s="106">
        <f t="shared" si="245"/>
        <v>0</v>
      </c>
      <c r="BM122" s="106">
        <f t="shared" si="246"/>
        <v>0</v>
      </c>
      <c r="BO122" s="106">
        <f t="shared" si="247"/>
        <v>0</v>
      </c>
      <c r="BQ122" s="106">
        <f t="shared" si="248"/>
        <v>0</v>
      </c>
      <c r="BS122" s="106">
        <f t="shared" si="249"/>
        <v>0</v>
      </c>
    </row>
    <row r="123" spans="1:71" outlineLevel="3" x14ac:dyDescent="0.15">
      <c r="A123" s="20" t="s">
        <v>1938</v>
      </c>
      <c r="B123" s="28" t="s">
        <v>2129</v>
      </c>
      <c r="C123" s="104"/>
      <c r="D123" s="106">
        <f t="shared" si="218"/>
        <v>5</v>
      </c>
      <c r="E123" s="104"/>
      <c r="F123" s="106">
        <f t="shared" si="219"/>
        <v>3</v>
      </c>
      <c r="G123" s="106">
        <v>1</v>
      </c>
      <c r="I123" s="106">
        <f t="shared" si="220"/>
        <v>0</v>
      </c>
      <c r="K123" s="106">
        <f t="shared" si="221"/>
        <v>0</v>
      </c>
      <c r="M123" s="106">
        <f t="shared" si="222"/>
        <v>0</v>
      </c>
      <c r="O123" s="106">
        <f t="shared" si="223"/>
        <v>0</v>
      </c>
      <c r="Q123" s="106">
        <f t="shared" si="224"/>
        <v>0</v>
      </c>
      <c r="S123" s="106">
        <f t="shared" si="225"/>
        <v>0</v>
      </c>
      <c r="V123" s="106">
        <f t="shared" si="226"/>
        <v>0</v>
      </c>
      <c r="X123" s="106">
        <f t="shared" si="227"/>
        <v>0</v>
      </c>
      <c r="Z123" s="106">
        <f t="shared" si="228"/>
        <v>0</v>
      </c>
      <c r="AB123" s="106">
        <f t="shared" si="229"/>
        <v>0</v>
      </c>
      <c r="AD123" s="106">
        <f t="shared" si="230"/>
        <v>0</v>
      </c>
      <c r="AF123" s="106">
        <f t="shared" si="231"/>
        <v>0</v>
      </c>
      <c r="AI123" s="106">
        <f t="shared" si="232"/>
        <v>0</v>
      </c>
      <c r="AK123" s="106">
        <f t="shared" si="233"/>
        <v>0</v>
      </c>
      <c r="AM123" s="106">
        <f t="shared" si="234"/>
        <v>0</v>
      </c>
      <c r="AO123" s="106">
        <f t="shared" si="235"/>
        <v>0</v>
      </c>
      <c r="AQ123" s="106">
        <f t="shared" si="236"/>
        <v>0</v>
      </c>
      <c r="AS123" s="106">
        <f t="shared" si="237"/>
        <v>0</v>
      </c>
      <c r="AV123" s="106">
        <f t="shared" si="238"/>
        <v>0</v>
      </c>
      <c r="AX123" s="106">
        <f t="shared" si="239"/>
        <v>0</v>
      </c>
      <c r="AZ123" s="106">
        <f t="shared" si="240"/>
        <v>0</v>
      </c>
      <c r="BB123" s="106">
        <f t="shared" si="241"/>
        <v>0</v>
      </c>
      <c r="BD123" s="106">
        <f t="shared" si="242"/>
        <v>0</v>
      </c>
      <c r="BF123" s="106">
        <f t="shared" si="243"/>
        <v>0</v>
      </c>
      <c r="BI123" s="106">
        <f t="shared" si="244"/>
        <v>0</v>
      </c>
      <c r="BK123" s="106">
        <f t="shared" si="245"/>
        <v>0</v>
      </c>
      <c r="BM123" s="106">
        <f t="shared" si="246"/>
        <v>0</v>
      </c>
      <c r="BO123" s="106">
        <f t="shared" si="247"/>
        <v>0</v>
      </c>
      <c r="BQ123" s="106">
        <f t="shared" si="248"/>
        <v>0</v>
      </c>
      <c r="BS123" s="106">
        <f t="shared" si="249"/>
        <v>0</v>
      </c>
    </row>
    <row r="124" spans="1:71" outlineLevel="3" x14ac:dyDescent="0.15">
      <c r="A124" s="20" t="s">
        <v>1939</v>
      </c>
      <c r="B124" s="28" t="s">
        <v>2130</v>
      </c>
      <c r="C124" s="104"/>
      <c r="D124" s="106">
        <f t="shared" si="218"/>
        <v>5</v>
      </c>
      <c r="E124" s="104"/>
      <c r="F124" s="106">
        <f t="shared" si="219"/>
        <v>3</v>
      </c>
      <c r="G124" s="106">
        <v>1</v>
      </c>
      <c r="I124" s="106">
        <f t="shared" si="220"/>
        <v>0</v>
      </c>
      <c r="K124" s="106">
        <f t="shared" si="221"/>
        <v>0</v>
      </c>
      <c r="M124" s="106">
        <f t="shared" si="222"/>
        <v>0</v>
      </c>
      <c r="O124" s="106">
        <f t="shared" si="223"/>
        <v>0</v>
      </c>
      <c r="Q124" s="106">
        <f t="shared" si="224"/>
        <v>0</v>
      </c>
      <c r="S124" s="106">
        <f t="shared" si="225"/>
        <v>0</v>
      </c>
      <c r="V124" s="106">
        <f t="shared" si="226"/>
        <v>0</v>
      </c>
      <c r="X124" s="106">
        <f t="shared" si="227"/>
        <v>0</v>
      </c>
      <c r="Z124" s="106">
        <f t="shared" si="228"/>
        <v>0</v>
      </c>
      <c r="AB124" s="106">
        <f t="shared" si="229"/>
        <v>0</v>
      </c>
      <c r="AD124" s="106">
        <f t="shared" si="230"/>
        <v>0</v>
      </c>
      <c r="AF124" s="106">
        <f t="shared" si="231"/>
        <v>0</v>
      </c>
      <c r="AI124" s="106">
        <f t="shared" si="232"/>
        <v>0</v>
      </c>
      <c r="AK124" s="106">
        <f t="shared" si="233"/>
        <v>0</v>
      </c>
      <c r="AM124" s="106">
        <f t="shared" si="234"/>
        <v>0</v>
      </c>
      <c r="AO124" s="106">
        <f t="shared" si="235"/>
        <v>0</v>
      </c>
      <c r="AQ124" s="106">
        <f t="shared" si="236"/>
        <v>0</v>
      </c>
      <c r="AS124" s="106">
        <f t="shared" si="237"/>
        <v>0</v>
      </c>
      <c r="AV124" s="106">
        <f t="shared" si="238"/>
        <v>0</v>
      </c>
      <c r="AX124" s="106">
        <f t="shared" si="239"/>
        <v>0</v>
      </c>
      <c r="AZ124" s="106">
        <f t="shared" si="240"/>
        <v>0</v>
      </c>
      <c r="BB124" s="106">
        <f t="shared" si="241"/>
        <v>0</v>
      </c>
      <c r="BD124" s="106">
        <f t="shared" si="242"/>
        <v>0</v>
      </c>
      <c r="BF124" s="106">
        <f t="shared" si="243"/>
        <v>0</v>
      </c>
      <c r="BI124" s="106">
        <f t="shared" si="244"/>
        <v>0</v>
      </c>
      <c r="BK124" s="106">
        <f t="shared" si="245"/>
        <v>0</v>
      </c>
      <c r="BM124" s="106">
        <f t="shared" si="246"/>
        <v>0</v>
      </c>
      <c r="BO124" s="106">
        <f t="shared" si="247"/>
        <v>0</v>
      </c>
      <c r="BQ124" s="106">
        <f t="shared" si="248"/>
        <v>0</v>
      </c>
      <c r="BS124" s="106">
        <f t="shared" si="249"/>
        <v>0</v>
      </c>
    </row>
    <row r="125" spans="1:71" outlineLevel="3" x14ac:dyDescent="0.15">
      <c r="A125" s="20" t="s">
        <v>2221</v>
      </c>
      <c r="B125" s="28" t="s">
        <v>2131</v>
      </c>
      <c r="C125" s="104"/>
      <c r="D125" s="106">
        <f t="shared" si="218"/>
        <v>5</v>
      </c>
      <c r="E125" s="104"/>
      <c r="F125" s="106">
        <f t="shared" si="219"/>
        <v>3</v>
      </c>
      <c r="G125" s="106">
        <v>1</v>
      </c>
      <c r="I125" s="106">
        <f t="shared" si="220"/>
        <v>0</v>
      </c>
      <c r="K125" s="106">
        <f t="shared" si="221"/>
        <v>0</v>
      </c>
      <c r="M125" s="106">
        <f t="shared" si="222"/>
        <v>0</v>
      </c>
      <c r="O125" s="106">
        <f t="shared" si="223"/>
        <v>0</v>
      </c>
      <c r="Q125" s="106">
        <f t="shared" si="224"/>
        <v>0</v>
      </c>
      <c r="S125" s="106">
        <f t="shared" si="225"/>
        <v>0</v>
      </c>
      <c r="V125" s="106">
        <f t="shared" si="226"/>
        <v>0</v>
      </c>
      <c r="X125" s="106">
        <f t="shared" si="227"/>
        <v>0</v>
      </c>
      <c r="Z125" s="106">
        <f t="shared" si="228"/>
        <v>0</v>
      </c>
      <c r="AB125" s="106">
        <f t="shared" si="229"/>
        <v>0</v>
      </c>
      <c r="AD125" s="106">
        <f t="shared" si="230"/>
        <v>0</v>
      </c>
      <c r="AF125" s="106">
        <f t="shared" si="231"/>
        <v>0</v>
      </c>
      <c r="AI125" s="106">
        <f t="shared" si="232"/>
        <v>0</v>
      </c>
      <c r="AK125" s="106">
        <f t="shared" si="233"/>
        <v>0</v>
      </c>
      <c r="AM125" s="106">
        <f t="shared" si="234"/>
        <v>0</v>
      </c>
      <c r="AO125" s="106">
        <f t="shared" si="235"/>
        <v>0</v>
      </c>
      <c r="AQ125" s="106">
        <f t="shared" si="236"/>
        <v>0</v>
      </c>
      <c r="AS125" s="106">
        <f t="shared" si="237"/>
        <v>0</v>
      </c>
      <c r="AV125" s="106">
        <f t="shared" si="238"/>
        <v>0</v>
      </c>
      <c r="AX125" s="106">
        <f t="shared" si="239"/>
        <v>0</v>
      </c>
      <c r="AZ125" s="106">
        <f t="shared" si="240"/>
        <v>0</v>
      </c>
      <c r="BB125" s="106">
        <f t="shared" si="241"/>
        <v>0</v>
      </c>
      <c r="BD125" s="106">
        <f t="shared" si="242"/>
        <v>0</v>
      </c>
      <c r="BF125" s="106">
        <f t="shared" si="243"/>
        <v>0</v>
      </c>
      <c r="BI125" s="106">
        <f t="shared" si="244"/>
        <v>0</v>
      </c>
      <c r="BK125" s="106">
        <f t="shared" si="245"/>
        <v>0</v>
      </c>
      <c r="BM125" s="106">
        <f t="shared" si="246"/>
        <v>0</v>
      </c>
      <c r="BO125" s="106">
        <f t="shared" si="247"/>
        <v>0</v>
      </c>
      <c r="BQ125" s="106">
        <f t="shared" si="248"/>
        <v>0</v>
      </c>
      <c r="BS125" s="106">
        <f t="shared" si="249"/>
        <v>0</v>
      </c>
    </row>
    <row r="126" spans="1:71" outlineLevel="3" x14ac:dyDescent="0.15">
      <c r="A126" s="20" t="s">
        <v>2222</v>
      </c>
      <c r="B126" s="28" t="s">
        <v>2069</v>
      </c>
      <c r="C126" s="104"/>
      <c r="D126" s="106">
        <f t="shared" si="218"/>
        <v>5</v>
      </c>
      <c r="E126" s="104"/>
      <c r="F126" s="106">
        <f t="shared" si="219"/>
        <v>3</v>
      </c>
      <c r="G126" s="106">
        <v>1</v>
      </c>
      <c r="I126" s="106">
        <f t="shared" si="220"/>
        <v>0</v>
      </c>
      <c r="K126" s="106">
        <f t="shared" si="221"/>
        <v>0</v>
      </c>
      <c r="M126" s="106">
        <f t="shared" si="222"/>
        <v>0</v>
      </c>
      <c r="O126" s="106">
        <f t="shared" si="223"/>
        <v>0</v>
      </c>
      <c r="Q126" s="106">
        <f t="shared" si="224"/>
        <v>0</v>
      </c>
      <c r="S126" s="106">
        <f t="shared" si="225"/>
        <v>0</v>
      </c>
      <c r="V126" s="106">
        <f t="shared" si="226"/>
        <v>0</v>
      </c>
      <c r="X126" s="106">
        <f t="shared" si="227"/>
        <v>0</v>
      </c>
      <c r="Z126" s="106">
        <f t="shared" si="228"/>
        <v>0</v>
      </c>
      <c r="AB126" s="106">
        <f t="shared" si="229"/>
        <v>0</v>
      </c>
      <c r="AD126" s="106">
        <f t="shared" si="230"/>
        <v>0</v>
      </c>
      <c r="AF126" s="106">
        <f t="shared" si="231"/>
        <v>0</v>
      </c>
      <c r="AI126" s="106">
        <f t="shared" si="232"/>
        <v>0</v>
      </c>
      <c r="AK126" s="106">
        <f t="shared" si="233"/>
        <v>0</v>
      </c>
      <c r="AM126" s="106">
        <f t="shared" si="234"/>
        <v>0</v>
      </c>
      <c r="AO126" s="106">
        <f t="shared" si="235"/>
        <v>0</v>
      </c>
      <c r="AQ126" s="106">
        <f t="shared" si="236"/>
        <v>0</v>
      </c>
      <c r="AS126" s="106">
        <f t="shared" si="237"/>
        <v>0</v>
      </c>
      <c r="AV126" s="106">
        <f t="shared" si="238"/>
        <v>0</v>
      </c>
      <c r="AX126" s="106">
        <f t="shared" si="239"/>
        <v>0</v>
      </c>
      <c r="AZ126" s="106">
        <f t="shared" si="240"/>
        <v>0</v>
      </c>
      <c r="BB126" s="106">
        <f t="shared" si="241"/>
        <v>0</v>
      </c>
      <c r="BD126" s="106">
        <f t="shared" si="242"/>
        <v>0</v>
      </c>
      <c r="BF126" s="106">
        <f t="shared" si="243"/>
        <v>0</v>
      </c>
      <c r="BI126" s="106">
        <f t="shared" si="244"/>
        <v>0</v>
      </c>
      <c r="BK126" s="106">
        <f t="shared" si="245"/>
        <v>0</v>
      </c>
      <c r="BM126" s="106">
        <f t="shared" si="246"/>
        <v>0</v>
      </c>
      <c r="BO126" s="106">
        <f t="shared" si="247"/>
        <v>0</v>
      </c>
      <c r="BQ126" s="106">
        <f t="shared" si="248"/>
        <v>0</v>
      </c>
      <c r="BS126" s="106">
        <f t="shared" si="249"/>
        <v>0</v>
      </c>
    </row>
    <row r="127" spans="1:71" outlineLevel="3" x14ac:dyDescent="0.15">
      <c r="A127" s="20" t="s">
        <v>2223</v>
      </c>
      <c r="B127" s="28" t="s">
        <v>2070</v>
      </c>
      <c r="C127" s="104"/>
      <c r="D127" s="106">
        <f t="shared" si="218"/>
        <v>5</v>
      </c>
      <c r="E127" s="104"/>
      <c r="F127" s="106">
        <f t="shared" si="219"/>
        <v>3</v>
      </c>
      <c r="G127" s="106">
        <v>1</v>
      </c>
      <c r="I127" s="106">
        <f t="shared" si="220"/>
        <v>0</v>
      </c>
      <c r="K127" s="106">
        <f t="shared" si="221"/>
        <v>0</v>
      </c>
      <c r="M127" s="106">
        <f t="shared" si="222"/>
        <v>0</v>
      </c>
      <c r="O127" s="106">
        <f t="shared" si="223"/>
        <v>0</v>
      </c>
      <c r="Q127" s="106">
        <f t="shared" si="224"/>
        <v>0</v>
      </c>
      <c r="S127" s="106">
        <f t="shared" si="225"/>
        <v>0</v>
      </c>
      <c r="V127" s="106">
        <f t="shared" si="226"/>
        <v>0</v>
      </c>
      <c r="X127" s="106">
        <f t="shared" si="227"/>
        <v>0</v>
      </c>
      <c r="Z127" s="106">
        <f t="shared" si="228"/>
        <v>0</v>
      </c>
      <c r="AB127" s="106">
        <f t="shared" si="229"/>
        <v>0</v>
      </c>
      <c r="AD127" s="106">
        <f t="shared" si="230"/>
        <v>0</v>
      </c>
      <c r="AF127" s="106">
        <f t="shared" si="231"/>
        <v>0</v>
      </c>
      <c r="AI127" s="106">
        <f t="shared" si="232"/>
        <v>0</v>
      </c>
      <c r="AK127" s="106">
        <f t="shared" si="233"/>
        <v>0</v>
      </c>
      <c r="AM127" s="106">
        <f t="shared" si="234"/>
        <v>0</v>
      </c>
      <c r="AO127" s="106">
        <f t="shared" si="235"/>
        <v>0</v>
      </c>
      <c r="AQ127" s="106">
        <f t="shared" si="236"/>
        <v>0</v>
      </c>
      <c r="AS127" s="106">
        <f t="shared" si="237"/>
        <v>0</v>
      </c>
      <c r="AV127" s="106">
        <f t="shared" si="238"/>
        <v>0</v>
      </c>
      <c r="AX127" s="106">
        <f t="shared" si="239"/>
        <v>0</v>
      </c>
      <c r="AZ127" s="106">
        <f t="shared" si="240"/>
        <v>0</v>
      </c>
      <c r="BB127" s="106">
        <f t="shared" si="241"/>
        <v>0</v>
      </c>
      <c r="BD127" s="106">
        <f t="shared" si="242"/>
        <v>0</v>
      </c>
      <c r="BF127" s="106">
        <f t="shared" si="243"/>
        <v>0</v>
      </c>
      <c r="BI127" s="106">
        <f t="shared" si="244"/>
        <v>0</v>
      </c>
      <c r="BK127" s="106">
        <f t="shared" si="245"/>
        <v>0</v>
      </c>
      <c r="BM127" s="106">
        <f t="shared" si="246"/>
        <v>0</v>
      </c>
      <c r="BO127" s="106">
        <f t="shared" si="247"/>
        <v>0</v>
      </c>
      <c r="BQ127" s="106">
        <f t="shared" si="248"/>
        <v>0</v>
      </c>
      <c r="BS127" s="106">
        <f t="shared" si="249"/>
        <v>0</v>
      </c>
    </row>
    <row r="128" spans="1:71" outlineLevel="3" x14ac:dyDescent="0.15">
      <c r="A128" s="20" t="s">
        <v>2224</v>
      </c>
      <c r="B128" s="28" t="s">
        <v>2071</v>
      </c>
      <c r="C128" s="104"/>
      <c r="D128" s="106">
        <f t="shared" si="218"/>
        <v>5</v>
      </c>
      <c r="E128" s="104"/>
      <c r="F128" s="106">
        <f t="shared" si="219"/>
        <v>3</v>
      </c>
      <c r="G128" s="106">
        <v>1</v>
      </c>
      <c r="I128" s="106">
        <f t="shared" si="220"/>
        <v>0</v>
      </c>
      <c r="K128" s="106">
        <f t="shared" si="221"/>
        <v>0</v>
      </c>
      <c r="M128" s="106">
        <f t="shared" si="222"/>
        <v>0</v>
      </c>
      <c r="O128" s="106">
        <f t="shared" si="223"/>
        <v>0</v>
      </c>
      <c r="Q128" s="106">
        <f t="shared" si="224"/>
        <v>0</v>
      </c>
      <c r="S128" s="106">
        <f t="shared" si="225"/>
        <v>0</v>
      </c>
      <c r="V128" s="106">
        <f t="shared" si="226"/>
        <v>0</v>
      </c>
      <c r="X128" s="106">
        <f t="shared" si="227"/>
        <v>0</v>
      </c>
      <c r="Z128" s="106">
        <f t="shared" si="228"/>
        <v>0</v>
      </c>
      <c r="AB128" s="106">
        <f t="shared" si="229"/>
        <v>0</v>
      </c>
      <c r="AD128" s="106">
        <f t="shared" si="230"/>
        <v>0</v>
      </c>
      <c r="AF128" s="106">
        <f t="shared" si="231"/>
        <v>0</v>
      </c>
      <c r="AI128" s="106">
        <f t="shared" si="232"/>
        <v>0</v>
      </c>
      <c r="AK128" s="106">
        <f t="shared" si="233"/>
        <v>0</v>
      </c>
      <c r="AM128" s="106">
        <f t="shared" si="234"/>
        <v>0</v>
      </c>
      <c r="AO128" s="106">
        <f t="shared" si="235"/>
        <v>0</v>
      </c>
      <c r="AQ128" s="106">
        <f t="shared" si="236"/>
        <v>0</v>
      </c>
      <c r="AS128" s="106">
        <f t="shared" si="237"/>
        <v>0</v>
      </c>
      <c r="AV128" s="106">
        <f t="shared" si="238"/>
        <v>0</v>
      </c>
      <c r="AX128" s="106">
        <f t="shared" si="239"/>
        <v>0</v>
      </c>
      <c r="AZ128" s="106">
        <f t="shared" si="240"/>
        <v>0</v>
      </c>
      <c r="BB128" s="106">
        <f t="shared" si="241"/>
        <v>0</v>
      </c>
      <c r="BD128" s="106">
        <f t="shared" si="242"/>
        <v>0</v>
      </c>
      <c r="BF128" s="106">
        <f t="shared" si="243"/>
        <v>0</v>
      </c>
      <c r="BI128" s="106">
        <f t="shared" si="244"/>
        <v>0</v>
      </c>
      <c r="BK128" s="106">
        <f t="shared" si="245"/>
        <v>0</v>
      </c>
      <c r="BM128" s="106">
        <f t="shared" si="246"/>
        <v>0</v>
      </c>
      <c r="BO128" s="106">
        <f t="shared" si="247"/>
        <v>0</v>
      </c>
      <c r="BQ128" s="106">
        <f t="shared" si="248"/>
        <v>0</v>
      </c>
      <c r="BS128" s="106">
        <f t="shared" si="249"/>
        <v>0</v>
      </c>
    </row>
    <row r="129" spans="1:71" outlineLevel="3" x14ac:dyDescent="0.15">
      <c r="A129" s="20" t="s">
        <v>2225</v>
      </c>
      <c r="B129" s="28" t="s">
        <v>2072</v>
      </c>
      <c r="C129" s="104"/>
      <c r="D129" s="106">
        <f t="shared" si="218"/>
        <v>5</v>
      </c>
      <c r="E129" s="104"/>
      <c r="F129" s="106">
        <f t="shared" si="219"/>
        <v>3</v>
      </c>
      <c r="G129" s="106">
        <v>1</v>
      </c>
      <c r="I129" s="106">
        <f t="shared" si="220"/>
        <v>0</v>
      </c>
      <c r="K129" s="106">
        <f t="shared" si="221"/>
        <v>0</v>
      </c>
      <c r="M129" s="106">
        <f t="shared" si="222"/>
        <v>0</v>
      </c>
      <c r="O129" s="106">
        <f t="shared" si="223"/>
        <v>0</v>
      </c>
      <c r="Q129" s="106">
        <f t="shared" si="224"/>
        <v>0</v>
      </c>
      <c r="S129" s="106">
        <f t="shared" si="225"/>
        <v>0</v>
      </c>
      <c r="V129" s="106">
        <f t="shared" si="226"/>
        <v>0</v>
      </c>
      <c r="X129" s="106">
        <f t="shared" si="227"/>
        <v>0</v>
      </c>
      <c r="Z129" s="106">
        <f t="shared" si="228"/>
        <v>0</v>
      </c>
      <c r="AB129" s="106">
        <f t="shared" si="229"/>
        <v>0</v>
      </c>
      <c r="AD129" s="106">
        <f t="shared" si="230"/>
        <v>0</v>
      </c>
      <c r="AF129" s="106">
        <f t="shared" si="231"/>
        <v>0</v>
      </c>
      <c r="AI129" s="106">
        <f t="shared" si="232"/>
        <v>0</v>
      </c>
      <c r="AK129" s="106">
        <f t="shared" si="233"/>
        <v>0</v>
      </c>
      <c r="AM129" s="106">
        <f t="shared" si="234"/>
        <v>0</v>
      </c>
      <c r="AO129" s="106">
        <f t="shared" si="235"/>
        <v>0</v>
      </c>
      <c r="AQ129" s="106">
        <f t="shared" si="236"/>
        <v>0</v>
      </c>
      <c r="AS129" s="106">
        <f t="shared" si="237"/>
        <v>0</v>
      </c>
      <c r="AV129" s="106">
        <f t="shared" si="238"/>
        <v>0</v>
      </c>
      <c r="AX129" s="106">
        <f t="shared" si="239"/>
        <v>0</v>
      </c>
      <c r="AZ129" s="106">
        <f t="shared" si="240"/>
        <v>0</v>
      </c>
      <c r="BB129" s="106">
        <f t="shared" si="241"/>
        <v>0</v>
      </c>
      <c r="BD129" s="106">
        <f t="shared" si="242"/>
        <v>0</v>
      </c>
      <c r="BF129" s="106">
        <f t="shared" si="243"/>
        <v>0</v>
      </c>
      <c r="BI129" s="106">
        <f t="shared" si="244"/>
        <v>0</v>
      </c>
      <c r="BK129" s="106">
        <f t="shared" si="245"/>
        <v>0</v>
      </c>
      <c r="BM129" s="106">
        <f t="shared" si="246"/>
        <v>0</v>
      </c>
      <c r="BO129" s="106">
        <f t="shared" si="247"/>
        <v>0</v>
      </c>
      <c r="BQ129" s="106">
        <f t="shared" si="248"/>
        <v>0</v>
      </c>
      <c r="BS129" s="106">
        <f t="shared" si="249"/>
        <v>0</v>
      </c>
    </row>
    <row r="130" spans="1:71" outlineLevel="3" x14ac:dyDescent="0.15">
      <c r="A130" s="20" t="s">
        <v>2226</v>
      </c>
      <c r="B130" s="28" t="s">
        <v>2073</v>
      </c>
      <c r="C130" s="104"/>
      <c r="D130" s="106">
        <f t="shared" si="218"/>
        <v>5</v>
      </c>
      <c r="E130" s="104"/>
      <c r="F130" s="106">
        <f t="shared" si="219"/>
        <v>3</v>
      </c>
      <c r="G130" s="106">
        <v>1</v>
      </c>
      <c r="I130" s="106">
        <f t="shared" si="220"/>
        <v>0</v>
      </c>
      <c r="K130" s="106">
        <f t="shared" si="221"/>
        <v>0</v>
      </c>
      <c r="M130" s="106">
        <f t="shared" si="222"/>
        <v>0</v>
      </c>
      <c r="O130" s="106">
        <f t="shared" si="223"/>
        <v>0</v>
      </c>
      <c r="Q130" s="106">
        <f t="shared" si="224"/>
        <v>0</v>
      </c>
      <c r="S130" s="106">
        <f t="shared" si="225"/>
        <v>0</v>
      </c>
      <c r="V130" s="106">
        <f t="shared" si="226"/>
        <v>0</v>
      </c>
      <c r="X130" s="106">
        <f t="shared" si="227"/>
        <v>0</v>
      </c>
      <c r="Z130" s="106">
        <f t="shared" si="228"/>
        <v>0</v>
      </c>
      <c r="AB130" s="106">
        <f t="shared" si="229"/>
        <v>0</v>
      </c>
      <c r="AD130" s="106">
        <f t="shared" si="230"/>
        <v>0</v>
      </c>
      <c r="AF130" s="106">
        <f t="shared" si="231"/>
        <v>0</v>
      </c>
      <c r="AI130" s="106">
        <f t="shared" si="232"/>
        <v>0</v>
      </c>
      <c r="AK130" s="106">
        <f t="shared" si="233"/>
        <v>0</v>
      </c>
      <c r="AM130" s="106">
        <f t="shared" si="234"/>
        <v>0</v>
      </c>
      <c r="AO130" s="106">
        <f t="shared" si="235"/>
        <v>0</v>
      </c>
      <c r="AQ130" s="106">
        <f t="shared" si="236"/>
        <v>0</v>
      </c>
      <c r="AS130" s="106">
        <f t="shared" si="237"/>
        <v>0</v>
      </c>
      <c r="AV130" s="106">
        <f t="shared" si="238"/>
        <v>0</v>
      </c>
      <c r="AX130" s="106">
        <f t="shared" si="239"/>
        <v>0</v>
      </c>
      <c r="AZ130" s="106">
        <f t="shared" si="240"/>
        <v>0</v>
      </c>
      <c r="BB130" s="106">
        <f t="shared" si="241"/>
        <v>0</v>
      </c>
      <c r="BD130" s="106">
        <f t="shared" si="242"/>
        <v>0</v>
      </c>
      <c r="BF130" s="106">
        <f t="shared" si="243"/>
        <v>0</v>
      </c>
      <c r="BI130" s="106">
        <f t="shared" si="244"/>
        <v>0</v>
      </c>
      <c r="BK130" s="106">
        <f t="shared" si="245"/>
        <v>0</v>
      </c>
      <c r="BM130" s="106">
        <f t="shared" si="246"/>
        <v>0</v>
      </c>
      <c r="BO130" s="106">
        <f t="shared" si="247"/>
        <v>0</v>
      </c>
      <c r="BQ130" s="106">
        <f t="shared" si="248"/>
        <v>0</v>
      </c>
      <c r="BS130" s="106">
        <f t="shared" si="249"/>
        <v>0</v>
      </c>
    </row>
    <row r="131" spans="1:71" outlineLevel="3" x14ac:dyDescent="0.15">
      <c r="A131" s="20" t="s">
        <v>2227</v>
      </c>
      <c r="B131" s="28" t="s">
        <v>2074</v>
      </c>
      <c r="C131" s="104"/>
      <c r="D131" s="106">
        <f t="shared" si="218"/>
        <v>5</v>
      </c>
      <c r="E131" s="104"/>
      <c r="F131" s="106">
        <f t="shared" si="219"/>
        <v>3</v>
      </c>
      <c r="G131" s="106">
        <v>1</v>
      </c>
      <c r="I131" s="106">
        <f t="shared" si="220"/>
        <v>0</v>
      </c>
      <c r="K131" s="106">
        <f t="shared" si="221"/>
        <v>0</v>
      </c>
      <c r="M131" s="106">
        <f t="shared" si="222"/>
        <v>0</v>
      </c>
      <c r="O131" s="106">
        <f t="shared" si="223"/>
        <v>0</v>
      </c>
      <c r="Q131" s="106">
        <f t="shared" si="224"/>
        <v>0</v>
      </c>
      <c r="S131" s="106">
        <f t="shared" si="225"/>
        <v>0</v>
      </c>
      <c r="V131" s="106">
        <f t="shared" si="226"/>
        <v>0</v>
      </c>
      <c r="X131" s="106">
        <f t="shared" si="227"/>
        <v>0</v>
      </c>
      <c r="Z131" s="106">
        <f t="shared" si="228"/>
        <v>0</v>
      </c>
      <c r="AB131" s="106">
        <f t="shared" si="229"/>
        <v>0</v>
      </c>
      <c r="AD131" s="106">
        <f t="shared" si="230"/>
        <v>0</v>
      </c>
      <c r="AF131" s="106">
        <f t="shared" si="231"/>
        <v>0</v>
      </c>
      <c r="AI131" s="106">
        <f t="shared" si="232"/>
        <v>0</v>
      </c>
      <c r="AK131" s="106">
        <f t="shared" si="233"/>
        <v>0</v>
      </c>
      <c r="AM131" s="106">
        <f t="shared" si="234"/>
        <v>0</v>
      </c>
      <c r="AO131" s="106">
        <f t="shared" si="235"/>
        <v>0</v>
      </c>
      <c r="AQ131" s="106">
        <f t="shared" si="236"/>
        <v>0</v>
      </c>
      <c r="AS131" s="106">
        <f t="shared" si="237"/>
        <v>0</v>
      </c>
      <c r="AV131" s="106">
        <f t="shared" si="238"/>
        <v>0</v>
      </c>
      <c r="AX131" s="106">
        <f t="shared" si="239"/>
        <v>0</v>
      </c>
      <c r="AZ131" s="106">
        <f t="shared" si="240"/>
        <v>0</v>
      </c>
      <c r="BB131" s="106">
        <f t="shared" si="241"/>
        <v>0</v>
      </c>
      <c r="BD131" s="106">
        <f t="shared" si="242"/>
        <v>0</v>
      </c>
      <c r="BF131" s="106">
        <f t="shared" si="243"/>
        <v>0</v>
      </c>
      <c r="BI131" s="106">
        <f t="shared" si="244"/>
        <v>0</v>
      </c>
      <c r="BK131" s="106">
        <f t="shared" si="245"/>
        <v>0</v>
      </c>
      <c r="BM131" s="106">
        <f t="shared" si="246"/>
        <v>0</v>
      </c>
      <c r="BO131" s="106">
        <f t="shared" si="247"/>
        <v>0</v>
      </c>
      <c r="BQ131" s="106">
        <f t="shared" si="248"/>
        <v>0</v>
      </c>
      <c r="BS131" s="106">
        <f t="shared" si="249"/>
        <v>0</v>
      </c>
    </row>
    <row r="132" spans="1:71" outlineLevel="3" x14ac:dyDescent="0.15">
      <c r="A132" s="20" t="s">
        <v>2228</v>
      </c>
      <c r="B132" s="28" t="s">
        <v>2075</v>
      </c>
      <c r="C132" s="104"/>
      <c r="D132" s="106">
        <f t="shared" si="218"/>
        <v>5</v>
      </c>
      <c r="E132" s="104"/>
      <c r="F132" s="106">
        <f t="shared" si="219"/>
        <v>3</v>
      </c>
      <c r="G132" s="106">
        <v>1</v>
      </c>
      <c r="I132" s="106">
        <f t="shared" si="220"/>
        <v>0</v>
      </c>
      <c r="K132" s="106">
        <f t="shared" si="221"/>
        <v>0</v>
      </c>
      <c r="M132" s="106">
        <f t="shared" si="222"/>
        <v>0</v>
      </c>
      <c r="O132" s="106">
        <f t="shared" si="223"/>
        <v>0</v>
      </c>
      <c r="Q132" s="106">
        <f t="shared" si="224"/>
        <v>0</v>
      </c>
      <c r="S132" s="106">
        <f t="shared" si="225"/>
        <v>0</v>
      </c>
      <c r="V132" s="106">
        <f t="shared" si="226"/>
        <v>0</v>
      </c>
      <c r="X132" s="106">
        <f t="shared" si="227"/>
        <v>0</v>
      </c>
      <c r="Z132" s="106">
        <f t="shared" si="228"/>
        <v>0</v>
      </c>
      <c r="AB132" s="106">
        <f t="shared" si="229"/>
        <v>0</v>
      </c>
      <c r="AD132" s="106">
        <f t="shared" si="230"/>
        <v>0</v>
      </c>
      <c r="AF132" s="106">
        <f t="shared" si="231"/>
        <v>0</v>
      </c>
      <c r="AI132" s="106">
        <f t="shared" si="232"/>
        <v>0</v>
      </c>
      <c r="AK132" s="106">
        <f t="shared" si="233"/>
        <v>0</v>
      </c>
      <c r="AM132" s="106">
        <f t="shared" si="234"/>
        <v>0</v>
      </c>
      <c r="AO132" s="106">
        <f t="shared" si="235"/>
        <v>0</v>
      </c>
      <c r="AQ132" s="106">
        <f t="shared" si="236"/>
        <v>0</v>
      </c>
      <c r="AS132" s="106">
        <f t="shared" si="237"/>
        <v>0</v>
      </c>
      <c r="AV132" s="106">
        <f t="shared" si="238"/>
        <v>0</v>
      </c>
      <c r="AX132" s="106">
        <f t="shared" si="239"/>
        <v>0</v>
      </c>
      <c r="AZ132" s="106">
        <f t="shared" si="240"/>
        <v>0</v>
      </c>
      <c r="BB132" s="106">
        <f t="shared" si="241"/>
        <v>0</v>
      </c>
      <c r="BD132" s="106">
        <f t="shared" si="242"/>
        <v>0</v>
      </c>
      <c r="BF132" s="106">
        <f t="shared" si="243"/>
        <v>0</v>
      </c>
      <c r="BI132" s="106">
        <f t="shared" si="244"/>
        <v>0</v>
      </c>
      <c r="BK132" s="106">
        <f t="shared" si="245"/>
        <v>0</v>
      </c>
      <c r="BM132" s="106">
        <f t="shared" si="246"/>
        <v>0</v>
      </c>
      <c r="BO132" s="106">
        <f t="shared" si="247"/>
        <v>0</v>
      </c>
      <c r="BQ132" s="106">
        <f t="shared" si="248"/>
        <v>0</v>
      </c>
      <c r="BS132" s="106">
        <f t="shared" si="249"/>
        <v>0</v>
      </c>
    </row>
    <row r="133" spans="1:71" outlineLevel="3" x14ac:dyDescent="0.15">
      <c r="A133" s="20" t="s">
        <v>2229</v>
      </c>
      <c r="B133" s="28" t="s">
        <v>2134</v>
      </c>
      <c r="C133" s="104"/>
      <c r="D133" s="106">
        <f t="shared" si="218"/>
        <v>5</v>
      </c>
      <c r="E133" s="104"/>
      <c r="F133" s="106">
        <f t="shared" si="219"/>
        <v>3</v>
      </c>
      <c r="G133" s="106">
        <v>1</v>
      </c>
      <c r="I133" s="106">
        <f t="shared" si="220"/>
        <v>0</v>
      </c>
      <c r="K133" s="106">
        <f t="shared" si="221"/>
        <v>0</v>
      </c>
      <c r="M133" s="106">
        <f t="shared" si="222"/>
        <v>0</v>
      </c>
      <c r="O133" s="106">
        <f t="shared" si="223"/>
        <v>0</v>
      </c>
      <c r="Q133" s="106">
        <f t="shared" si="224"/>
        <v>0</v>
      </c>
      <c r="S133" s="106">
        <f t="shared" si="225"/>
        <v>0</v>
      </c>
      <c r="V133" s="106">
        <f t="shared" si="226"/>
        <v>0</v>
      </c>
      <c r="X133" s="106">
        <f t="shared" si="227"/>
        <v>0</v>
      </c>
      <c r="Z133" s="106">
        <f t="shared" si="228"/>
        <v>0</v>
      </c>
      <c r="AB133" s="106">
        <f t="shared" si="229"/>
        <v>0</v>
      </c>
      <c r="AD133" s="106">
        <f t="shared" si="230"/>
        <v>0</v>
      </c>
      <c r="AF133" s="106">
        <f t="shared" si="231"/>
        <v>0</v>
      </c>
      <c r="AI133" s="106">
        <f t="shared" si="232"/>
        <v>0</v>
      </c>
      <c r="AK133" s="106">
        <f t="shared" si="233"/>
        <v>0</v>
      </c>
      <c r="AM133" s="106">
        <f t="shared" si="234"/>
        <v>0</v>
      </c>
      <c r="AO133" s="106">
        <f t="shared" si="235"/>
        <v>0</v>
      </c>
      <c r="AQ133" s="106">
        <f t="shared" si="236"/>
        <v>0</v>
      </c>
      <c r="AS133" s="106">
        <f t="shared" si="237"/>
        <v>0</v>
      </c>
      <c r="AV133" s="106">
        <f t="shared" si="238"/>
        <v>0</v>
      </c>
      <c r="AX133" s="106">
        <f t="shared" si="239"/>
        <v>0</v>
      </c>
      <c r="AZ133" s="106">
        <f t="shared" si="240"/>
        <v>0</v>
      </c>
      <c r="BB133" s="106">
        <f t="shared" si="241"/>
        <v>0</v>
      </c>
      <c r="BD133" s="106">
        <f t="shared" si="242"/>
        <v>0</v>
      </c>
      <c r="BF133" s="106">
        <f t="shared" si="243"/>
        <v>0</v>
      </c>
      <c r="BI133" s="106">
        <f t="shared" si="244"/>
        <v>0</v>
      </c>
      <c r="BK133" s="106">
        <f t="shared" si="245"/>
        <v>0</v>
      </c>
      <c r="BM133" s="106">
        <f t="shared" si="246"/>
        <v>0</v>
      </c>
      <c r="BO133" s="106">
        <f t="shared" si="247"/>
        <v>0</v>
      </c>
      <c r="BQ133" s="106">
        <f t="shared" si="248"/>
        <v>0</v>
      </c>
      <c r="BS133" s="106">
        <f t="shared" si="249"/>
        <v>0</v>
      </c>
    </row>
    <row r="134" spans="1:71" outlineLevel="3" x14ac:dyDescent="0.15">
      <c r="A134" s="20" t="s">
        <v>2230</v>
      </c>
      <c r="B134" s="28" t="s">
        <v>2135</v>
      </c>
      <c r="C134" s="104"/>
      <c r="D134" s="106">
        <f t="shared" si="218"/>
        <v>5</v>
      </c>
      <c r="E134" s="104"/>
      <c r="F134" s="106">
        <f t="shared" si="219"/>
        <v>3</v>
      </c>
      <c r="G134" s="106">
        <v>1</v>
      </c>
      <c r="I134" s="106">
        <f t="shared" si="220"/>
        <v>0</v>
      </c>
      <c r="K134" s="106">
        <f t="shared" si="221"/>
        <v>0</v>
      </c>
      <c r="M134" s="106">
        <f t="shared" si="222"/>
        <v>0</v>
      </c>
      <c r="O134" s="106">
        <f t="shared" si="223"/>
        <v>0</v>
      </c>
      <c r="Q134" s="106">
        <f t="shared" si="224"/>
        <v>0</v>
      </c>
      <c r="S134" s="106">
        <f t="shared" si="225"/>
        <v>0</v>
      </c>
      <c r="V134" s="106">
        <f t="shared" si="226"/>
        <v>0</v>
      </c>
      <c r="X134" s="106">
        <f t="shared" si="227"/>
        <v>0</v>
      </c>
      <c r="Z134" s="106">
        <f t="shared" si="228"/>
        <v>0</v>
      </c>
      <c r="AB134" s="106">
        <f t="shared" si="229"/>
        <v>0</v>
      </c>
      <c r="AD134" s="106">
        <f t="shared" si="230"/>
        <v>0</v>
      </c>
      <c r="AF134" s="106">
        <f t="shared" si="231"/>
        <v>0</v>
      </c>
      <c r="AI134" s="106">
        <f t="shared" si="232"/>
        <v>0</v>
      </c>
      <c r="AK134" s="106">
        <f t="shared" si="233"/>
        <v>0</v>
      </c>
      <c r="AM134" s="106">
        <f t="shared" si="234"/>
        <v>0</v>
      </c>
      <c r="AO134" s="106">
        <f t="shared" si="235"/>
        <v>0</v>
      </c>
      <c r="AQ134" s="106">
        <f t="shared" si="236"/>
        <v>0</v>
      </c>
      <c r="AS134" s="106">
        <f t="shared" si="237"/>
        <v>0</v>
      </c>
      <c r="AV134" s="106">
        <f t="shared" si="238"/>
        <v>0</v>
      </c>
      <c r="AX134" s="106">
        <f t="shared" si="239"/>
        <v>0</v>
      </c>
      <c r="AZ134" s="106">
        <f t="shared" si="240"/>
        <v>0</v>
      </c>
      <c r="BB134" s="106">
        <f t="shared" si="241"/>
        <v>0</v>
      </c>
      <c r="BD134" s="106">
        <f t="shared" si="242"/>
        <v>0</v>
      </c>
      <c r="BF134" s="106">
        <f t="shared" si="243"/>
        <v>0</v>
      </c>
      <c r="BI134" s="106">
        <f t="shared" si="244"/>
        <v>0</v>
      </c>
      <c r="BK134" s="106">
        <f t="shared" si="245"/>
        <v>0</v>
      </c>
      <c r="BM134" s="106">
        <f t="shared" si="246"/>
        <v>0</v>
      </c>
      <c r="BO134" s="106">
        <f t="shared" si="247"/>
        <v>0</v>
      </c>
      <c r="BQ134" s="106">
        <f t="shared" si="248"/>
        <v>0</v>
      </c>
      <c r="BS134" s="106">
        <f t="shared" si="249"/>
        <v>0</v>
      </c>
    </row>
    <row r="135" spans="1:71" outlineLevel="3" x14ac:dyDescent="0.15">
      <c r="A135" s="20" t="s">
        <v>2231</v>
      </c>
      <c r="B135" s="28" t="s">
        <v>2136</v>
      </c>
      <c r="C135" s="104"/>
      <c r="D135" s="106">
        <f t="shared" si="218"/>
        <v>5</v>
      </c>
      <c r="E135" s="104"/>
      <c r="F135" s="106">
        <f t="shared" si="219"/>
        <v>3</v>
      </c>
      <c r="G135" s="106">
        <v>1</v>
      </c>
      <c r="I135" s="106">
        <f t="shared" si="220"/>
        <v>0</v>
      </c>
      <c r="K135" s="106">
        <f t="shared" si="221"/>
        <v>0</v>
      </c>
      <c r="M135" s="106">
        <f t="shared" si="222"/>
        <v>0</v>
      </c>
      <c r="O135" s="106">
        <f t="shared" si="223"/>
        <v>0</v>
      </c>
      <c r="Q135" s="106">
        <f t="shared" si="224"/>
        <v>0</v>
      </c>
      <c r="S135" s="106">
        <f t="shared" si="225"/>
        <v>0</v>
      </c>
      <c r="V135" s="106">
        <f t="shared" si="226"/>
        <v>0</v>
      </c>
      <c r="X135" s="106">
        <f t="shared" si="227"/>
        <v>0</v>
      </c>
      <c r="Z135" s="106">
        <f t="shared" si="228"/>
        <v>0</v>
      </c>
      <c r="AB135" s="106">
        <f t="shared" si="229"/>
        <v>0</v>
      </c>
      <c r="AD135" s="106">
        <f t="shared" si="230"/>
        <v>0</v>
      </c>
      <c r="AF135" s="106">
        <f t="shared" si="231"/>
        <v>0</v>
      </c>
      <c r="AI135" s="106">
        <f t="shared" si="232"/>
        <v>0</v>
      </c>
      <c r="AK135" s="106">
        <f t="shared" si="233"/>
        <v>0</v>
      </c>
      <c r="AM135" s="106">
        <f t="shared" si="234"/>
        <v>0</v>
      </c>
      <c r="AO135" s="106">
        <f t="shared" si="235"/>
        <v>0</v>
      </c>
      <c r="AQ135" s="106">
        <f t="shared" si="236"/>
        <v>0</v>
      </c>
      <c r="AS135" s="106">
        <f t="shared" si="237"/>
        <v>0</v>
      </c>
      <c r="AV135" s="106">
        <f t="shared" si="238"/>
        <v>0</v>
      </c>
      <c r="AX135" s="106">
        <f t="shared" si="239"/>
        <v>0</v>
      </c>
      <c r="AZ135" s="106">
        <f t="shared" si="240"/>
        <v>0</v>
      </c>
      <c r="BB135" s="106">
        <f t="shared" si="241"/>
        <v>0</v>
      </c>
      <c r="BD135" s="106">
        <f t="shared" si="242"/>
        <v>0</v>
      </c>
      <c r="BF135" s="106">
        <f t="shared" si="243"/>
        <v>0</v>
      </c>
      <c r="BI135" s="106">
        <f t="shared" si="244"/>
        <v>0</v>
      </c>
      <c r="BK135" s="106">
        <f t="shared" si="245"/>
        <v>0</v>
      </c>
      <c r="BM135" s="106">
        <f t="shared" si="246"/>
        <v>0</v>
      </c>
      <c r="BO135" s="106">
        <f t="shared" si="247"/>
        <v>0</v>
      </c>
      <c r="BQ135" s="106">
        <f t="shared" si="248"/>
        <v>0</v>
      </c>
      <c r="BS135" s="106">
        <f t="shared" si="249"/>
        <v>0</v>
      </c>
    </row>
    <row r="136" spans="1:71" outlineLevel="3" x14ac:dyDescent="0.15">
      <c r="A136" s="20" t="s">
        <v>2232</v>
      </c>
      <c r="B136" s="28" t="s">
        <v>2137</v>
      </c>
      <c r="C136" s="104"/>
      <c r="D136" s="106">
        <f t="shared" si="218"/>
        <v>5</v>
      </c>
      <c r="E136" s="104"/>
      <c r="F136" s="106">
        <f t="shared" si="219"/>
        <v>3</v>
      </c>
      <c r="G136" s="106">
        <v>1</v>
      </c>
      <c r="I136" s="106">
        <f t="shared" si="220"/>
        <v>0</v>
      </c>
      <c r="K136" s="106">
        <f t="shared" si="221"/>
        <v>0</v>
      </c>
      <c r="M136" s="106">
        <f t="shared" si="222"/>
        <v>0</v>
      </c>
      <c r="O136" s="106">
        <f t="shared" si="223"/>
        <v>0</v>
      </c>
      <c r="Q136" s="106">
        <f t="shared" si="224"/>
        <v>0</v>
      </c>
      <c r="S136" s="106">
        <f t="shared" si="225"/>
        <v>0</v>
      </c>
      <c r="V136" s="106">
        <f t="shared" si="226"/>
        <v>0</v>
      </c>
      <c r="X136" s="106">
        <f t="shared" si="227"/>
        <v>0</v>
      </c>
      <c r="Z136" s="106">
        <f t="shared" si="228"/>
        <v>0</v>
      </c>
      <c r="AB136" s="106">
        <f t="shared" si="229"/>
        <v>0</v>
      </c>
      <c r="AD136" s="106">
        <f t="shared" si="230"/>
        <v>0</v>
      </c>
      <c r="AF136" s="106">
        <f t="shared" si="231"/>
        <v>0</v>
      </c>
      <c r="AI136" s="106">
        <f t="shared" si="232"/>
        <v>0</v>
      </c>
      <c r="AK136" s="106">
        <f t="shared" si="233"/>
        <v>0</v>
      </c>
      <c r="AM136" s="106">
        <f t="shared" si="234"/>
        <v>0</v>
      </c>
      <c r="AO136" s="106">
        <f t="shared" si="235"/>
        <v>0</v>
      </c>
      <c r="AQ136" s="106">
        <f t="shared" si="236"/>
        <v>0</v>
      </c>
      <c r="AS136" s="106">
        <f t="shared" si="237"/>
        <v>0</v>
      </c>
      <c r="AV136" s="106">
        <f t="shared" si="238"/>
        <v>0</v>
      </c>
      <c r="AX136" s="106">
        <f t="shared" si="239"/>
        <v>0</v>
      </c>
      <c r="AZ136" s="106">
        <f t="shared" si="240"/>
        <v>0</v>
      </c>
      <c r="BB136" s="106">
        <f t="shared" si="241"/>
        <v>0</v>
      </c>
      <c r="BD136" s="106">
        <f t="shared" si="242"/>
        <v>0</v>
      </c>
      <c r="BF136" s="106">
        <f t="shared" si="243"/>
        <v>0</v>
      </c>
      <c r="BI136" s="106">
        <f t="shared" si="244"/>
        <v>0</v>
      </c>
      <c r="BK136" s="106">
        <f t="shared" si="245"/>
        <v>0</v>
      </c>
      <c r="BM136" s="106">
        <f t="shared" si="246"/>
        <v>0</v>
      </c>
      <c r="BO136" s="106">
        <f t="shared" si="247"/>
        <v>0</v>
      </c>
      <c r="BQ136" s="106">
        <f t="shared" si="248"/>
        <v>0</v>
      </c>
      <c r="BS136" s="106">
        <f t="shared" si="249"/>
        <v>0</v>
      </c>
    </row>
    <row r="137" spans="1:71" outlineLevel="3" x14ac:dyDescent="0.15">
      <c r="A137" s="20" t="s">
        <v>2233</v>
      </c>
      <c r="B137" s="28" t="s">
        <v>2133</v>
      </c>
      <c r="C137" s="104"/>
      <c r="D137" s="106">
        <f t="shared" si="218"/>
        <v>5</v>
      </c>
      <c r="E137" s="104"/>
      <c r="F137" s="106">
        <f t="shared" si="219"/>
        <v>3</v>
      </c>
      <c r="G137" s="106">
        <v>1</v>
      </c>
      <c r="I137" s="106">
        <f t="shared" si="220"/>
        <v>0</v>
      </c>
      <c r="K137" s="106">
        <f t="shared" si="221"/>
        <v>0</v>
      </c>
      <c r="M137" s="106">
        <f t="shared" si="222"/>
        <v>0</v>
      </c>
      <c r="O137" s="106">
        <f t="shared" si="223"/>
        <v>0</v>
      </c>
      <c r="Q137" s="106">
        <f t="shared" si="224"/>
        <v>0</v>
      </c>
      <c r="S137" s="106">
        <f t="shared" si="225"/>
        <v>0</v>
      </c>
      <c r="V137" s="106">
        <f t="shared" si="226"/>
        <v>0</v>
      </c>
      <c r="X137" s="106">
        <f t="shared" si="227"/>
        <v>0</v>
      </c>
      <c r="Z137" s="106">
        <f t="shared" si="228"/>
        <v>0</v>
      </c>
      <c r="AB137" s="106">
        <f t="shared" si="229"/>
        <v>0</v>
      </c>
      <c r="AD137" s="106">
        <f t="shared" si="230"/>
        <v>0</v>
      </c>
      <c r="AF137" s="106">
        <f t="shared" si="231"/>
        <v>0</v>
      </c>
      <c r="AI137" s="106">
        <f t="shared" si="232"/>
        <v>0</v>
      </c>
      <c r="AK137" s="106">
        <f t="shared" si="233"/>
        <v>0</v>
      </c>
      <c r="AM137" s="106">
        <f t="shared" si="234"/>
        <v>0</v>
      </c>
      <c r="AO137" s="106">
        <f t="shared" si="235"/>
        <v>0</v>
      </c>
      <c r="AQ137" s="106">
        <f t="shared" si="236"/>
        <v>0</v>
      </c>
      <c r="AS137" s="106">
        <f t="shared" si="237"/>
        <v>0</v>
      </c>
      <c r="AV137" s="106">
        <f t="shared" si="238"/>
        <v>0</v>
      </c>
      <c r="AX137" s="106">
        <f t="shared" si="239"/>
        <v>0</v>
      </c>
      <c r="AZ137" s="106">
        <f t="shared" si="240"/>
        <v>0</v>
      </c>
      <c r="BB137" s="106">
        <f t="shared" si="241"/>
        <v>0</v>
      </c>
      <c r="BD137" s="106">
        <f t="shared" si="242"/>
        <v>0</v>
      </c>
      <c r="BF137" s="106">
        <f t="shared" si="243"/>
        <v>0</v>
      </c>
      <c r="BI137" s="106">
        <f t="shared" si="244"/>
        <v>0</v>
      </c>
      <c r="BK137" s="106">
        <f t="shared" si="245"/>
        <v>0</v>
      </c>
      <c r="BM137" s="106">
        <f t="shared" si="246"/>
        <v>0</v>
      </c>
      <c r="BO137" s="106">
        <f t="shared" si="247"/>
        <v>0</v>
      </c>
      <c r="BQ137" s="106">
        <f t="shared" si="248"/>
        <v>0</v>
      </c>
      <c r="BS137" s="106">
        <f t="shared" si="249"/>
        <v>0</v>
      </c>
    </row>
    <row r="138" spans="1:71" outlineLevel="3" x14ac:dyDescent="0.15">
      <c r="A138" s="20" t="s">
        <v>2234</v>
      </c>
      <c r="B138" s="28" t="s">
        <v>2202</v>
      </c>
      <c r="C138" s="104"/>
      <c r="D138" s="106">
        <f t="shared" si="218"/>
        <v>5</v>
      </c>
      <c r="E138" s="104"/>
      <c r="F138" s="106">
        <f t="shared" si="219"/>
        <v>3</v>
      </c>
      <c r="G138" s="106">
        <v>1</v>
      </c>
      <c r="I138" s="106">
        <f t="shared" si="220"/>
        <v>0</v>
      </c>
      <c r="K138" s="106">
        <f t="shared" si="221"/>
        <v>0</v>
      </c>
      <c r="M138" s="106">
        <f t="shared" si="222"/>
        <v>0</v>
      </c>
      <c r="O138" s="106">
        <f t="shared" si="223"/>
        <v>0</v>
      </c>
      <c r="Q138" s="106">
        <f t="shared" si="224"/>
        <v>0</v>
      </c>
      <c r="S138" s="106">
        <f t="shared" si="225"/>
        <v>0</v>
      </c>
      <c r="V138" s="106">
        <f t="shared" si="226"/>
        <v>0</v>
      </c>
      <c r="X138" s="106">
        <f t="shared" si="227"/>
        <v>0</v>
      </c>
      <c r="Z138" s="106">
        <f t="shared" si="228"/>
        <v>0</v>
      </c>
      <c r="AB138" s="106">
        <f t="shared" si="229"/>
        <v>0</v>
      </c>
      <c r="AD138" s="106">
        <f t="shared" si="230"/>
        <v>0</v>
      </c>
      <c r="AF138" s="106">
        <f t="shared" si="231"/>
        <v>0</v>
      </c>
      <c r="AI138" s="106">
        <f t="shared" si="232"/>
        <v>0</v>
      </c>
      <c r="AK138" s="106">
        <f t="shared" si="233"/>
        <v>0</v>
      </c>
      <c r="AM138" s="106">
        <f t="shared" si="234"/>
        <v>0</v>
      </c>
      <c r="AO138" s="106">
        <f t="shared" si="235"/>
        <v>0</v>
      </c>
      <c r="AQ138" s="106">
        <f t="shared" si="236"/>
        <v>0</v>
      </c>
      <c r="AS138" s="106">
        <f t="shared" si="237"/>
        <v>0</v>
      </c>
      <c r="AV138" s="106">
        <f t="shared" si="238"/>
        <v>0</v>
      </c>
      <c r="AX138" s="106">
        <f t="shared" si="239"/>
        <v>0</v>
      </c>
      <c r="AZ138" s="106">
        <f t="shared" si="240"/>
        <v>0</v>
      </c>
      <c r="BB138" s="106">
        <f t="shared" si="241"/>
        <v>0</v>
      </c>
      <c r="BD138" s="106">
        <f t="shared" si="242"/>
        <v>0</v>
      </c>
      <c r="BF138" s="106">
        <f t="shared" si="243"/>
        <v>0</v>
      </c>
      <c r="BI138" s="106">
        <f t="shared" si="244"/>
        <v>0</v>
      </c>
      <c r="BK138" s="106">
        <f t="shared" si="245"/>
        <v>0</v>
      </c>
      <c r="BM138" s="106">
        <f t="shared" si="246"/>
        <v>0</v>
      </c>
      <c r="BO138" s="106">
        <f t="shared" si="247"/>
        <v>0</v>
      </c>
      <c r="BQ138" s="106">
        <f t="shared" si="248"/>
        <v>0</v>
      </c>
      <c r="BS138" s="106">
        <f t="shared" si="249"/>
        <v>0</v>
      </c>
    </row>
    <row r="139" spans="1:71" outlineLevel="3" x14ac:dyDescent="0.15">
      <c r="A139" s="20" t="s">
        <v>2235</v>
      </c>
      <c r="B139" s="28" t="s">
        <v>2203</v>
      </c>
      <c r="C139" s="104"/>
      <c r="D139" s="106">
        <f t="shared" si="218"/>
        <v>5</v>
      </c>
      <c r="E139" s="104"/>
      <c r="F139" s="106">
        <f t="shared" si="219"/>
        <v>3</v>
      </c>
      <c r="G139" s="106">
        <v>1</v>
      </c>
      <c r="I139" s="106">
        <f t="shared" si="220"/>
        <v>0</v>
      </c>
      <c r="K139" s="106">
        <f t="shared" si="221"/>
        <v>0</v>
      </c>
      <c r="M139" s="106">
        <f t="shared" si="222"/>
        <v>0</v>
      </c>
      <c r="O139" s="106">
        <f t="shared" si="223"/>
        <v>0</v>
      </c>
      <c r="Q139" s="106">
        <f t="shared" si="224"/>
        <v>0</v>
      </c>
      <c r="S139" s="106">
        <f t="shared" si="225"/>
        <v>0</v>
      </c>
      <c r="V139" s="106">
        <f t="shared" si="226"/>
        <v>0</v>
      </c>
      <c r="X139" s="106">
        <f t="shared" si="227"/>
        <v>0</v>
      </c>
      <c r="Z139" s="106">
        <f t="shared" si="228"/>
        <v>0</v>
      </c>
      <c r="AB139" s="106">
        <f t="shared" si="229"/>
        <v>0</v>
      </c>
      <c r="AD139" s="106">
        <f t="shared" si="230"/>
        <v>0</v>
      </c>
      <c r="AF139" s="106">
        <f t="shared" si="231"/>
        <v>0</v>
      </c>
      <c r="AI139" s="106">
        <f t="shared" si="232"/>
        <v>0</v>
      </c>
      <c r="AK139" s="106">
        <f t="shared" si="233"/>
        <v>0</v>
      </c>
      <c r="AM139" s="106">
        <f t="shared" si="234"/>
        <v>0</v>
      </c>
      <c r="AO139" s="106">
        <f t="shared" si="235"/>
        <v>0</v>
      </c>
      <c r="AQ139" s="106">
        <f t="shared" si="236"/>
        <v>0</v>
      </c>
      <c r="AS139" s="106">
        <f t="shared" si="237"/>
        <v>0</v>
      </c>
      <c r="AV139" s="106">
        <f t="shared" si="238"/>
        <v>0</v>
      </c>
      <c r="AX139" s="106">
        <f t="shared" si="239"/>
        <v>0</v>
      </c>
      <c r="AZ139" s="106">
        <f t="shared" si="240"/>
        <v>0</v>
      </c>
      <c r="BB139" s="106">
        <f t="shared" si="241"/>
        <v>0</v>
      </c>
      <c r="BD139" s="106">
        <f t="shared" si="242"/>
        <v>0</v>
      </c>
      <c r="BF139" s="106">
        <f t="shared" si="243"/>
        <v>0</v>
      </c>
      <c r="BI139" s="106">
        <f t="shared" si="244"/>
        <v>0</v>
      </c>
      <c r="BK139" s="106">
        <f t="shared" si="245"/>
        <v>0</v>
      </c>
      <c r="BM139" s="106">
        <f t="shared" si="246"/>
        <v>0</v>
      </c>
      <c r="BO139" s="106">
        <f t="shared" si="247"/>
        <v>0</v>
      </c>
      <c r="BQ139" s="106">
        <f t="shared" si="248"/>
        <v>0</v>
      </c>
      <c r="BS139" s="106">
        <f t="shared" si="249"/>
        <v>0</v>
      </c>
    </row>
    <row r="140" spans="1:71" outlineLevel="3" x14ac:dyDescent="0.15">
      <c r="A140" s="20" t="s">
        <v>2236</v>
      </c>
      <c r="B140" s="28" t="s">
        <v>2170</v>
      </c>
      <c r="C140" s="104"/>
      <c r="D140" s="106">
        <f t="shared" si="218"/>
        <v>5</v>
      </c>
      <c r="E140" s="104"/>
      <c r="F140" s="106">
        <f t="shared" si="219"/>
        <v>3</v>
      </c>
      <c r="G140" s="106">
        <v>1</v>
      </c>
      <c r="I140" s="106">
        <f t="shared" si="220"/>
        <v>0</v>
      </c>
      <c r="K140" s="106">
        <f t="shared" si="221"/>
        <v>0</v>
      </c>
      <c r="M140" s="106">
        <f t="shared" si="222"/>
        <v>0</v>
      </c>
      <c r="O140" s="106">
        <f t="shared" si="223"/>
        <v>0</v>
      </c>
      <c r="Q140" s="106">
        <f t="shared" si="224"/>
        <v>0</v>
      </c>
      <c r="S140" s="106">
        <f t="shared" si="225"/>
        <v>0</v>
      </c>
      <c r="V140" s="106">
        <f t="shared" si="226"/>
        <v>0</v>
      </c>
      <c r="X140" s="106">
        <f t="shared" si="227"/>
        <v>0</v>
      </c>
      <c r="Z140" s="106">
        <f t="shared" si="228"/>
        <v>0</v>
      </c>
      <c r="AB140" s="106">
        <f t="shared" si="229"/>
        <v>0</v>
      </c>
      <c r="AD140" s="106">
        <f t="shared" si="230"/>
        <v>0</v>
      </c>
      <c r="AF140" s="106">
        <f t="shared" si="231"/>
        <v>0</v>
      </c>
      <c r="AI140" s="106">
        <f t="shared" si="232"/>
        <v>0</v>
      </c>
      <c r="AK140" s="106">
        <f t="shared" si="233"/>
        <v>0</v>
      </c>
      <c r="AM140" s="106">
        <f t="shared" si="234"/>
        <v>0</v>
      </c>
      <c r="AO140" s="106">
        <f t="shared" si="235"/>
        <v>0</v>
      </c>
      <c r="AQ140" s="106">
        <f t="shared" si="236"/>
        <v>0</v>
      </c>
      <c r="AS140" s="106">
        <f t="shared" si="237"/>
        <v>0</v>
      </c>
      <c r="AV140" s="106">
        <f t="shared" si="238"/>
        <v>0</v>
      </c>
      <c r="AX140" s="106">
        <f t="shared" si="239"/>
        <v>0</v>
      </c>
      <c r="AZ140" s="106">
        <f t="shared" si="240"/>
        <v>0</v>
      </c>
      <c r="BB140" s="106">
        <f t="shared" si="241"/>
        <v>0</v>
      </c>
      <c r="BD140" s="106">
        <f t="shared" si="242"/>
        <v>0</v>
      </c>
      <c r="BF140" s="106">
        <f t="shared" si="243"/>
        <v>0</v>
      </c>
      <c r="BI140" s="106">
        <f t="shared" si="244"/>
        <v>0</v>
      </c>
      <c r="BK140" s="106">
        <f t="shared" si="245"/>
        <v>0</v>
      </c>
      <c r="BM140" s="106">
        <f t="shared" si="246"/>
        <v>0</v>
      </c>
      <c r="BO140" s="106">
        <f t="shared" si="247"/>
        <v>0</v>
      </c>
      <c r="BQ140" s="106">
        <f t="shared" si="248"/>
        <v>0</v>
      </c>
      <c r="BS140" s="106">
        <f t="shared" si="249"/>
        <v>0</v>
      </c>
    </row>
    <row r="141" spans="1:71" outlineLevel="3" x14ac:dyDescent="0.15">
      <c r="A141" s="20" t="s">
        <v>2237</v>
      </c>
      <c r="B141" s="28" t="s">
        <v>2204</v>
      </c>
      <c r="C141" s="104"/>
      <c r="D141" s="106">
        <f t="shared" si="218"/>
        <v>5</v>
      </c>
      <c r="E141" s="104"/>
      <c r="F141" s="106">
        <f t="shared" si="219"/>
        <v>3</v>
      </c>
      <c r="G141" s="106">
        <v>1</v>
      </c>
      <c r="I141" s="106">
        <f t="shared" si="220"/>
        <v>0</v>
      </c>
      <c r="K141" s="106">
        <f t="shared" si="221"/>
        <v>0</v>
      </c>
      <c r="M141" s="106">
        <f t="shared" si="222"/>
        <v>0</v>
      </c>
      <c r="O141" s="106">
        <f t="shared" si="223"/>
        <v>0</v>
      </c>
      <c r="Q141" s="106">
        <f t="shared" si="224"/>
        <v>0</v>
      </c>
      <c r="S141" s="106">
        <f t="shared" si="225"/>
        <v>0</v>
      </c>
      <c r="V141" s="106">
        <f t="shared" si="226"/>
        <v>0</v>
      </c>
      <c r="X141" s="106">
        <f t="shared" si="227"/>
        <v>0</v>
      </c>
      <c r="Z141" s="106">
        <f t="shared" si="228"/>
        <v>0</v>
      </c>
      <c r="AB141" s="106">
        <f t="shared" si="229"/>
        <v>0</v>
      </c>
      <c r="AD141" s="106">
        <f t="shared" si="230"/>
        <v>0</v>
      </c>
      <c r="AF141" s="106">
        <f t="shared" si="231"/>
        <v>0</v>
      </c>
      <c r="AI141" s="106">
        <f t="shared" si="232"/>
        <v>0</v>
      </c>
      <c r="AK141" s="106">
        <f t="shared" si="233"/>
        <v>0</v>
      </c>
      <c r="AM141" s="106">
        <f t="shared" si="234"/>
        <v>0</v>
      </c>
      <c r="AO141" s="106">
        <f t="shared" si="235"/>
        <v>0</v>
      </c>
      <c r="AQ141" s="106">
        <f t="shared" si="236"/>
        <v>0</v>
      </c>
      <c r="AS141" s="106">
        <f t="shared" si="237"/>
        <v>0</v>
      </c>
      <c r="AV141" s="106">
        <f t="shared" si="238"/>
        <v>0</v>
      </c>
      <c r="AX141" s="106">
        <f t="shared" si="239"/>
        <v>0</v>
      </c>
      <c r="AZ141" s="106">
        <f t="shared" si="240"/>
        <v>0</v>
      </c>
      <c r="BB141" s="106">
        <f t="shared" si="241"/>
        <v>0</v>
      </c>
      <c r="BD141" s="106">
        <f t="shared" si="242"/>
        <v>0</v>
      </c>
      <c r="BF141" s="106">
        <f t="shared" si="243"/>
        <v>0</v>
      </c>
      <c r="BI141" s="106">
        <f t="shared" si="244"/>
        <v>0</v>
      </c>
      <c r="BK141" s="106">
        <f t="shared" si="245"/>
        <v>0</v>
      </c>
      <c r="BM141" s="106">
        <f t="shared" si="246"/>
        <v>0</v>
      </c>
      <c r="BO141" s="106">
        <f t="shared" si="247"/>
        <v>0</v>
      </c>
      <c r="BQ141" s="106">
        <f t="shared" si="248"/>
        <v>0</v>
      </c>
      <c r="BS141" s="106">
        <f t="shared" si="249"/>
        <v>0</v>
      </c>
    </row>
    <row r="142" spans="1:71" outlineLevel="3" x14ac:dyDescent="0.15">
      <c r="A142" s="20" t="s">
        <v>2238</v>
      </c>
      <c r="B142" s="28" t="s">
        <v>2213</v>
      </c>
      <c r="C142" s="104"/>
      <c r="D142" s="106">
        <f t="shared" ref="D142:D176" si="250">IF(B142&lt;&gt;"",IF(B142="Custom Requirement",0,5),0)</f>
        <v>5</v>
      </c>
      <c r="E142" s="104"/>
      <c r="F142" s="106">
        <f t="shared" ref="F142:F175" si="251">IF(B142&lt;&gt;"",IF(B142="Custom Requirement",0,3),0)</f>
        <v>3</v>
      </c>
      <c r="G142" s="106">
        <v>1</v>
      </c>
      <c r="I142" s="106">
        <f t="shared" ref="I142:I176" si="252">H142*$E142*I$10</f>
        <v>0</v>
      </c>
      <c r="K142" s="106">
        <f t="shared" ref="K142:K176" si="253">J142*$E142*K$10</f>
        <v>0</v>
      </c>
      <c r="M142" s="106">
        <f t="shared" ref="M142:M176" si="254">L142*$E142*M$10</f>
        <v>0</v>
      </c>
      <c r="O142" s="106">
        <f t="shared" ref="O142:O176" si="255">N142*$E142*O$10</f>
        <v>0</v>
      </c>
      <c r="Q142" s="106">
        <f t="shared" ref="Q142:Q176" si="256">P142*$E142*Q$10</f>
        <v>0</v>
      </c>
      <c r="S142" s="106">
        <f t="shared" ref="S142:S176" si="257">R142*$E142*S$10</f>
        <v>0</v>
      </c>
      <c r="V142" s="106">
        <f t="shared" ref="V142:V176" si="258">U142*$E142*V$10</f>
        <v>0</v>
      </c>
      <c r="X142" s="106">
        <f t="shared" ref="X142:X176" si="259">W142*$E142*X$10</f>
        <v>0</v>
      </c>
      <c r="Z142" s="106">
        <f t="shared" ref="Z142:Z176" si="260">Y142*$E142*Z$10</f>
        <v>0</v>
      </c>
      <c r="AB142" s="106">
        <f t="shared" ref="AB142:AB176" si="261">AA142*$E142*AB$10</f>
        <v>0</v>
      </c>
      <c r="AD142" s="106">
        <f t="shared" ref="AD142:AD176" si="262">AC142*$E142*AD$10</f>
        <v>0</v>
      </c>
      <c r="AF142" s="106">
        <f t="shared" ref="AF142:AF176" si="263">AE142*$E142*AF$10</f>
        <v>0</v>
      </c>
      <c r="AI142" s="106">
        <f t="shared" ref="AI142:AI176" si="264">AH142*$E142*AI$10</f>
        <v>0</v>
      </c>
      <c r="AK142" s="106">
        <f t="shared" ref="AK142:AK176" si="265">AJ142*$E142*AK$10</f>
        <v>0</v>
      </c>
      <c r="AM142" s="106">
        <f t="shared" ref="AM142:AM176" si="266">AL142*$E142*AM$10</f>
        <v>0</v>
      </c>
      <c r="AO142" s="106">
        <f t="shared" ref="AO142:AO176" si="267">AN142*$E142*AO$10</f>
        <v>0</v>
      </c>
      <c r="AQ142" s="106">
        <f t="shared" ref="AQ142:AQ176" si="268">AP142*$E142*AQ$10</f>
        <v>0</v>
      </c>
      <c r="AS142" s="106">
        <f t="shared" ref="AS142:AS176" si="269">AR142*$E142*AS$10</f>
        <v>0</v>
      </c>
      <c r="AV142" s="106">
        <f t="shared" ref="AV142:AV176" si="270">AU142*$E142*AV$10</f>
        <v>0</v>
      </c>
      <c r="AX142" s="106">
        <f t="shared" ref="AX142:AX176" si="271">AW142*$E142*AX$10</f>
        <v>0</v>
      </c>
      <c r="AZ142" s="106">
        <f t="shared" ref="AZ142:AZ176" si="272">AY142*$E142*AZ$10</f>
        <v>0</v>
      </c>
      <c r="BB142" s="106">
        <f t="shared" ref="BB142:BB176" si="273">BA142*$E142*BB$10</f>
        <v>0</v>
      </c>
      <c r="BD142" s="106">
        <f t="shared" ref="BD142:BD176" si="274">BC142*$E142*BD$10</f>
        <v>0</v>
      </c>
      <c r="BF142" s="106">
        <f t="shared" ref="BF142:BF176" si="275">BE142*$E142*BF$10</f>
        <v>0</v>
      </c>
      <c r="BI142" s="106">
        <f t="shared" ref="BI142:BI176" si="276">BH142*$E142*BI$10</f>
        <v>0</v>
      </c>
      <c r="BK142" s="106">
        <f t="shared" ref="BK142:BK176" si="277">BJ142*$E142*BK$10</f>
        <v>0</v>
      </c>
      <c r="BM142" s="106">
        <f t="shared" ref="BM142:BM176" si="278">BL142*$E142*BM$10</f>
        <v>0</v>
      </c>
      <c r="BO142" s="106">
        <f t="shared" ref="BO142:BO176" si="279">BN142*$E142*BO$10</f>
        <v>0</v>
      </c>
      <c r="BQ142" s="106">
        <f t="shared" ref="BQ142:BQ176" si="280">BP142*$E142*BQ$10</f>
        <v>0</v>
      </c>
      <c r="BS142" s="106">
        <f t="shared" ref="BS142:BS176" si="281">BR142*$E142*BS$10</f>
        <v>0</v>
      </c>
    </row>
    <row r="143" spans="1:71" outlineLevel="3" x14ac:dyDescent="0.15">
      <c r="A143" s="20" t="s">
        <v>2239</v>
      </c>
      <c r="B143" s="28" t="s">
        <v>2217</v>
      </c>
      <c r="C143" s="104"/>
      <c r="D143" s="106">
        <f t="shared" si="250"/>
        <v>5</v>
      </c>
      <c r="E143" s="104"/>
      <c r="F143" s="106">
        <f t="shared" si="251"/>
        <v>3</v>
      </c>
      <c r="G143" s="106">
        <v>1</v>
      </c>
      <c r="I143" s="106">
        <f t="shared" si="252"/>
        <v>0</v>
      </c>
      <c r="K143" s="106">
        <f t="shared" si="253"/>
        <v>0</v>
      </c>
      <c r="M143" s="106">
        <f t="shared" si="254"/>
        <v>0</v>
      </c>
      <c r="O143" s="106">
        <f t="shared" si="255"/>
        <v>0</v>
      </c>
      <c r="Q143" s="106">
        <f t="shared" si="256"/>
        <v>0</v>
      </c>
      <c r="S143" s="106">
        <f t="shared" si="257"/>
        <v>0</v>
      </c>
      <c r="V143" s="106">
        <f t="shared" si="258"/>
        <v>0</v>
      </c>
      <c r="X143" s="106">
        <f t="shared" si="259"/>
        <v>0</v>
      </c>
      <c r="Z143" s="106">
        <f t="shared" si="260"/>
        <v>0</v>
      </c>
      <c r="AB143" s="106">
        <f t="shared" si="261"/>
        <v>0</v>
      </c>
      <c r="AD143" s="106">
        <f t="shared" si="262"/>
        <v>0</v>
      </c>
      <c r="AF143" s="106">
        <f t="shared" si="263"/>
        <v>0</v>
      </c>
      <c r="AI143" s="106">
        <f t="shared" si="264"/>
        <v>0</v>
      </c>
      <c r="AK143" s="106">
        <f t="shared" si="265"/>
        <v>0</v>
      </c>
      <c r="AM143" s="106">
        <f t="shared" si="266"/>
        <v>0</v>
      </c>
      <c r="AO143" s="106">
        <f t="shared" si="267"/>
        <v>0</v>
      </c>
      <c r="AQ143" s="106">
        <f t="shared" si="268"/>
        <v>0</v>
      </c>
      <c r="AS143" s="106">
        <f t="shared" si="269"/>
        <v>0</v>
      </c>
      <c r="AV143" s="106">
        <f t="shared" si="270"/>
        <v>0</v>
      </c>
      <c r="AX143" s="106">
        <f t="shared" si="271"/>
        <v>0</v>
      </c>
      <c r="AZ143" s="106">
        <f t="shared" si="272"/>
        <v>0</v>
      </c>
      <c r="BB143" s="106">
        <f t="shared" si="273"/>
        <v>0</v>
      </c>
      <c r="BD143" s="106">
        <f t="shared" si="274"/>
        <v>0</v>
      </c>
      <c r="BF143" s="106">
        <f t="shared" si="275"/>
        <v>0</v>
      </c>
      <c r="BI143" s="106">
        <f t="shared" si="276"/>
        <v>0</v>
      </c>
      <c r="BK143" s="106">
        <f t="shared" si="277"/>
        <v>0</v>
      </c>
      <c r="BM143" s="106">
        <f t="shared" si="278"/>
        <v>0</v>
      </c>
      <c r="BO143" s="106">
        <f t="shared" si="279"/>
        <v>0</v>
      </c>
      <c r="BQ143" s="106">
        <f t="shared" si="280"/>
        <v>0</v>
      </c>
      <c r="BS143" s="106">
        <f t="shared" si="281"/>
        <v>0</v>
      </c>
    </row>
    <row r="144" spans="1:71" outlineLevel="3" x14ac:dyDescent="0.15">
      <c r="A144" s="20" t="s">
        <v>2240</v>
      </c>
      <c r="B144" s="28" t="s">
        <v>2218</v>
      </c>
      <c r="C144" s="104"/>
      <c r="D144" s="106">
        <f t="shared" si="250"/>
        <v>5</v>
      </c>
      <c r="E144" s="104"/>
      <c r="F144" s="106">
        <f t="shared" si="251"/>
        <v>3</v>
      </c>
      <c r="G144" s="106">
        <v>1</v>
      </c>
      <c r="I144" s="106">
        <f t="shared" si="252"/>
        <v>0</v>
      </c>
      <c r="K144" s="106">
        <f t="shared" si="253"/>
        <v>0</v>
      </c>
      <c r="M144" s="106">
        <f t="shared" si="254"/>
        <v>0</v>
      </c>
      <c r="O144" s="106">
        <f t="shared" si="255"/>
        <v>0</v>
      </c>
      <c r="Q144" s="106">
        <f t="shared" si="256"/>
        <v>0</v>
      </c>
      <c r="S144" s="106">
        <f t="shared" si="257"/>
        <v>0</v>
      </c>
      <c r="V144" s="106">
        <f t="shared" si="258"/>
        <v>0</v>
      </c>
      <c r="X144" s="106">
        <f t="shared" si="259"/>
        <v>0</v>
      </c>
      <c r="Z144" s="106">
        <f t="shared" si="260"/>
        <v>0</v>
      </c>
      <c r="AB144" s="106">
        <f t="shared" si="261"/>
        <v>0</v>
      </c>
      <c r="AD144" s="106">
        <f t="shared" si="262"/>
        <v>0</v>
      </c>
      <c r="AF144" s="106">
        <f t="shared" si="263"/>
        <v>0</v>
      </c>
      <c r="AI144" s="106">
        <f t="shared" si="264"/>
        <v>0</v>
      </c>
      <c r="AK144" s="106">
        <f t="shared" si="265"/>
        <v>0</v>
      </c>
      <c r="AM144" s="106">
        <f t="shared" si="266"/>
        <v>0</v>
      </c>
      <c r="AO144" s="106">
        <f t="shared" si="267"/>
        <v>0</v>
      </c>
      <c r="AQ144" s="106">
        <f t="shared" si="268"/>
        <v>0</v>
      </c>
      <c r="AS144" s="106">
        <f t="shared" si="269"/>
        <v>0</v>
      </c>
      <c r="AV144" s="106">
        <f t="shared" si="270"/>
        <v>0</v>
      </c>
      <c r="AX144" s="106">
        <f t="shared" si="271"/>
        <v>0</v>
      </c>
      <c r="AZ144" s="106">
        <f t="shared" si="272"/>
        <v>0</v>
      </c>
      <c r="BB144" s="106">
        <f t="shared" si="273"/>
        <v>0</v>
      </c>
      <c r="BD144" s="106">
        <f t="shared" si="274"/>
        <v>0</v>
      </c>
      <c r="BF144" s="106">
        <f t="shared" si="275"/>
        <v>0</v>
      </c>
      <c r="BI144" s="106">
        <f t="shared" si="276"/>
        <v>0</v>
      </c>
      <c r="BK144" s="106">
        <f t="shared" si="277"/>
        <v>0</v>
      </c>
      <c r="BM144" s="106">
        <f t="shared" si="278"/>
        <v>0</v>
      </c>
      <c r="BO144" s="106">
        <f t="shared" si="279"/>
        <v>0</v>
      </c>
      <c r="BQ144" s="106">
        <f t="shared" si="280"/>
        <v>0</v>
      </c>
      <c r="BS144" s="106">
        <f t="shared" si="281"/>
        <v>0</v>
      </c>
    </row>
    <row r="145" spans="1:71" outlineLevel="3" x14ac:dyDescent="0.15">
      <c r="A145" s="20" t="s">
        <v>2163</v>
      </c>
      <c r="B145" s="28" t="s">
        <v>2219</v>
      </c>
      <c r="C145" s="104"/>
      <c r="D145" s="106">
        <f t="shared" si="250"/>
        <v>5</v>
      </c>
      <c r="E145" s="104"/>
      <c r="F145" s="106">
        <f t="shared" si="251"/>
        <v>3</v>
      </c>
      <c r="G145" s="106">
        <v>1</v>
      </c>
      <c r="I145" s="106">
        <f t="shared" si="252"/>
        <v>0</v>
      </c>
      <c r="K145" s="106">
        <f t="shared" si="253"/>
        <v>0</v>
      </c>
      <c r="M145" s="106">
        <f t="shared" si="254"/>
        <v>0</v>
      </c>
      <c r="O145" s="106">
        <f t="shared" si="255"/>
        <v>0</v>
      </c>
      <c r="Q145" s="106">
        <f t="shared" si="256"/>
        <v>0</v>
      </c>
      <c r="S145" s="106">
        <f t="shared" si="257"/>
        <v>0</v>
      </c>
      <c r="V145" s="106">
        <f t="shared" si="258"/>
        <v>0</v>
      </c>
      <c r="X145" s="106">
        <f t="shared" si="259"/>
        <v>0</v>
      </c>
      <c r="Z145" s="106">
        <f t="shared" si="260"/>
        <v>0</v>
      </c>
      <c r="AB145" s="106">
        <f t="shared" si="261"/>
        <v>0</v>
      </c>
      <c r="AD145" s="106">
        <f t="shared" si="262"/>
        <v>0</v>
      </c>
      <c r="AF145" s="106">
        <f t="shared" si="263"/>
        <v>0</v>
      </c>
      <c r="AI145" s="106">
        <f t="shared" si="264"/>
        <v>0</v>
      </c>
      <c r="AK145" s="106">
        <f t="shared" si="265"/>
        <v>0</v>
      </c>
      <c r="AM145" s="106">
        <f t="shared" si="266"/>
        <v>0</v>
      </c>
      <c r="AO145" s="106">
        <f t="shared" si="267"/>
        <v>0</v>
      </c>
      <c r="AQ145" s="106">
        <f t="shared" si="268"/>
        <v>0</v>
      </c>
      <c r="AS145" s="106">
        <f t="shared" si="269"/>
        <v>0</v>
      </c>
      <c r="AV145" s="106">
        <f t="shared" si="270"/>
        <v>0</v>
      </c>
      <c r="AX145" s="106">
        <f t="shared" si="271"/>
        <v>0</v>
      </c>
      <c r="AZ145" s="106">
        <f t="shared" si="272"/>
        <v>0</v>
      </c>
      <c r="BB145" s="106">
        <f t="shared" si="273"/>
        <v>0</v>
      </c>
      <c r="BD145" s="106">
        <f t="shared" si="274"/>
        <v>0</v>
      </c>
      <c r="BF145" s="106">
        <f t="shared" si="275"/>
        <v>0</v>
      </c>
      <c r="BI145" s="106">
        <f t="shared" si="276"/>
        <v>0</v>
      </c>
      <c r="BK145" s="106">
        <f t="shared" si="277"/>
        <v>0</v>
      </c>
      <c r="BM145" s="106">
        <f t="shared" si="278"/>
        <v>0</v>
      </c>
      <c r="BO145" s="106">
        <f t="shared" si="279"/>
        <v>0</v>
      </c>
      <c r="BQ145" s="106">
        <f t="shared" si="280"/>
        <v>0</v>
      </c>
      <c r="BS145" s="106">
        <f t="shared" si="281"/>
        <v>0</v>
      </c>
    </row>
    <row r="146" spans="1:71" outlineLevel="3" x14ac:dyDescent="0.15">
      <c r="A146" s="20" t="s">
        <v>2164</v>
      </c>
      <c r="B146" s="28" t="s">
        <v>2220</v>
      </c>
      <c r="C146" s="104"/>
      <c r="D146" s="106">
        <f t="shared" si="250"/>
        <v>5</v>
      </c>
      <c r="E146" s="104"/>
      <c r="F146" s="106">
        <f t="shared" si="251"/>
        <v>3</v>
      </c>
      <c r="G146" s="106">
        <v>1</v>
      </c>
      <c r="I146" s="106">
        <f t="shared" si="252"/>
        <v>0</v>
      </c>
      <c r="K146" s="106">
        <f t="shared" si="253"/>
        <v>0</v>
      </c>
      <c r="M146" s="106">
        <f t="shared" si="254"/>
        <v>0</v>
      </c>
      <c r="O146" s="106">
        <f t="shared" si="255"/>
        <v>0</v>
      </c>
      <c r="Q146" s="106">
        <f t="shared" si="256"/>
        <v>0</v>
      </c>
      <c r="S146" s="106">
        <f t="shared" si="257"/>
        <v>0</v>
      </c>
      <c r="V146" s="106">
        <f t="shared" si="258"/>
        <v>0</v>
      </c>
      <c r="X146" s="106">
        <f t="shared" si="259"/>
        <v>0</v>
      </c>
      <c r="Z146" s="106">
        <f t="shared" si="260"/>
        <v>0</v>
      </c>
      <c r="AB146" s="106">
        <f t="shared" si="261"/>
        <v>0</v>
      </c>
      <c r="AD146" s="106">
        <f t="shared" si="262"/>
        <v>0</v>
      </c>
      <c r="AF146" s="106">
        <f t="shared" si="263"/>
        <v>0</v>
      </c>
      <c r="AI146" s="106">
        <f t="shared" si="264"/>
        <v>0</v>
      </c>
      <c r="AK146" s="106">
        <f t="shared" si="265"/>
        <v>0</v>
      </c>
      <c r="AM146" s="106">
        <f t="shared" si="266"/>
        <v>0</v>
      </c>
      <c r="AO146" s="106">
        <f t="shared" si="267"/>
        <v>0</v>
      </c>
      <c r="AQ146" s="106">
        <f t="shared" si="268"/>
        <v>0</v>
      </c>
      <c r="AS146" s="106">
        <f t="shared" si="269"/>
        <v>0</v>
      </c>
      <c r="AV146" s="106">
        <f t="shared" si="270"/>
        <v>0</v>
      </c>
      <c r="AX146" s="106">
        <f t="shared" si="271"/>
        <v>0</v>
      </c>
      <c r="AZ146" s="106">
        <f t="shared" si="272"/>
        <v>0</v>
      </c>
      <c r="BB146" s="106">
        <f t="shared" si="273"/>
        <v>0</v>
      </c>
      <c r="BD146" s="106">
        <f t="shared" si="274"/>
        <v>0</v>
      </c>
      <c r="BF146" s="106">
        <f t="shared" si="275"/>
        <v>0</v>
      </c>
      <c r="BI146" s="106">
        <f t="shared" si="276"/>
        <v>0</v>
      </c>
      <c r="BK146" s="106">
        <f t="shared" si="277"/>
        <v>0</v>
      </c>
      <c r="BM146" s="106">
        <f t="shared" si="278"/>
        <v>0</v>
      </c>
      <c r="BO146" s="106">
        <f t="shared" si="279"/>
        <v>0</v>
      </c>
      <c r="BQ146" s="106">
        <f t="shared" si="280"/>
        <v>0</v>
      </c>
      <c r="BS146" s="106">
        <f t="shared" si="281"/>
        <v>0</v>
      </c>
    </row>
    <row r="147" spans="1:71" outlineLevel="3" x14ac:dyDescent="0.15">
      <c r="A147" s="20" t="s">
        <v>2035</v>
      </c>
      <c r="B147" s="28" t="s">
        <v>1869</v>
      </c>
      <c r="C147" s="104"/>
      <c r="D147" s="106">
        <f t="shared" si="250"/>
        <v>5</v>
      </c>
      <c r="E147" s="104"/>
      <c r="F147" s="106">
        <f t="shared" si="251"/>
        <v>3</v>
      </c>
      <c r="G147" s="106">
        <v>1</v>
      </c>
      <c r="I147" s="106">
        <f t="shared" si="252"/>
        <v>0</v>
      </c>
      <c r="K147" s="106">
        <f t="shared" si="253"/>
        <v>0</v>
      </c>
      <c r="M147" s="106">
        <f t="shared" si="254"/>
        <v>0</v>
      </c>
      <c r="O147" s="106">
        <f t="shared" si="255"/>
        <v>0</v>
      </c>
      <c r="Q147" s="106">
        <f t="shared" si="256"/>
        <v>0</v>
      </c>
      <c r="S147" s="106">
        <f t="shared" si="257"/>
        <v>0</v>
      </c>
      <c r="V147" s="106">
        <f t="shared" si="258"/>
        <v>0</v>
      </c>
      <c r="X147" s="106">
        <f t="shared" si="259"/>
        <v>0</v>
      </c>
      <c r="Z147" s="106">
        <f t="shared" si="260"/>
        <v>0</v>
      </c>
      <c r="AB147" s="106">
        <f t="shared" si="261"/>
        <v>0</v>
      </c>
      <c r="AD147" s="106">
        <f t="shared" si="262"/>
        <v>0</v>
      </c>
      <c r="AF147" s="106">
        <f t="shared" si="263"/>
        <v>0</v>
      </c>
      <c r="AI147" s="106">
        <f t="shared" si="264"/>
        <v>0</v>
      </c>
      <c r="AK147" s="106">
        <f t="shared" si="265"/>
        <v>0</v>
      </c>
      <c r="AM147" s="106">
        <f t="shared" si="266"/>
        <v>0</v>
      </c>
      <c r="AO147" s="106">
        <f t="shared" si="267"/>
        <v>0</v>
      </c>
      <c r="AQ147" s="106">
        <f t="shared" si="268"/>
        <v>0</v>
      </c>
      <c r="AS147" s="106">
        <f t="shared" si="269"/>
        <v>0</v>
      </c>
      <c r="AV147" s="106">
        <f t="shared" si="270"/>
        <v>0</v>
      </c>
      <c r="AX147" s="106">
        <f t="shared" si="271"/>
        <v>0</v>
      </c>
      <c r="AZ147" s="106">
        <f t="shared" si="272"/>
        <v>0</v>
      </c>
      <c r="BB147" s="106">
        <f t="shared" si="273"/>
        <v>0</v>
      </c>
      <c r="BD147" s="106">
        <f t="shared" si="274"/>
        <v>0</v>
      </c>
      <c r="BF147" s="106">
        <f t="shared" si="275"/>
        <v>0</v>
      </c>
      <c r="BI147" s="106">
        <f t="shared" si="276"/>
        <v>0</v>
      </c>
      <c r="BK147" s="106">
        <f t="shared" si="277"/>
        <v>0</v>
      </c>
      <c r="BM147" s="106">
        <f t="shared" si="278"/>
        <v>0</v>
      </c>
      <c r="BO147" s="106">
        <f t="shared" si="279"/>
        <v>0</v>
      </c>
      <c r="BQ147" s="106">
        <f t="shared" si="280"/>
        <v>0</v>
      </c>
      <c r="BS147" s="106">
        <f t="shared" si="281"/>
        <v>0</v>
      </c>
    </row>
    <row r="148" spans="1:71" outlineLevel="3" x14ac:dyDescent="0.15">
      <c r="A148" s="20" t="s">
        <v>2036</v>
      </c>
      <c r="B148" s="28" t="s">
        <v>1870</v>
      </c>
      <c r="C148" s="104"/>
      <c r="D148" s="106">
        <f t="shared" si="250"/>
        <v>5</v>
      </c>
      <c r="E148" s="104"/>
      <c r="F148" s="106">
        <f t="shared" si="251"/>
        <v>3</v>
      </c>
      <c r="G148" s="106">
        <v>1</v>
      </c>
      <c r="I148" s="106">
        <f t="shared" si="252"/>
        <v>0</v>
      </c>
      <c r="K148" s="106">
        <f t="shared" si="253"/>
        <v>0</v>
      </c>
      <c r="M148" s="106">
        <f t="shared" si="254"/>
        <v>0</v>
      </c>
      <c r="O148" s="106">
        <f t="shared" si="255"/>
        <v>0</v>
      </c>
      <c r="Q148" s="106">
        <f t="shared" si="256"/>
        <v>0</v>
      </c>
      <c r="S148" s="106">
        <f t="shared" si="257"/>
        <v>0</v>
      </c>
      <c r="V148" s="106">
        <f t="shared" si="258"/>
        <v>0</v>
      </c>
      <c r="X148" s="106">
        <f t="shared" si="259"/>
        <v>0</v>
      </c>
      <c r="Z148" s="106">
        <f t="shared" si="260"/>
        <v>0</v>
      </c>
      <c r="AB148" s="106">
        <f t="shared" si="261"/>
        <v>0</v>
      </c>
      <c r="AD148" s="106">
        <f t="shared" si="262"/>
        <v>0</v>
      </c>
      <c r="AF148" s="106">
        <f t="shared" si="263"/>
        <v>0</v>
      </c>
      <c r="AI148" s="106">
        <f t="shared" si="264"/>
        <v>0</v>
      </c>
      <c r="AK148" s="106">
        <f t="shared" si="265"/>
        <v>0</v>
      </c>
      <c r="AM148" s="106">
        <f t="shared" si="266"/>
        <v>0</v>
      </c>
      <c r="AO148" s="106">
        <f t="shared" si="267"/>
        <v>0</v>
      </c>
      <c r="AQ148" s="106">
        <f t="shared" si="268"/>
        <v>0</v>
      </c>
      <c r="AS148" s="106">
        <f t="shared" si="269"/>
        <v>0</v>
      </c>
      <c r="AV148" s="106">
        <f t="shared" si="270"/>
        <v>0</v>
      </c>
      <c r="AX148" s="106">
        <f t="shared" si="271"/>
        <v>0</v>
      </c>
      <c r="AZ148" s="106">
        <f t="shared" si="272"/>
        <v>0</v>
      </c>
      <c r="BB148" s="106">
        <f t="shared" si="273"/>
        <v>0</v>
      </c>
      <c r="BD148" s="106">
        <f t="shared" si="274"/>
        <v>0</v>
      </c>
      <c r="BF148" s="106">
        <f t="shared" si="275"/>
        <v>0</v>
      </c>
      <c r="BI148" s="106">
        <f t="shared" si="276"/>
        <v>0</v>
      </c>
      <c r="BK148" s="106">
        <f t="shared" si="277"/>
        <v>0</v>
      </c>
      <c r="BM148" s="106">
        <f t="shared" si="278"/>
        <v>0</v>
      </c>
      <c r="BO148" s="106">
        <f t="shared" si="279"/>
        <v>0</v>
      </c>
      <c r="BQ148" s="106">
        <f t="shared" si="280"/>
        <v>0</v>
      </c>
      <c r="BS148" s="106">
        <f t="shared" si="281"/>
        <v>0</v>
      </c>
    </row>
    <row r="149" spans="1:71" outlineLevel="3" x14ac:dyDescent="0.15">
      <c r="A149" s="20" t="s">
        <v>2037</v>
      </c>
      <c r="B149" s="28" t="s">
        <v>1871</v>
      </c>
      <c r="C149" s="104"/>
      <c r="D149" s="106">
        <f t="shared" si="250"/>
        <v>5</v>
      </c>
      <c r="E149" s="104"/>
      <c r="F149" s="106">
        <f t="shared" si="251"/>
        <v>3</v>
      </c>
      <c r="G149" s="106">
        <v>1</v>
      </c>
      <c r="I149" s="106">
        <f t="shared" si="252"/>
        <v>0</v>
      </c>
      <c r="K149" s="106">
        <f t="shared" si="253"/>
        <v>0</v>
      </c>
      <c r="M149" s="106">
        <f t="shared" si="254"/>
        <v>0</v>
      </c>
      <c r="O149" s="106">
        <f t="shared" si="255"/>
        <v>0</v>
      </c>
      <c r="Q149" s="106">
        <f t="shared" si="256"/>
        <v>0</v>
      </c>
      <c r="S149" s="106">
        <f t="shared" si="257"/>
        <v>0</v>
      </c>
      <c r="V149" s="106">
        <f t="shared" si="258"/>
        <v>0</v>
      </c>
      <c r="X149" s="106">
        <f t="shared" si="259"/>
        <v>0</v>
      </c>
      <c r="Z149" s="106">
        <f t="shared" si="260"/>
        <v>0</v>
      </c>
      <c r="AB149" s="106">
        <f t="shared" si="261"/>
        <v>0</v>
      </c>
      <c r="AD149" s="106">
        <f t="shared" si="262"/>
        <v>0</v>
      </c>
      <c r="AF149" s="106">
        <f t="shared" si="263"/>
        <v>0</v>
      </c>
      <c r="AI149" s="106">
        <f t="shared" si="264"/>
        <v>0</v>
      </c>
      <c r="AK149" s="106">
        <f t="shared" si="265"/>
        <v>0</v>
      </c>
      <c r="AM149" s="106">
        <f t="shared" si="266"/>
        <v>0</v>
      </c>
      <c r="AO149" s="106">
        <f t="shared" si="267"/>
        <v>0</v>
      </c>
      <c r="AQ149" s="106">
        <f t="shared" si="268"/>
        <v>0</v>
      </c>
      <c r="AS149" s="106">
        <f t="shared" si="269"/>
        <v>0</v>
      </c>
      <c r="AV149" s="106">
        <f t="shared" si="270"/>
        <v>0</v>
      </c>
      <c r="AX149" s="106">
        <f t="shared" si="271"/>
        <v>0</v>
      </c>
      <c r="AZ149" s="106">
        <f t="shared" si="272"/>
        <v>0</v>
      </c>
      <c r="BB149" s="106">
        <f t="shared" si="273"/>
        <v>0</v>
      </c>
      <c r="BD149" s="106">
        <f t="shared" si="274"/>
        <v>0</v>
      </c>
      <c r="BF149" s="106">
        <f t="shared" si="275"/>
        <v>0</v>
      </c>
      <c r="BI149" s="106">
        <f t="shared" si="276"/>
        <v>0</v>
      </c>
      <c r="BK149" s="106">
        <f t="shared" si="277"/>
        <v>0</v>
      </c>
      <c r="BM149" s="106">
        <f t="shared" si="278"/>
        <v>0</v>
      </c>
      <c r="BO149" s="106">
        <f t="shared" si="279"/>
        <v>0</v>
      </c>
      <c r="BQ149" s="106">
        <f t="shared" si="280"/>
        <v>0</v>
      </c>
      <c r="BS149" s="106">
        <f t="shared" si="281"/>
        <v>0</v>
      </c>
    </row>
    <row r="150" spans="1:71" outlineLevel="3" x14ac:dyDescent="0.15">
      <c r="A150" s="20" t="s">
        <v>2038</v>
      </c>
      <c r="B150" s="28" t="s">
        <v>2184</v>
      </c>
      <c r="C150" s="104"/>
      <c r="D150" s="106">
        <f t="shared" si="250"/>
        <v>5</v>
      </c>
      <c r="E150" s="104"/>
      <c r="F150" s="106">
        <f t="shared" si="251"/>
        <v>3</v>
      </c>
      <c r="G150" s="106">
        <v>1</v>
      </c>
      <c r="I150" s="106">
        <f t="shared" si="252"/>
        <v>0</v>
      </c>
      <c r="K150" s="106">
        <f t="shared" si="253"/>
        <v>0</v>
      </c>
      <c r="M150" s="106">
        <f t="shared" si="254"/>
        <v>0</v>
      </c>
      <c r="O150" s="106">
        <f t="shared" si="255"/>
        <v>0</v>
      </c>
      <c r="Q150" s="106">
        <f t="shared" si="256"/>
        <v>0</v>
      </c>
      <c r="S150" s="106">
        <f t="shared" si="257"/>
        <v>0</v>
      </c>
      <c r="V150" s="106">
        <f t="shared" si="258"/>
        <v>0</v>
      </c>
      <c r="X150" s="106">
        <f t="shared" si="259"/>
        <v>0</v>
      </c>
      <c r="Z150" s="106">
        <f t="shared" si="260"/>
        <v>0</v>
      </c>
      <c r="AB150" s="106">
        <f t="shared" si="261"/>
        <v>0</v>
      </c>
      <c r="AD150" s="106">
        <f t="shared" si="262"/>
        <v>0</v>
      </c>
      <c r="AF150" s="106">
        <f t="shared" si="263"/>
        <v>0</v>
      </c>
      <c r="AI150" s="106">
        <f t="shared" si="264"/>
        <v>0</v>
      </c>
      <c r="AK150" s="106">
        <f t="shared" si="265"/>
        <v>0</v>
      </c>
      <c r="AM150" s="106">
        <f t="shared" si="266"/>
        <v>0</v>
      </c>
      <c r="AO150" s="106">
        <f t="shared" si="267"/>
        <v>0</v>
      </c>
      <c r="AQ150" s="106">
        <f t="shared" si="268"/>
        <v>0</v>
      </c>
      <c r="AS150" s="106">
        <f t="shared" si="269"/>
        <v>0</v>
      </c>
      <c r="AV150" s="106">
        <f t="shared" si="270"/>
        <v>0</v>
      </c>
      <c r="AX150" s="106">
        <f t="shared" si="271"/>
        <v>0</v>
      </c>
      <c r="AZ150" s="106">
        <f t="shared" si="272"/>
        <v>0</v>
      </c>
      <c r="BB150" s="106">
        <f t="shared" si="273"/>
        <v>0</v>
      </c>
      <c r="BD150" s="106">
        <f t="shared" si="274"/>
        <v>0</v>
      </c>
      <c r="BF150" s="106">
        <f t="shared" si="275"/>
        <v>0</v>
      </c>
      <c r="BI150" s="106">
        <f t="shared" si="276"/>
        <v>0</v>
      </c>
      <c r="BK150" s="106">
        <f t="shared" si="277"/>
        <v>0</v>
      </c>
      <c r="BM150" s="106">
        <f t="shared" si="278"/>
        <v>0</v>
      </c>
      <c r="BO150" s="106">
        <f t="shared" si="279"/>
        <v>0</v>
      </c>
      <c r="BQ150" s="106">
        <f t="shared" si="280"/>
        <v>0</v>
      </c>
      <c r="BS150" s="106">
        <f t="shared" si="281"/>
        <v>0</v>
      </c>
    </row>
    <row r="151" spans="1:71" outlineLevel="3" x14ac:dyDescent="0.15">
      <c r="A151" s="20" t="s">
        <v>2039</v>
      </c>
      <c r="B151" s="28" t="s">
        <v>2187</v>
      </c>
      <c r="C151" s="104"/>
      <c r="D151" s="106">
        <f t="shared" si="250"/>
        <v>5</v>
      </c>
      <c r="E151" s="104"/>
      <c r="F151" s="106">
        <f t="shared" si="251"/>
        <v>3</v>
      </c>
      <c r="G151" s="106">
        <v>1</v>
      </c>
      <c r="I151" s="106">
        <f t="shared" si="252"/>
        <v>0</v>
      </c>
      <c r="K151" s="106">
        <f t="shared" si="253"/>
        <v>0</v>
      </c>
      <c r="M151" s="106">
        <f t="shared" si="254"/>
        <v>0</v>
      </c>
      <c r="O151" s="106">
        <f t="shared" si="255"/>
        <v>0</v>
      </c>
      <c r="Q151" s="106">
        <f t="shared" si="256"/>
        <v>0</v>
      </c>
      <c r="S151" s="106">
        <f t="shared" si="257"/>
        <v>0</v>
      </c>
      <c r="V151" s="106">
        <f t="shared" si="258"/>
        <v>0</v>
      </c>
      <c r="X151" s="106">
        <f t="shared" si="259"/>
        <v>0</v>
      </c>
      <c r="Z151" s="106">
        <f t="shared" si="260"/>
        <v>0</v>
      </c>
      <c r="AB151" s="106">
        <f t="shared" si="261"/>
        <v>0</v>
      </c>
      <c r="AD151" s="106">
        <f t="shared" si="262"/>
        <v>0</v>
      </c>
      <c r="AF151" s="106">
        <f t="shared" si="263"/>
        <v>0</v>
      </c>
      <c r="AI151" s="106">
        <f t="shared" si="264"/>
        <v>0</v>
      </c>
      <c r="AK151" s="106">
        <f t="shared" si="265"/>
        <v>0</v>
      </c>
      <c r="AM151" s="106">
        <f t="shared" si="266"/>
        <v>0</v>
      </c>
      <c r="AO151" s="106">
        <f t="shared" si="267"/>
        <v>0</v>
      </c>
      <c r="AQ151" s="106">
        <f t="shared" si="268"/>
        <v>0</v>
      </c>
      <c r="AS151" s="106">
        <f t="shared" si="269"/>
        <v>0</v>
      </c>
      <c r="AV151" s="106">
        <f t="shared" si="270"/>
        <v>0</v>
      </c>
      <c r="AX151" s="106">
        <f t="shared" si="271"/>
        <v>0</v>
      </c>
      <c r="AZ151" s="106">
        <f t="shared" si="272"/>
        <v>0</v>
      </c>
      <c r="BB151" s="106">
        <f t="shared" si="273"/>
        <v>0</v>
      </c>
      <c r="BD151" s="106">
        <f t="shared" si="274"/>
        <v>0</v>
      </c>
      <c r="BF151" s="106">
        <f t="shared" si="275"/>
        <v>0</v>
      </c>
      <c r="BI151" s="106">
        <f t="shared" si="276"/>
        <v>0</v>
      </c>
      <c r="BK151" s="106">
        <f t="shared" si="277"/>
        <v>0</v>
      </c>
      <c r="BM151" s="106">
        <f t="shared" si="278"/>
        <v>0</v>
      </c>
      <c r="BO151" s="106">
        <f t="shared" si="279"/>
        <v>0</v>
      </c>
      <c r="BQ151" s="106">
        <f t="shared" si="280"/>
        <v>0</v>
      </c>
      <c r="BS151" s="106">
        <f t="shared" si="281"/>
        <v>0</v>
      </c>
    </row>
    <row r="152" spans="1:71" outlineLevel="3" x14ac:dyDescent="0.15">
      <c r="A152" s="20" t="s">
        <v>2040</v>
      </c>
      <c r="B152" s="28" t="s">
        <v>2182</v>
      </c>
      <c r="C152" s="104"/>
      <c r="D152" s="106">
        <f t="shared" si="250"/>
        <v>5</v>
      </c>
      <c r="E152" s="104"/>
      <c r="F152" s="106">
        <f t="shared" si="251"/>
        <v>3</v>
      </c>
      <c r="G152" s="106">
        <v>1</v>
      </c>
      <c r="I152" s="106">
        <f t="shared" si="252"/>
        <v>0</v>
      </c>
      <c r="K152" s="106">
        <f t="shared" si="253"/>
        <v>0</v>
      </c>
      <c r="M152" s="106">
        <f t="shared" si="254"/>
        <v>0</v>
      </c>
      <c r="O152" s="106">
        <f t="shared" si="255"/>
        <v>0</v>
      </c>
      <c r="Q152" s="106">
        <f t="shared" si="256"/>
        <v>0</v>
      </c>
      <c r="S152" s="106">
        <f t="shared" si="257"/>
        <v>0</v>
      </c>
      <c r="V152" s="106">
        <f t="shared" si="258"/>
        <v>0</v>
      </c>
      <c r="X152" s="106">
        <f t="shared" si="259"/>
        <v>0</v>
      </c>
      <c r="Z152" s="106">
        <f t="shared" si="260"/>
        <v>0</v>
      </c>
      <c r="AB152" s="106">
        <f t="shared" si="261"/>
        <v>0</v>
      </c>
      <c r="AD152" s="106">
        <f t="shared" si="262"/>
        <v>0</v>
      </c>
      <c r="AF152" s="106">
        <f t="shared" si="263"/>
        <v>0</v>
      </c>
      <c r="AI152" s="106">
        <f t="shared" si="264"/>
        <v>0</v>
      </c>
      <c r="AK152" s="106">
        <f t="shared" si="265"/>
        <v>0</v>
      </c>
      <c r="AM152" s="106">
        <f t="shared" si="266"/>
        <v>0</v>
      </c>
      <c r="AO152" s="106">
        <f t="shared" si="267"/>
        <v>0</v>
      </c>
      <c r="AQ152" s="106">
        <f t="shared" si="268"/>
        <v>0</v>
      </c>
      <c r="AS152" s="106">
        <f t="shared" si="269"/>
        <v>0</v>
      </c>
      <c r="AV152" s="106">
        <f t="shared" si="270"/>
        <v>0</v>
      </c>
      <c r="AX152" s="106">
        <f t="shared" si="271"/>
        <v>0</v>
      </c>
      <c r="AZ152" s="106">
        <f t="shared" si="272"/>
        <v>0</v>
      </c>
      <c r="BB152" s="106">
        <f t="shared" si="273"/>
        <v>0</v>
      </c>
      <c r="BD152" s="106">
        <f t="shared" si="274"/>
        <v>0</v>
      </c>
      <c r="BF152" s="106">
        <f t="shared" si="275"/>
        <v>0</v>
      </c>
      <c r="BI152" s="106">
        <f t="shared" si="276"/>
        <v>0</v>
      </c>
      <c r="BK152" s="106">
        <f t="shared" si="277"/>
        <v>0</v>
      </c>
      <c r="BM152" s="106">
        <f t="shared" si="278"/>
        <v>0</v>
      </c>
      <c r="BO152" s="106">
        <f t="shared" si="279"/>
        <v>0</v>
      </c>
      <c r="BQ152" s="106">
        <f t="shared" si="280"/>
        <v>0</v>
      </c>
      <c r="BS152" s="106">
        <f t="shared" si="281"/>
        <v>0</v>
      </c>
    </row>
    <row r="153" spans="1:71" outlineLevel="3" x14ac:dyDescent="0.15">
      <c r="A153" s="20" t="s">
        <v>2041</v>
      </c>
      <c r="B153" s="28" t="s">
        <v>2181</v>
      </c>
      <c r="C153" s="104"/>
      <c r="D153" s="106">
        <f t="shared" si="250"/>
        <v>5</v>
      </c>
      <c r="E153" s="104"/>
      <c r="F153" s="106">
        <f t="shared" si="251"/>
        <v>3</v>
      </c>
      <c r="G153" s="106">
        <v>1</v>
      </c>
      <c r="I153" s="106">
        <f t="shared" si="252"/>
        <v>0</v>
      </c>
      <c r="K153" s="106">
        <f t="shared" si="253"/>
        <v>0</v>
      </c>
      <c r="M153" s="106">
        <f t="shared" si="254"/>
        <v>0</v>
      </c>
      <c r="O153" s="106">
        <f t="shared" si="255"/>
        <v>0</v>
      </c>
      <c r="Q153" s="106">
        <f t="shared" si="256"/>
        <v>0</v>
      </c>
      <c r="S153" s="106">
        <f t="shared" si="257"/>
        <v>0</v>
      </c>
      <c r="V153" s="106">
        <f t="shared" si="258"/>
        <v>0</v>
      </c>
      <c r="X153" s="106">
        <f t="shared" si="259"/>
        <v>0</v>
      </c>
      <c r="Z153" s="106">
        <f t="shared" si="260"/>
        <v>0</v>
      </c>
      <c r="AB153" s="106">
        <f t="shared" si="261"/>
        <v>0</v>
      </c>
      <c r="AD153" s="106">
        <f t="shared" si="262"/>
        <v>0</v>
      </c>
      <c r="AF153" s="106">
        <f t="shared" si="263"/>
        <v>0</v>
      </c>
      <c r="AI153" s="106">
        <f t="shared" si="264"/>
        <v>0</v>
      </c>
      <c r="AK153" s="106">
        <f t="shared" si="265"/>
        <v>0</v>
      </c>
      <c r="AM153" s="106">
        <f t="shared" si="266"/>
        <v>0</v>
      </c>
      <c r="AO153" s="106">
        <f t="shared" si="267"/>
        <v>0</v>
      </c>
      <c r="AQ153" s="106">
        <f t="shared" si="268"/>
        <v>0</v>
      </c>
      <c r="AS153" s="106">
        <f t="shared" si="269"/>
        <v>0</v>
      </c>
      <c r="AV153" s="106">
        <f t="shared" si="270"/>
        <v>0</v>
      </c>
      <c r="AX153" s="106">
        <f t="shared" si="271"/>
        <v>0</v>
      </c>
      <c r="AZ153" s="106">
        <f t="shared" si="272"/>
        <v>0</v>
      </c>
      <c r="BB153" s="106">
        <f t="shared" si="273"/>
        <v>0</v>
      </c>
      <c r="BD153" s="106">
        <f t="shared" si="274"/>
        <v>0</v>
      </c>
      <c r="BF153" s="106">
        <f t="shared" si="275"/>
        <v>0</v>
      </c>
      <c r="BI153" s="106">
        <f t="shared" si="276"/>
        <v>0</v>
      </c>
      <c r="BK153" s="106">
        <f t="shared" si="277"/>
        <v>0</v>
      </c>
      <c r="BM153" s="106">
        <f t="shared" si="278"/>
        <v>0</v>
      </c>
      <c r="BO153" s="106">
        <f t="shared" si="279"/>
        <v>0</v>
      </c>
      <c r="BQ153" s="106">
        <f t="shared" si="280"/>
        <v>0</v>
      </c>
      <c r="BS153" s="106">
        <f t="shared" si="281"/>
        <v>0</v>
      </c>
    </row>
    <row r="154" spans="1:71" outlineLevel="3" x14ac:dyDescent="0.15">
      <c r="A154" s="20" t="s">
        <v>2042</v>
      </c>
      <c r="B154" s="28" t="s">
        <v>2180</v>
      </c>
      <c r="C154" s="104"/>
      <c r="D154" s="106">
        <f t="shared" si="250"/>
        <v>5</v>
      </c>
      <c r="E154" s="104"/>
      <c r="F154" s="106">
        <f t="shared" si="251"/>
        <v>3</v>
      </c>
      <c r="G154" s="106">
        <v>1</v>
      </c>
      <c r="I154" s="106">
        <f t="shared" si="252"/>
        <v>0</v>
      </c>
      <c r="K154" s="106">
        <f t="shared" si="253"/>
        <v>0</v>
      </c>
      <c r="M154" s="106">
        <f t="shared" si="254"/>
        <v>0</v>
      </c>
      <c r="O154" s="106">
        <f t="shared" si="255"/>
        <v>0</v>
      </c>
      <c r="Q154" s="106">
        <f t="shared" si="256"/>
        <v>0</v>
      </c>
      <c r="S154" s="106">
        <f t="shared" si="257"/>
        <v>0</v>
      </c>
      <c r="V154" s="106">
        <f t="shared" si="258"/>
        <v>0</v>
      </c>
      <c r="X154" s="106">
        <f t="shared" si="259"/>
        <v>0</v>
      </c>
      <c r="Z154" s="106">
        <f t="shared" si="260"/>
        <v>0</v>
      </c>
      <c r="AB154" s="106">
        <f t="shared" si="261"/>
        <v>0</v>
      </c>
      <c r="AD154" s="106">
        <f t="shared" si="262"/>
        <v>0</v>
      </c>
      <c r="AF154" s="106">
        <f t="shared" si="263"/>
        <v>0</v>
      </c>
      <c r="AI154" s="106">
        <f t="shared" si="264"/>
        <v>0</v>
      </c>
      <c r="AK154" s="106">
        <f t="shared" si="265"/>
        <v>0</v>
      </c>
      <c r="AM154" s="106">
        <f t="shared" si="266"/>
        <v>0</v>
      </c>
      <c r="AO154" s="106">
        <f t="shared" si="267"/>
        <v>0</v>
      </c>
      <c r="AQ154" s="106">
        <f t="shared" si="268"/>
        <v>0</v>
      </c>
      <c r="AS154" s="106">
        <f t="shared" si="269"/>
        <v>0</v>
      </c>
      <c r="AV154" s="106">
        <f t="shared" si="270"/>
        <v>0</v>
      </c>
      <c r="AX154" s="106">
        <f t="shared" si="271"/>
        <v>0</v>
      </c>
      <c r="AZ154" s="106">
        <f t="shared" si="272"/>
        <v>0</v>
      </c>
      <c r="BB154" s="106">
        <f t="shared" si="273"/>
        <v>0</v>
      </c>
      <c r="BD154" s="106">
        <f t="shared" si="274"/>
        <v>0</v>
      </c>
      <c r="BF154" s="106">
        <f t="shared" si="275"/>
        <v>0</v>
      </c>
      <c r="BI154" s="106">
        <f t="shared" si="276"/>
        <v>0</v>
      </c>
      <c r="BK154" s="106">
        <f t="shared" si="277"/>
        <v>0</v>
      </c>
      <c r="BM154" s="106">
        <f t="shared" si="278"/>
        <v>0</v>
      </c>
      <c r="BO154" s="106">
        <f t="shared" si="279"/>
        <v>0</v>
      </c>
      <c r="BQ154" s="106">
        <f t="shared" si="280"/>
        <v>0</v>
      </c>
      <c r="BS154" s="106">
        <f t="shared" si="281"/>
        <v>0</v>
      </c>
    </row>
    <row r="155" spans="1:71" outlineLevel="3" x14ac:dyDescent="0.15">
      <c r="A155" s="20" t="s">
        <v>2043</v>
      </c>
      <c r="B155" s="28" t="s">
        <v>2179</v>
      </c>
      <c r="C155" s="104"/>
      <c r="D155" s="106">
        <f t="shared" si="250"/>
        <v>5</v>
      </c>
      <c r="E155" s="104"/>
      <c r="F155" s="106">
        <f t="shared" si="251"/>
        <v>3</v>
      </c>
      <c r="G155" s="106">
        <v>1</v>
      </c>
      <c r="I155" s="106">
        <f t="shared" si="252"/>
        <v>0</v>
      </c>
      <c r="K155" s="106">
        <f t="shared" si="253"/>
        <v>0</v>
      </c>
      <c r="M155" s="106">
        <f t="shared" si="254"/>
        <v>0</v>
      </c>
      <c r="O155" s="106">
        <f t="shared" si="255"/>
        <v>0</v>
      </c>
      <c r="Q155" s="106">
        <f t="shared" si="256"/>
        <v>0</v>
      </c>
      <c r="S155" s="106">
        <f t="shared" si="257"/>
        <v>0</v>
      </c>
      <c r="V155" s="106">
        <f t="shared" si="258"/>
        <v>0</v>
      </c>
      <c r="X155" s="106">
        <f t="shared" si="259"/>
        <v>0</v>
      </c>
      <c r="Z155" s="106">
        <f t="shared" si="260"/>
        <v>0</v>
      </c>
      <c r="AB155" s="106">
        <f t="shared" si="261"/>
        <v>0</v>
      </c>
      <c r="AD155" s="106">
        <f t="shared" si="262"/>
        <v>0</v>
      </c>
      <c r="AF155" s="106">
        <f t="shared" si="263"/>
        <v>0</v>
      </c>
      <c r="AI155" s="106">
        <f t="shared" si="264"/>
        <v>0</v>
      </c>
      <c r="AK155" s="106">
        <f t="shared" si="265"/>
        <v>0</v>
      </c>
      <c r="AM155" s="106">
        <f t="shared" si="266"/>
        <v>0</v>
      </c>
      <c r="AO155" s="106">
        <f t="shared" si="267"/>
        <v>0</v>
      </c>
      <c r="AQ155" s="106">
        <f t="shared" si="268"/>
        <v>0</v>
      </c>
      <c r="AS155" s="106">
        <f t="shared" si="269"/>
        <v>0</v>
      </c>
      <c r="AV155" s="106">
        <f t="shared" si="270"/>
        <v>0</v>
      </c>
      <c r="AX155" s="106">
        <f t="shared" si="271"/>
        <v>0</v>
      </c>
      <c r="AZ155" s="106">
        <f t="shared" si="272"/>
        <v>0</v>
      </c>
      <c r="BB155" s="106">
        <f t="shared" si="273"/>
        <v>0</v>
      </c>
      <c r="BD155" s="106">
        <f t="shared" si="274"/>
        <v>0</v>
      </c>
      <c r="BF155" s="106">
        <f t="shared" si="275"/>
        <v>0</v>
      </c>
      <c r="BI155" s="106">
        <f t="shared" si="276"/>
        <v>0</v>
      </c>
      <c r="BK155" s="106">
        <f t="shared" si="277"/>
        <v>0</v>
      </c>
      <c r="BM155" s="106">
        <f t="shared" si="278"/>
        <v>0</v>
      </c>
      <c r="BO155" s="106">
        <f t="shared" si="279"/>
        <v>0</v>
      </c>
      <c r="BQ155" s="106">
        <f t="shared" si="280"/>
        <v>0</v>
      </c>
      <c r="BS155" s="106">
        <f t="shared" si="281"/>
        <v>0</v>
      </c>
    </row>
    <row r="156" spans="1:71" outlineLevel="3" x14ac:dyDescent="0.15">
      <c r="A156" s="20" t="s">
        <v>2044</v>
      </c>
      <c r="B156" s="28" t="s">
        <v>2178</v>
      </c>
      <c r="C156" s="104"/>
      <c r="D156" s="106">
        <f t="shared" si="250"/>
        <v>5</v>
      </c>
      <c r="E156" s="104"/>
      <c r="F156" s="106">
        <f t="shared" si="251"/>
        <v>3</v>
      </c>
      <c r="G156" s="106">
        <v>1</v>
      </c>
      <c r="I156" s="106">
        <f t="shared" si="252"/>
        <v>0</v>
      </c>
      <c r="K156" s="106">
        <f t="shared" si="253"/>
        <v>0</v>
      </c>
      <c r="M156" s="106">
        <f t="shared" si="254"/>
        <v>0</v>
      </c>
      <c r="O156" s="106">
        <f t="shared" si="255"/>
        <v>0</v>
      </c>
      <c r="Q156" s="106">
        <f t="shared" si="256"/>
        <v>0</v>
      </c>
      <c r="S156" s="106">
        <f t="shared" si="257"/>
        <v>0</v>
      </c>
      <c r="V156" s="106">
        <f t="shared" si="258"/>
        <v>0</v>
      </c>
      <c r="X156" s="106">
        <f t="shared" si="259"/>
        <v>0</v>
      </c>
      <c r="Z156" s="106">
        <f t="shared" si="260"/>
        <v>0</v>
      </c>
      <c r="AB156" s="106">
        <f t="shared" si="261"/>
        <v>0</v>
      </c>
      <c r="AD156" s="106">
        <f t="shared" si="262"/>
        <v>0</v>
      </c>
      <c r="AF156" s="106">
        <f t="shared" si="263"/>
        <v>0</v>
      </c>
      <c r="AI156" s="106">
        <f t="shared" si="264"/>
        <v>0</v>
      </c>
      <c r="AK156" s="106">
        <f t="shared" si="265"/>
        <v>0</v>
      </c>
      <c r="AM156" s="106">
        <f t="shared" si="266"/>
        <v>0</v>
      </c>
      <c r="AO156" s="106">
        <f t="shared" si="267"/>
        <v>0</v>
      </c>
      <c r="AQ156" s="106">
        <f t="shared" si="268"/>
        <v>0</v>
      </c>
      <c r="AS156" s="106">
        <f t="shared" si="269"/>
        <v>0</v>
      </c>
      <c r="AV156" s="106">
        <f t="shared" si="270"/>
        <v>0</v>
      </c>
      <c r="AX156" s="106">
        <f t="shared" si="271"/>
        <v>0</v>
      </c>
      <c r="AZ156" s="106">
        <f t="shared" si="272"/>
        <v>0</v>
      </c>
      <c r="BB156" s="106">
        <f t="shared" si="273"/>
        <v>0</v>
      </c>
      <c r="BD156" s="106">
        <f t="shared" si="274"/>
        <v>0</v>
      </c>
      <c r="BF156" s="106">
        <f t="shared" si="275"/>
        <v>0</v>
      </c>
      <c r="BI156" s="106">
        <f t="shared" si="276"/>
        <v>0</v>
      </c>
      <c r="BK156" s="106">
        <f t="shared" si="277"/>
        <v>0</v>
      </c>
      <c r="BM156" s="106">
        <f t="shared" si="278"/>
        <v>0</v>
      </c>
      <c r="BO156" s="106">
        <f t="shared" si="279"/>
        <v>0</v>
      </c>
      <c r="BQ156" s="106">
        <f t="shared" si="280"/>
        <v>0</v>
      </c>
      <c r="BS156" s="106">
        <f t="shared" si="281"/>
        <v>0</v>
      </c>
    </row>
    <row r="157" spans="1:71" outlineLevel="3" x14ac:dyDescent="0.15">
      <c r="A157" s="20" t="s">
        <v>2045</v>
      </c>
      <c r="B157" s="28" t="s">
        <v>1872</v>
      </c>
      <c r="C157" s="104"/>
      <c r="D157" s="106">
        <f t="shared" si="250"/>
        <v>5</v>
      </c>
      <c r="E157" s="104"/>
      <c r="F157" s="106">
        <f t="shared" si="251"/>
        <v>3</v>
      </c>
      <c r="G157" s="106">
        <v>1</v>
      </c>
      <c r="I157" s="106">
        <f t="shared" si="252"/>
        <v>0</v>
      </c>
      <c r="K157" s="106">
        <f t="shared" si="253"/>
        <v>0</v>
      </c>
      <c r="M157" s="106">
        <f t="shared" si="254"/>
        <v>0</v>
      </c>
      <c r="O157" s="106">
        <f t="shared" si="255"/>
        <v>0</v>
      </c>
      <c r="Q157" s="106">
        <f t="shared" si="256"/>
        <v>0</v>
      </c>
      <c r="S157" s="106">
        <f t="shared" si="257"/>
        <v>0</v>
      </c>
      <c r="V157" s="106">
        <f t="shared" si="258"/>
        <v>0</v>
      </c>
      <c r="X157" s="106">
        <f t="shared" si="259"/>
        <v>0</v>
      </c>
      <c r="Z157" s="106">
        <f t="shared" si="260"/>
        <v>0</v>
      </c>
      <c r="AB157" s="106">
        <f t="shared" si="261"/>
        <v>0</v>
      </c>
      <c r="AD157" s="106">
        <f t="shared" si="262"/>
        <v>0</v>
      </c>
      <c r="AF157" s="106">
        <f t="shared" si="263"/>
        <v>0</v>
      </c>
      <c r="AI157" s="106">
        <f t="shared" si="264"/>
        <v>0</v>
      </c>
      <c r="AK157" s="106">
        <f t="shared" si="265"/>
        <v>0</v>
      </c>
      <c r="AM157" s="106">
        <f t="shared" si="266"/>
        <v>0</v>
      </c>
      <c r="AO157" s="106">
        <f t="shared" si="267"/>
        <v>0</v>
      </c>
      <c r="AQ157" s="106">
        <f t="shared" si="268"/>
        <v>0</v>
      </c>
      <c r="AS157" s="106">
        <f t="shared" si="269"/>
        <v>0</v>
      </c>
      <c r="AV157" s="106">
        <f t="shared" si="270"/>
        <v>0</v>
      </c>
      <c r="AX157" s="106">
        <f t="shared" si="271"/>
        <v>0</v>
      </c>
      <c r="AZ157" s="106">
        <f t="shared" si="272"/>
        <v>0</v>
      </c>
      <c r="BB157" s="106">
        <f t="shared" si="273"/>
        <v>0</v>
      </c>
      <c r="BD157" s="106">
        <f t="shared" si="274"/>
        <v>0</v>
      </c>
      <c r="BF157" s="106">
        <f t="shared" si="275"/>
        <v>0</v>
      </c>
      <c r="BI157" s="106">
        <f t="shared" si="276"/>
        <v>0</v>
      </c>
      <c r="BK157" s="106">
        <f t="shared" si="277"/>
        <v>0</v>
      </c>
      <c r="BM157" s="106">
        <f t="shared" si="278"/>
        <v>0</v>
      </c>
      <c r="BO157" s="106">
        <f t="shared" si="279"/>
        <v>0</v>
      </c>
      <c r="BQ157" s="106">
        <f t="shared" si="280"/>
        <v>0</v>
      </c>
      <c r="BS157" s="106">
        <f t="shared" si="281"/>
        <v>0</v>
      </c>
    </row>
    <row r="158" spans="1:71" outlineLevel="3" x14ac:dyDescent="0.15">
      <c r="A158" s="20" t="s">
        <v>2046</v>
      </c>
      <c r="B158" s="28" t="s">
        <v>1873</v>
      </c>
      <c r="C158" s="104"/>
      <c r="D158" s="106">
        <f t="shared" si="250"/>
        <v>5</v>
      </c>
      <c r="E158" s="104"/>
      <c r="F158" s="106">
        <f t="shared" si="251"/>
        <v>3</v>
      </c>
      <c r="G158" s="106">
        <v>1</v>
      </c>
      <c r="I158" s="106">
        <f t="shared" si="252"/>
        <v>0</v>
      </c>
      <c r="K158" s="106">
        <f t="shared" si="253"/>
        <v>0</v>
      </c>
      <c r="M158" s="106">
        <f t="shared" si="254"/>
        <v>0</v>
      </c>
      <c r="O158" s="106">
        <f t="shared" si="255"/>
        <v>0</v>
      </c>
      <c r="Q158" s="106">
        <f t="shared" si="256"/>
        <v>0</v>
      </c>
      <c r="S158" s="106">
        <f t="shared" si="257"/>
        <v>0</v>
      </c>
      <c r="V158" s="106">
        <f t="shared" si="258"/>
        <v>0</v>
      </c>
      <c r="X158" s="106">
        <f t="shared" si="259"/>
        <v>0</v>
      </c>
      <c r="Z158" s="106">
        <f t="shared" si="260"/>
        <v>0</v>
      </c>
      <c r="AB158" s="106">
        <f t="shared" si="261"/>
        <v>0</v>
      </c>
      <c r="AD158" s="106">
        <f t="shared" si="262"/>
        <v>0</v>
      </c>
      <c r="AF158" s="106">
        <f t="shared" si="263"/>
        <v>0</v>
      </c>
      <c r="AI158" s="106">
        <f t="shared" si="264"/>
        <v>0</v>
      </c>
      <c r="AK158" s="106">
        <f t="shared" si="265"/>
        <v>0</v>
      </c>
      <c r="AM158" s="106">
        <f t="shared" si="266"/>
        <v>0</v>
      </c>
      <c r="AO158" s="106">
        <f t="shared" si="267"/>
        <v>0</v>
      </c>
      <c r="AQ158" s="106">
        <f t="shared" si="268"/>
        <v>0</v>
      </c>
      <c r="AS158" s="106">
        <f t="shared" si="269"/>
        <v>0</v>
      </c>
      <c r="AV158" s="106">
        <f t="shared" si="270"/>
        <v>0</v>
      </c>
      <c r="AX158" s="106">
        <f t="shared" si="271"/>
        <v>0</v>
      </c>
      <c r="AZ158" s="106">
        <f t="shared" si="272"/>
        <v>0</v>
      </c>
      <c r="BB158" s="106">
        <f t="shared" si="273"/>
        <v>0</v>
      </c>
      <c r="BD158" s="106">
        <f t="shared" si="274"/>
        <v>0</v>
      </c>
      <c r="BF158" s="106">
        <f t="shared" si="275"/>
        <v>0</v>
      </c>
      <c r="BI158" s="106">
        <f t="shared" si="276"/>
        <v>0</v>
      </c>
      <c r="BK158" s="106">
        <f t="shared" si="277"/>
        <v>0</v>
      </c>
      <c r="BM158" s="106">
        <f t="shared" si="278"/>
        <v>0</v>
      </c>
      <c r="BO158" s="106">
        <f t="shared" si="279"/>
        <v>0</v>
      </c>
      <c r="BQ158" s="106">
        <f t="shared" si="280"/>
        <v>0</v>
      </c>
      <c r="BS158" s="106">
        <f t="shared" si="281"/>
        <v>0</v>
      </c>
    </row>
    <row r="159" spans="1:71" outlineLevel="3" x14ac:dyDescent="0.15">
      <c r="A159" s="20" t="s">
        <v>2047</v>
      </c>
      <c r="B159" s="28" t="s">
        <v>1874</v>
      </c>
      <c r="C159" s="104"/>
      <c r="D159" s="106">
        <f t="shared" si="250"/>
        <v>5</v>
      </c>
      <c r="E159" s="104"/>
      <c r="F159" s="106">
        <f t="shared" si="251"/>
        <v>3</v>
      </c>
      <c r="G159" s="106">
        <v>1</v>
      </c>
      <c r="I159" s="106">
        <f t="shared" si="252"/>
        <v>0</v>
      </c>
      <c r="K159" s="106">
        <f t="shared" si="253"/>
        <v>0</v>
      </c>
      <c r="M159" s="106">
        <f t="shared" si="254"/>
        <v>0</v>
      </c>
      <c r="O159" s="106">
        <f t="shared" si="255"/>
        <v>0</v>
      </c>
      <c r="Q159" s="106">
        <f t="shared" si="256"/>
        <v>0</v>
      </c>
      <c r="S159" s="106">
        <f t="shared" si="257"/>
        <v>0</v>
      </c>
      <c r="V159" s="106">
        <f t="shared" si="258"/>
        <v>0</v>
      </c>
      <c r="X159" s="106">
        <f t="shared" si="259"/>
        <v>0</v>
      </c>
      <c r="Z159" s="106">
        <f t="shared" si="260"/>
        <v>0</v>
      </c>
      <c r="AB159" s="106">
        <f t="shared" si="261"/>
        <v>0</v>
      </c>
      <c r="AD159" s="106">
        <f t="shared" si="262"/>
        <v>0</v>
      </c>
      <c r="AF159" s="106">
        <f t="shared" si="263"/>
        <v>0</v>
      </c>
      <c r="AI159" s="106">
        <f t="shared" si="264"/>
        <v>0</v>
      </c>
      <c r="AK159" s="106">
        <f t="shared" si="265"/>
        <v>0</v>
      </c>
      <c r="AM159" s="106">
        <f t="shared" si="266"/>
        <v>0</v>
      </c>
      <c r="AO159" s="106">
        <f t="shared" si="267"/>
        <v>0</v>
      </c>
      <c r="AQ159" s="106">
        <f t="shared" si="268"/>
        <v>0</v>
      </c>
      <c r="AS159" s="106">
        <f t="shared" si="269"/>
        <v>0</v>
      </c>
      <c r="AV159" s="106">
        <f t="shared" si="270"/>
        <v>0</v>
      </c>
      <c r="AX159" s="106">
        <f t="shared" si="271"/>
        <v>0</v>
      </c>
      <c r="AZ159" s="106">
        <f t="shared" si="272"/>
        <v>0</v>
      </c>
      <c r="BB159" s="106">
        <f t="shared" si="273"/>
        <v>0</v>
      </c>
      <c r="BD159" s="106">
        <f t="shared" si="274"/>
        <v>0</v>
      </c>
      <c r="BF159" s="106">
        <f t="shared" si="275"/>
        <v>0</v>
      </c>
      <c r="BI159" s="106">
        <f t="shared" si="276"/>
        <v>0</v>
      </c>
      <c r="BK159" s="106">
        <f t="shared" si="277"/>
        <v>0</v>
      </c>
      <c r="BM159" s="106">
        <f t="shared" si="278"/>
        <v>0</v>
      </c>
      <c r="BO159" s="106">
        <f t="shared" si="279"/>
        <v>0</v>
      </c>
      <c r="BQ159" s="106">
        <f t="shared" si="280"/>
        <v>0</v>
      </c>
      <c r="BS159" s="106">
        <f t="shared" si="281"/>
        <v>0</v>
      </c>
    </row>
    <row r="160" spans="1:71" outlineLevel="3" x14ac:dyDescent="0.15">
      <c r="A160" s="20" t="s">
        <v>2048</v>
      </c>
      <c r="B160" s="28" t="s">
        <v>1875</v>
      </c>
      <c r="C160" s="104"/>
      <c r="D160" s="106">
        <f t="shared" si="250"/>
        <v>5</v>
      </c>
      <c r="E160" s="104"/>
      <c r="F160" s="106">
        <f t="shared" si="251"/>
        <v>3</v>
      </c>
      <c r="G160" s="106">
        <v>1</v>
      </c>
      <c r="I160" s="106">
        <f t="shared" si="252"/>
        <v>0</v>
      </c>
      <c r="K160" s="106">
        <f t="shared" si="253"/>
        <v>0</v>
      </c>
      <c r="M160" s="106">
        <f t="shared" si="254"/>
        <v>0</v>
      </c>
      <c r="O160" s="106">
        <f t="shared" si="255"/>
        <v>0</v>
      </c>
      <c r="Q160" s="106">
        <f t="shared" si="256"/>
        <v>0</v>
      </c>
      <c r="S160" s="106">
        <f t="shared" si="257"/>
        <v>0</v>
      </c>
      <c r="V160" s="106">
        <f t="shared" si="258"/>
        <v>0</v>
      </c>
      <c r="X160" s="106">
        <f t="shared" si="259"/>
        <v>0</v>
      </c>
      <c r="Z160" s="106">
        <f t="shared" si="260"/>
        <v>0</v>
      </c>
      <c r="AB160" s="106">
        <f t="shared" si="261"/>
        <v>0</v>
      </c>
      <c r="AD160" s="106">
        <f t="shared" si="262"/>
        <v>0</v>
      </c>
      <c r="AF160" s="106">
        <f t="shared" si="263"/>
        <v>0</v>
      </c>
      <c r="AI160" s="106">
        <f t="shared" si="264"/>
        <v>0</v>
      </c>
      <c r="AK160" s="106">
        <f t="shared" si="265"/>
        <v>0</v>
      </c>
      <c r="AM160" s="106">
        <f t="shared" si="266"/>
        <v>0</v>
      </c>
      <c r="AO160" s="106">
        <f t="shared" si="267"/>
        <v>0</v>
      </c>
      <c r="AQ160" s="106">
        <f t="shared" si="268"/>
        <v>0</v>
      </c>
      <c r="AS160" s="106">
        <f t="shared" si="269"/>
        <v>0</v>
      </c>
      <c r="AV160" s="106">
        <f t="shared" si="270"/>
        <v>0</v>
      </c>
      <c r="AX160" s="106">
        <f t="shared" si="271"/>
        <v>0</v>
      </c>
      <c r="AZ160" s="106">
        <f t="shared" si="272"/>
        <v>0</v>
      </c>
      <c r="BB160" s="106">
        <f t="shared" si="273"/>
        <v>0</v>
      </c>
      <c r="BD160" s="106">
        <f t="shared" si="274"/>
        <v>0</v>
      </c>
      <c r="BF160" s="106">
        <f t="shared" si="275"/>
        <v>0</v>
      </c>
      <c r="BI160" s="106">
        <f t="shared" si="276"/>
        <v>0</v>
      </c>
      <c r="BK160" s="106">
        <f t="shared" si="277"/>
        <v>0</v>
      </c>
      <c r="BM160" s="106">
        <f t="shared" si="278"/>
        <v>0</v>
      </c>
      <c r="BO160" s="106">
        <f t="shared" si="279"/>
        <v>0</v>
      </c>
      <c r="BQ160" s="106">
        <f t="shared" si="280"/>
        <v>0</v>
      </c>
      <c r="BS160" s="106">
        <f t="shared" si="281"/>
        <v>0</v>
      </c>
    </row>
    <row r="161" spans="1:71" outlineLevel="3" x14ac:dyDescent="0.15">
      <c r="A161" s="20" t="s">
        <v>2049</v>
      </c>
      <c r="B161" s="28" t="s">
        <v>1876</v>
      </c>
      <c r="C161" s="104"/>
      <c r="D161" s="106">
        <f t="shared" si="250"/>
        <v>5</v>
      </c>
      <c r="E161" s="104"/>
      <c r="F161" s="106">
        <f t="shared" si="251"/>
        <v>3</v>
      </c>
      <c r="G161" s="106">
        <v>1</v>
      </c>
      <c r="I161" s="106">
        <f t="shared" si="252"/>
        <v>0</v>
      </c>
      <c r="K161" s="106">
        <f t="shared" si="253"/>
        <v>0</v>
      </c>
      <c r="M161" s="106">
        <f t="shared" si="254"/>
        <v>0</v>
      </c>
      <c r="O161" s="106">
        <f t="shared" si="255"/>
        <v>0</v>
      </c>
      <c r="Q161" s="106">
        <f t="shared" si="256"/>
        <v>0</v>
      </c>
      <c r="S161" s="106">
        <f t="shared" si="257"/>
        <v>0</v>
      </c>
      <c r="V161" s="106">
        <f t="shared" si="258"/>
        <v>0</v>
      </c>
      <c r="X161" s="106">
        <f t="shared" si="259"/>
        <v>0</v>
      </c>
      <c r="Z161" s="106">
        <f t="shared" si="260"/>
        <v>0</v>
      </c>
      <c r="AB161" s="106">
        <f t="shared" si="261"/>
        <v>0</v>
      </c>
      <c r="AD161" s="106">
        <f t="shared" si="262"/>
        <v>0</v>
      </c>
      <c r="AF161" s="106">
        <f t="shared" si="263"/>
        <v>0</v>
      </c>
      <c r="AI161" s="106">
        <f t="shared" si="264"/>
        <v>0</v>
      </c>
      <c r="AK161" s="106">
        <f t="shared" si="265"/>
        <v>0</v>
      </c>
      <c r="AM161" s="106">
        <f t="shared" si="266"/>
        <v>0</v>
      </c>
      <c r="AO161" s="106">
        <f t="shared" si="267"/>
        <v>0</v>
      </c>
      <c r="AQ161" s="106">
        <f t="shared" si="268"/>
        <v>0</v>
      </c>
      <c r="AS161" s="106">
        <f t="shared" si="269"/>
        <v>0</v>
      </c>
      <c r="AV161" s="106">
        <f t="shared" si="270"/>
        <v>0</v>
      </c>
      <c r="AX161" s="106">
        <f t="shared" si="271"/>
        <v>0</v>
      </c>
      <c r="AZ161" s="106">
        <f t="shared" si="272"/>
        <v>0</v>
      </c>
      <c r="BB161" s="106">
        <f t="shared" si="273"/>
        <v>0</v>
      </c>
      <c r="BD161" s="106">
        <f t="shared" si="274"/>
        <v>0</v>
      </c>
      <c r="BF161" s="106">
        <f t="shared" si="275"/>
        <v>0</v>
      </c>
      <c r="BI161" s="106">
        <f t="shared" si="276"/>
        <v>0</v>
      </c>
      <c r="BK161" s="106">
        <f t="shared" si="277"/>
        <v>0</v>
      </c>
      <c r="BM161" s="106">
        <f t="shared" si="278"/>
        <v>0</v>
      </c>
      <c r="BO161" s="106">
        <f t="shared" si="279"/>
        <v>0</v>
      </c>
      <c r="BQ161" s="106">
        <f t="shared" si="280"/>
        <v>0</v>
      </c>
      <c r="BS161" s="106">
        <f t="shared" si="281"/>
        <v>0</v>
      </c>
    </row>
    <row r="162" spans="1:71" outlineLevel="3" x14ac:dyDescent="0.15">
      <c r="A162" s="20" t="s">
        <v>2050</v>
      </c>
      <c r="B162" s="28" t="s">
        <v>2207</v>
      </c>
      <c r="C162" s="104"/>
      <c r="D162" s="106">
        <f t="shared" si="250"/>
        <v>5</v>
      </c>
      <c r="E162" s="104"/>
      <c r="F162" s="106">
        <f t="shared" si="251"/>
        <v>3</v>
      </c>
      <c r="G162" s="106">
        <v>1</v>
      </c>
      <c r="I162" s="106">
        <f t="shared" si="252"/>
        <v>0</v>
      </c>
      <c r="K162" s="106">
        <f t="shared" si="253"/>
        <v>0</v>
      </c>
      <c r="M162" s="106">
        <f t="shared" si="254"/>
        <v>0</v>
      </c>
      <c r="O162" s="106">
        <f t="shared" si="255"/>
        <v>0</v>
      </c>
      <c r="Q162" s="106">
        <f t="shared" si="256"/>
        <v>0</v>
      </c>
      <c r="S162" s="106">
        <f t="shared" si="257"/>
        <v>0</v>
      </c>
      <c r="V162" s="106">
        <f t="shared" si="258"/>
        <v>0</v>
      </c>
      <c r="X162" s="106">
        <f t="shared" si="259"/>
        <v>0</v>
      </c>
      <c r="Z162" s="106">
        <f t="shared" si="260"/>
        <v>0</v>
      </c>
      <c r="AB162" s="106">
        <f t="shared" si="261"/>
        <v>0</v>
      </c>
      <c r="AD162" s="106">
        <f t="shared" si="262"/>
        <v>0</v>
      </c>
      <c r="AF162" s="106">
        <f t="shared" si="263"/>
        <v>0</v>
      </c>
      <c r="AI162" s="106">
        <f t="shared" si="264"/>
        <v>0</v>
      </c>
      <c r="AK162" s="106">
        <f t="shared" si="265"/>
        <v>0</v>
      </c>
      <c r="AM162" s="106">
        <f t="shared" si="266"/>
        <v>0</v>
      </c>
      <c r="AO162" s="106">
        <f t="shared" si="267"/>
        <v>0</v>
      </c>
      <c r="AQ162" s="106">
        <f t="shared" si="268"/>
        <v>0</v>
      </c>
      <c r="AS162" s="106">
        <f t="shared" si="269"/>
        <v>0</v>
      </c>
      <c r="AV162" s="106">
        <f t="shared" si="270"/>
        <v>0</v>
      </c>
      <c r="AX162" s="106">
        <f t="shared" si="271"/>
        <v>0</v>
      </c>
      <c r="AZ162" s="106">
        <f t="shared" si="272"/>
        <v>0</v>
      </c>
      <c r="BB162" s="106">
        <f t="shared" si="273"/>
        <v>0</v>
      </c>
      <c r="BD162" s="106">
        <f t="shared" si="274"/>
        <v>0</v>
      </c>
      <c r="BF162" s="106">
        <f t="shared" si="275"/>
        <v>0</v>
      </c>
      <c r="BI162" s="106">
        <f t="shared" si="276"/>
        <v>0</v>
      </c>
      <c r="BK162" s="106">
        <f t="shared" si="277"/>
        <v>0</v>
      </c>
      <c r="BM162" s="106">
        <f t="shared" si="278"/>
        <v>0</v>
      </c>
      <c r="BO162" s="106">
        <f t="shared" si="279"/>
        <v>0</v>
      </c>
      <c r="BQ162" s="106">
        <f t="shared" si="280"/>
        <v>0</v>
      </c>
      <c r="BS162" s="106">
        <f t="shared" si="281"/>
        <v>0</v>
      </c>
    </row>
    <row r="163" spans="1:71" outlineLevel="3" x14ac:dyDescent="0.15">
      <c r="A163" s="20" t="s">
        <v>2051</v>
      </c>
      <c r="B163" s="28" t="s">
        <v>2211</v>
      </c>
      <c r="C163" s="104"/>
      <c r="D163" s="106">
        <f t="shared" si="250"/>
        <v>5</v>
      </c>
      <c r="E163" s="104"/>
      <c r="F163" s="106">
        <f t="shared" si="251"/>
        <v>3</v>
      </c>
      <c r="G163" s="106">
        <v>1</v>
      </c>
      <c r="I163" s="106">
        <f t="shared" si="252"/>
        <v>0</v>
      </c>
      <c r="K163" s="106">
        <f t="shared" si="253"/>
        <v>0</v>
      </c>
      <c r="M163" s="106">
        <f t="shared" si="254"/>
        <v>0</v>
      </c>
      <c r="O163" s="106">
        <f t="shared" si="255"/>
        <v>0</v>
      </c>
      <c r="Q163" s="106">
        <f t="shared" si="256"/>
        <v>0</v>
      </c>
      <c r="S163" s="106">
        <f t="shared" si="257"/>
        <v>0</v>
      </c>
      <c r="V163" s="106">
        <f t="shared" si="258"/>
        <v>0</v>
      </c>
      <c r="X163" s="106">
        <f t="shared" si="259"/>
        <v>0</v>
      </c>
      <c r="Z163" s="106">
        <f t="shared" si="260"/>
        <v>0</v>
      </c>
      <c r="AB163" s="106">
        <f t="shared" si="261"/>
        <v>0</v>
      </c>
      <c r="AD163" s="106">
        <f t="shared" si="262"/>
        <v>0</v>
      </c>
      <c r="AF163" s="106">
        <f t="shared" si="263"/>
        <v>0</v>
      </c>
      <c r="AI163" s="106">
        <f t="shared" si="264"/>
        <v>0</v>
      </c>
      <c r="AK163" s="106">
        <f t="shared" si="265"/>
        <v>0</v>
      </c>
      <c r="AM163" s="106">
        <f t="shared" si="266"/>
        <v>0</v>
      </c>
      <c r="AO163" s="106">
        <f t="shared" si="267"/>
        <v>0</v>
      </c>
      <c r="AQ163" s="106">
        <f t="shared" si="268"/>
        <v>0</v>
      </c>
      <c r="AS163" s="106">
        <f t="shared" si="269"/>
        <v>0</v>
      </c>
      <c r="AV163" s="106">
        <f t="shared" si="270"/>
        <v>0</v>
      </c>
      <c r="AX163" s="106">
        <f t="shared" si="271"/>
        <v>0</v>
      </c>
      <c r="AZ163" s="106">
        <f t="shared" si="272"/>
        <v>0</v>
      </c>
      <c r="BB163" s="106">
        <f t="shared" si="273"/>
        <v>0</v>
      </c>
      <c r="BD163" s="106">
        <f t="shared" si="274"/>
        <v>0</v>
      </c>
      <c r="BF163" s="106">
        <f t="shared" si="275"/>
        <v>0</v>
      </c>
      <c r="BI163" s="106">
        <f t="shared" si="276"/>
        <v>0</v>
      </c>
      <c r="BK163" s="106">
        <f t="shared" si="277"/>
        <v>0</v>
      </c>
      <c r="BM163" s="106">
        <f t="shared" si="278"/>
        <v>0</v>
      </c>
      <c r="BO163" s="106">
        <f t="shared" si="279"/>
        <v>0</v>
      </c>
      <c r="BQ163" s="106">
        <f t="shared" si="280"/>
        <v>0</v>
      </c>
      <c r="BS163" s="106">
        <f t="shared" si="281"/>
        <v>0</v>
      </c>
    </row>
    <row r="164" spans="1:71" outlineLevel="3" x14ac:dyDescent="0.15">
      <c r="A164" s="20" t="s">
        <v>2052</v>
      </c>
      <c r="B164" s="28" t="s">
        <v>2214</v>
      </c>
      <c r="C164" s="104"/>
      <c r="D164" s="106">
        <f t="shared" si="250"/>
        <v>5</v>
      </c>
      <c r="E164" s="104"/>
      <c r="F164" s="106">
        <f t="shared" si="251"/>
        <v>3</v>
      </c>
      <c r="G164" s="106">
        <v>1</v>
      </c>
      <c r="I164" s="106">
        <f t="shared" si="252"/>
        <v>0</v>
      </c>
      <c r="K164" s="106">
        <f t="shared" si="253"/>
        <v>0</v>
      </c>
      <c r="M164" s="106">
        <f t="shared" si="254"/>
        <v>0</v>
      </c>
      <c r="O164" s="106">
        <f t="shared" si="255"/>
        <v>0</v>
      </c>
      <c r="Q164" s="106">
        <f t="shared" si="256"/>
        <v>0</v>
      </c>
      <c r="S164" s="106">
        <f t="shared" si="257"/>
        <v>0</v>
      </c>
      <c r="V164" s="106">
        <f t="shared" si="258"/>
        <v>0</v>
      </c>
      <c r="X164" s="106">
        <f t="shared" si="259"/>
        <v>0</v>
      </c>
      <c r="Z164" s="106">
        <f t="shared" si="260"/>
        <v>0</v>
      </c>
      <c r="AB164" s="106">
        <f t="shared" si="261"/>
        <v>0</v>
      </c>
      <c r="AD164" s="106">
        <f t="shared" si="262"/>
        <v>0</v>
      </c>
      <c r="AF164" s="106">
        <f t="shared" si="263"/>
        <v>0</v>
      </c>
      <c r="AI164" s="106">
        <f t="shared" si="264"/>
        <v>0</v>
      </c>
      <c r="AK164" s="106">
        <f t="shared" si="265"/>
        <v>0</v>
      </c>
      <c r="AM164" s="106">
        <f t="shared" si="266"/>
        <v>0</v>
      </c>
      <c r="AO164" s="106">
        <f t="shared" si="267"/>
        <v>0</v>
      </c>
      <c r="AQ164" s="106">
        <f t="shared" si="268"/>
        <v>0</v>
      </c>
      <c r="AS164" s="106">
        <f t="shared" si="269"/>
        <v>0</v>
      </c>
      <c r="AV164" s="106">
        <f t="shared" si="270"/>
        <v>0</v>
      </c>
      <c r="AX164" s="106">
        <f t="shared" si="271"/>
        <v>0</v>
      </c>
      <c r="AZ164" s="106">
        <f t="shared" si="272"/>
        <v>0</v>
      </c>
      <c r="BB164" s="106">
        <f t="shared" si="273"/>
        <v>0</v>
      </c>
      <c r="BD164" s="106">
        <f t="shared" si="274"/>
        <v>0</v>
      </c>
      <c r="BF164" s="106">
        <f t="shared" si="275"/>
        <v>0</v>
      </c>
      <c r="BI164" s="106">
        <f t="shared" si="276"/>
        <v>0</v>
      </c>
      <c r="BK164" s="106">
        <f t="shared" si="277"/>
        <v>0</v>
      </c>
      <c r="BM164" s="106">
        <f t="shared" si="278"/>
        <v>0</v>
      </c>
      <c r="BO164" s="106">
        <f t="shared" si="279"/>
        <v>0</v>
      </c>
      <c r="BQ164" s="106">
        <f t="shared" si="280"/>
        <v>0</v>
      </c>
      <c r="BS164" s="106">
        <f t="shared" si="281"/>
        <v>0</v>
      </c>
    </row>
    <row r="165" spans="1:71" outlineLevel="3" x14ac:dyDescent="0.15">
      <c r="A165" s="20" t="s">
        <v>2053</v>
      </c>
      <c r="B165" s="28" t="s">
        <v>1877</v>
      </c>
      <c r="C165" s="104"/>
      <c r="D165" s="106">
        <f t="shared" si="250"/>
        <v>5</v>
      </c>
      <c r="E165" s="104"/>
      <c r="F165" s="106">
        <f t="shared" si="251"/>
        <v>3</v>
      </c>
      <c r="G165" s="106">
        <v>1</v>
      </c>
      <c r="I165" s="106">
        <f t="shared" si="252"/>
        <v>0</v>
      </c>
      <c r="K165" s="106">
        <f t="shared" si="253"/>
        <v>0</v>
      </c>
      <c r="M165" s="106">
        <f t="shared" si="254"/>
        <v>0</v>
      </c>
      <c r="O165" s="106">
        <f t="shared" si="255"/>
        <v>0</v>
      </c>
      <c r="Q165" s="106">
        <f t="shared" si="256"/>
        <v>0</v>
      </c>
      <c r="S165" s="106">
        <f t="shared" si="257"/>
        <v>0</v>
      </c>
      <c r="V165" s="106">
        <f t="shared" si="258"/>
        <v>0</v>
      </c>
      <c r="X165" s="106">
        <f t="shared" si="259"/>
        <v>0</v>
      </c>
      <c r="Z165" s="106">
        <f t="shared" si="260"/>
        <v>0</v>
      </c>
      <c r="AB165" s="106">
        <f t="shared" si="261"/>
        <v>0</v>
      </c>
      <c r="AD165" s="106">
        <f t="shared" si="262"/>
        <v>0</v>
      </c>
      <c r="AF165" s="106">
        <f t="shared" si="263"/>
        <v>0</v>
      </c>
      <c r="AI165" s="106">
        <f t="shared" si="264"/>
        <v>0</v>
      </c>
      <c r="AK165" s="106">
        <f t="shared" si="265"/>
        <v>0</v>
      </c>
      <c r="AM165" s="106">
        <f t="shared" si="266"/>
        <v>0</v>
      </c>
      <c r="AO165" s="106">
        <f t="shared" si="267"/>
        <v>0</v>
      </c>
      <c r="AQ165" s="106">
        <f t="shared" si="268"/>
        <v>0</v>
      </c>
      <c r="AS165" s="106">
        <f t="shared" si="269"/>
        <v>0</v>
      </c>
      <c r="AV165" s="106">
        <f t="shared" si="270"/>
        <v>0</v>
      </c>
      <c r="AX165" s="106">
        <f t="shared" si="271"/>
        <v>0</v>
      </c>
      <c r="AZ165" s="106">
        <f t="shared" si="272"/>
        <v>0</v>
      </c>
      <c r="BB165" s="106">
        <f t="shared" si="273"/>
        <v>0</v>
      </c>
      <c r="BD165" s="106">
        <f t="shared" si="274"/>
        <v>0</v>
      </c>
      <c r="BF165" s="106">
        <f t="shared" si="275"/>
        <v>0</v>
      </c>
      <c r="BI165" s="106">
        <f t="shared" si="276"/>
        <v>0</v>
      </c>
      <c r="BK165" s="106">
        <f t="shared" si="277"/>
        <v>0</v>
      </c>
      <c r="BM165" s="106">
        <f t="shared" si="278"/>
        <v>0</v>
      </c>
      <c r="BO165" s="106">
        <f t="shared" si="279"/>
        <v>0</v>
      </c>
      <c r="BQ165" s="106">
        <f t="shared" si="280"/>
        <v>0</v>
      </c>
      <c r="BS165" s="106">
        <f t="shared" si="281"/>
        <v>0</v>
      </c>
    </row>
    <row r="166" spans="1:71" outlineLevel="3" x14ac:dyDescent="0.15">
      <c r="A166" s="20" t="s">
        <v>2054</v>
      </c>
      <c r="B166" s="28" t="s">
        <v>2216</v>
      </c>
      <c r="C166" s="104"/>
      <c r="D166" s="106">
        <f t="shared" si="250"/>
        <v>5</v>
      </c>
      <c r="E166" s="104"/>
      <c r="F166" s="106">
        <f t="shared" si="251"/>
        <v>3</v>
      </c>
      <c r="G166" s="106">
        <v>1</v>
      </c>
      <c r="I166" s="106">
        <f t="shared" si="252"/>
        <v>0</v>
      </c>
      <c r="K166" s="106">
        <f t="shared" si="253"/>
        <v>0</v>
      </c>
      <c r="M166" s="106">
        <f t="shared" si="254"/>
        <v>0</v>
      </c>
      <c r="O166" s="106">
        <f t="shared" si="255"/>
        <v>0</v>
      </c>
      <c r="Q166" s="106">
        <f t="shared" si="256"/>
        <v>0</v>
      </c>
      <c r="S166" s="106">
        <f t="shared" si="257"/>
        <v>0</v>
      </c>
      <c r="V166" s="106">
        <f t="shared" si="258"/>
        <v>0</v>
      </c>
      <c r="X166" s="106">
        <f t="shared" si="259"/>
        <v>0</v>
      </c>
      <c r="Z166" s="106">
        <f t="shared" si="260"/>
        <v>0</v>
      </c>
      <c r="AB166" s="106">
        <f t="shared" si="261"/>
        <v>0</v>
      </c>
      <c r="AD166" s="106">
        <f t="shared" si="262"/>
        <v>0</v>
      </c>
      <c r="AF166" s="106">
        <f t="shared" si="263"/>
        <v>0</v>
      </c>
      <c r="AI166" s="106">
        <f t="shared" si="264"/>
        <v>0</v>
      </c>
      <c r="AK166" s="106">
        <f t="shared" si="265"/>
        <v>0</v>
      </c>
      <c r="AM166" s="106">
        <f t="shared" si="266"/>
        <v>0</v>
      </c>
      <c r="AO166" s="106">
        <f t="shared" si="267"/>
        <v>0</v>
      </c>
      <c r="AQ166" s="106">
        <f t="shared" si="268"/>
        <v>0</v>
      </c>
      <c r="AS166" s="106">
        <f t="shared" si="269"/>
        <v>0</v>
      </c>
      <c r="AV166" s="106">
        <f t="shared" si="270"/>
        <v>0</v>
      </c>
      <c r="AX166" s="106">
        <f t="shared" si="271"/>
        <v>0</v>
      </c>
      <c r="AZ166" s="106">
        <f t="shared" si="272"/>
        <v>0</v>
      </c>
      <c r="BB166" s="106">
        <f t="shared" si="273"/>
        <v>0</v>
      </c>
      <c r="BD166" s="106">
        <f t="shared" si="274"/>
        <v>0</v>
      </c>
      <c r="BF166" s="106">
        <f t="shared" si="275"/>
        <v>0</v>
      </c>
      <c r="BI166" s="106">
        <f t="shared" si="276"/>
        <v>0</v>
      </c>
      <c r="BK166" s="106">
        <f t="shared" si="277"/>
        <v>0</v>
      </c>
      <c r="BM166" s="106">
        <f t="shared" si="278"/>
        <v>0</v>
      </c>
      <c r="BO166" s="106">
        <f t="shared" si="279"/>
        <v>0</v>
      </c>
      <c r="BQ166" s="106">
        <f t="shared" si="280"/>
        <v>0</v>
      </c>
      <c r="BS166" s="106">
        <f t="shared" si="281"/>
        <v>0</v>
      </c>
    </row>
    <row r="167" spans="1:71" outlineLevel="3" x14ac:dyDescent="0.15">
      <c r="A167" s="20" t="s">
        <v>2055</v>
      </c>
      <c r="B167" s="28" t="s">
        <v>1765</v>
      </c>
      <c r="C167" s="104"/>
      <c r="D167" s="106">
        <f t="shared" si="250"/>
        <v>5</v>
      </c>
      <c r="E167" s="104"/>
      <c r="F167" s="106">
        <f t="shared" si="251"/>
        <v>3</v>
      </c>
      <c r="G167" s="106">
        <v>1</v>
      </c>
      <c r="I167" s="106">
        <f t="shared" si="252"/>
        <v>0</v>
      </c>
      <c r="K167" s="106">
        <f t="shared" si="253"/>
        <v>0</v>
      </c>
      <c r="M167" s="106">
        <f t="shared" si="254"/>
        <v>0</v>
      </c>
      <c r="O167" s="106">
        <f t="shared" si="255"/>
        <v>0</v>
      </c>
      <c r="Q167" s="106">
        <f t="shared" si="256"/>
        <v>0</v>
      </c>
      <c r="S167" s="106">
        <f t="shared" si="257"/>
        <v>0</v>
      </c>
      <c r="V167" s="106">
        <f t="shared" si="258"/>
        <v>0</v>
      </c>
      <c r="X167" s="106">
        <f t="shared" si="259"/>
        <v>0</v>
      </c>
      <c r="Z167" s="106">
        <f t="shared" si="260"/>
        <v>0</v>
      </c>
      <c r="AB167" s="106">
        <f t="shared" si="261"/>
        <v>0</v>
      </c>
      <c r="AD167" s="106">
        <f t="shared" si="262"/>
        <v>0</v>
      </c>
      <c r="AF167" s="106">
        <f t="shared" si="263"/>
        <v>0</v>
      </c>
      <c r="AI167" s="106">
        <f t="shared" si="264"/>
        <v>0</v>
      </c>
      <c r="AK167" s="106">
        <f t="shared" si="265"/>
        <v>0</v>
      </c>
      <c r="AM167" s="106">
        <f t="shared" si="266"/>
        <v>0</v>
      </c>
      <c r="AO167" s="106">
        <f t="shared" si="267"/>
        <v>0</v>
      </c>
      <c r="AQ167" s="106">
        <f t="shared" si="268"/>
        <v>0</v>
      </c>
      <c r="AS167" s="106">
        <f t="shared" si="269"/>
        <v>0</v>
      </c>
      <c r="AV167" s="106">
        <f t="shared" si="270"/>
        <v>0</v>
      </c>
      <c r="AX167" s="106">
        <f t="shared" si="271"/>
        <v>0</v>
      </c>
      <c r="AZ167" s="106">
        <f t="shared" si="272"/>
        <v>0</v>
      </c>
      <c r="BB167" s="106">
        <f t="shared" si="273"/>
        <v>0</v>
      </c>
      <c r="BD167" s="106">
        <f t="shared" si="274"/>
        <v>0</v>
      </c>
      <c r="BF167" s="106">
        <f t="shared" si="275"/>
        <v>0</v>
      </c>
      <c r="BI167" s="106">
        <f t="shared" si="276"/>
        <v>0</v>
      </c>
      <c r="BK167" s="106">
        <f t="shared" si="277"/>
        <v>0</v>
      </c>
      <c r="BM167" s="106">
        <f t="shared" si="278"/>
        <v>0</v>
      </c>
      <c r="BO167" s="106">
        <f t="shared" si="279"/>
        <v>0</v>
      </c>
      <c r="BQ167" s="106">
        <f t="shared" si="280"/>
        <v>0</v>
      </c>
      <c r="BS167" s="106">
        <f t="shared" si="281"/>
        <v>0</v>
      </c>
    </row>
    <row r="168" spans="1:71" outlineLevel="3" x14ac:dyDescent="0.15">
      <c r="A168" s="20" t="s">
        <v>2056</v>
      </c>
      <c r="B168" s="28" t="s">
        <v>2183</v>
      </c>
      <c r="C168" s="104"/>
      <c r="D168" s="106">
        <f t="shared" si="250"/>
        <v>5</v>
      </c>
      <c r="E168" s="104"/>
      <c r="F168" s="106">
        <f t="shared" si="251"/>
        <v>3</v>
      </c>
      <c r="G168" s="106">
        <v>1</v>
      </c>
      <c r="I168" s="106">
        <f t="shared" si="252"/>
        <v>0</v>
      </c>
      <c r="K168" s="106">
        <f t="shared" si="253"/>
        <v>0</v>
      </c>
      <c r="M168" s="106">
        <f t="shared" si="254"/>
        <v>0</v>
      </c>
      <c r="O168" s="106">
        <f t="shared" si="255"/>
        <v>0</v>
      </c>
      <c r="Q168" s="106">
        <f t="shared" si="256"/>
        <v>0</v>
      </c>
      <c r="S168" s="106">
        <f t="shared" si="257"/>
        <v>0</v>
      </c>
      <c r="V168" s="106">
        <f t="shared" si="258"/>
        <v>0</v>
      </c>
      <c r="X168" s="106">
        <f t="shared" si="259"/>
        <v>0</v>
      </c>
      <c r="Z168" s="106">
        <f t="shared" si="260"/>
        <v>0</v>
      </c>
      <c r="AB168" s="106">
        <f t="shared" si="261"/>
        <v>0</v>
      </c>
      <c r="AD168" s="106">
        <f t="shared" si="262"/>
        <v>0</v>
      </c>
      <c r="AF168" s="106">
        <f t="shared" si="263"/>
        <v>0</v>
      </c>
      <c r="AI168" s="106">
        <f t="shared" si="264"/>
        <v>0</v>
      </c>
      <c r="AK168" s="106">
        <f t="shared" si="265"/>
        <v>0</v>
      </c>
      <c r="AM168" s="106">
        <f t="shared" si="266"/>
        <v>0</v>
      </c>
      <c r="AO168" s="106">
        <f t="shared" si="267"/>
        <v>0</v>
      </c>
      <c r="AQ168" s="106">
        <f t="shared" si="268"/>
        <v>0</v>
      </c>
      <c r="AS168" s="106">
        <f t="shared" si="269"/>
        <v>0</v>
      </c>
      <c r="AV168" s="106">
        <f t="shared" si="270"/>
        <v>0</v>
      </c>
      <c r="AX168" s="106">
        <f t="shared" si="271"/>
        <v>0</v>
      </c>
      <c r="AZ168" s="106">
        <f t="shared" si="272"/>
        <v>0</v>
      </c>
      <c r="BB168" s="106">
        <f t="shared" si="273"/>
        <v>0</v>
      </c>
      <c r="BD168" s="106">
        <f t="shared" si="274"/>
        <v>0</v>
      </c>
      <c r="BF168" s="106">
        <f t="shared" si="275"/>
        <v>0</v>
      </c>
      <c r="BI168" s="106">
        <f t="shared" si="276"/>
        <v>0</v>
      </c>
      <c r="BK168" s="106">
        <f t="shared" si="277"/>
        <v>0</v>
      </c>
      <c r="BM168" s="106">
        <f t="shared" si="278"/>
        <v>0</v>
      </c>
      <c r="BO168" s="106">
        <f t="shared" si="279"/>
        <v>0</v>
      </c>
      <c r="BQ168" s="106">
        <f t="shared" si="280"/>
        <v>0</v>
      </c>
      <c r="BS168" s="106">
        <f t="shared" si="281"/>
        <v>0</v>
      </c>
    </row>
    <row r="169" spans="1:71" outlineLevel="3" x14ac:dyDescent="0.15">
      <c r="A169" s="20" t="s">
        <v>2057</v>
      </c>
      <c r="B169" s="28" t="s">
        <v>2208</v>
      </c>
      <c r="C169" s="104"/>
      <c r="D169" s="106">
        <f t="shared" si="250"/>
        <v>5</v>
      </c>
      <c r="E169" s="104"/>
      <c r="F169" s="106">
        <f t="shared" si="251"/>
        <v>3</v>
      </c>
      <c r="G169" s="106">
        <v>1</v>
      </c>
      <c r="I169" s="106">
        <f t="shared" si="252"/>
        <v>0</v>
      </c>
      <c r="K169" s="106">
        <f t="shared" si="253"/>
        <v>0</v>
      </c>
      <c r="M169" s="106">
        <f t="shared" si="254"/>
        <v>0</v>
      </c>
      <c r="O169" s="106">
        <f t="shared" si="255"/>
        <v>0</v>
      </c>
      <c r="Q169" s="106">
        <f t="shared" si="256"/>
        <v>0</v>
      </c>
      <c r="S169" s="106">
        <f t="shared" si="257"/>
        <v>0</v>
      </c>
      <c r="V169" s="106">
        <f t="shared" si="258"/>
        <v>0</v>
      </c>
      <c r="X169" s="106">
        <f t="shared" si="259"/>
        <v>0</v>
      </c>
      <c r="Z169" s="106">
        <f t="shared" si="260"/>
        <v>0</v>
      </c>
      <c r="AB169" s="106">
        <f t="shared" si="261"/>
        <v>0</v>
      </c>
      <c r="AD169" s="106">
        <f t="shared" si="262"/>
        <v>0</v>
      </c>
      <c r="AF169" s="106">
        <f t="shared" si="263"/>
        <v>0</v>
      </c>
      <c r="AI169" s="106">
        <f t="shared" si="264"/>
        <v>0</v>
      </c>
      <c r="AK169" s="106">
        <f t="shared" si="265"/>
        <v>0</v>
      </c>
      <c r="AM169" s="106">
        <f t="shared" si="266"/>
        <v>0</v>
      </c>
      <c r="AO169" s="106">
        <f t="shared" si="267"/>
        <v>0</v>
      </c>
      <c r="AQ169" s="106">
        <f t="shared" si="268"/>
        <v>0</v>
      </c>
      <c r="AS169" s="106">
        <f t="shared" si="269"/>
        <v>0</v>
      </c>
      <c r="AV169" s="106">
        <f t="shared" si="270"/>
        <v>0</v>
      </c>
      <c r="AX169" s="106">
        <f t="shared" si="271"/>
        <v>0</v>
      </c>
      <c r="AZ169" s="106">
        <f t="shared" si="272"/>
        <v>0</v>
      </c>
      <c r="BB169" s="106">
        <f t="shared" si="273"/>
        <v>0</v>
      </c>
      <c r="BD169" s="106">
        <f t="shared" si="274"/>
        <v>0</v>
      </c>
      <c r="BF169" s="106">
        <f t="shared" si="275"/>
        <v>0</v>
      </c>
      <c r="BI169" s="106">
        <f t="shared" si="276"/>
        <v>0</v>
      </c>
      <c r="BK169" s="106">
        <f t="shared" si="277"/>
        <v>0</v>
      </c>
      <c r="BM169" s="106">
        <f t="shared" si="278"/>
        <v>0</v>
      </c>
      <c r="BO169" s="106">
        <f t="shared" si="279"/>
        <v>0</v>
      </c>
      <c r="BQ169" s="106">
        <f t="shared" si="280"/>
        <v>0</v>
      </c>
      <c r="BS169" s="106">
        <f t="shared" si="281"/>
        <v>0</v>
      </c>
    </row>
    <row r="170" spans="1:71" outlineLevel="3" x14ac:dyDescent="0.15">
      <c r="A170" s="20" t="s">
        <v>2058</v>
      </c>
      <c r="B170" s="28" t="s">
        <v>2209</v>
      </c>
      <c r="C170" s="104"/>
      <c r="D170" s="106">
        <f t="shared" si="250"/>
        <v>5</v>
      </c>
      <c r="E170" s="104"/>
      <c r="F170" s="106">
        <f t="shared" si="251"/>
        <v>3</v>
      </c>
      <c r="G170" s="106">
        <v>1</v>
      </c>
      <c r="I170" s="106">
        <f t="shared" si="252"/>
        <v>0</v>
      </c>
      <c r="K170" s="106">
        <f t="shared" si="253"/>
        <v>0</v>
      </c>
      <c r="M170" s="106">
        <f t="shared" si="254"/>
        <v>0</v>
      </c>
      <c r="O170" s="106">
        <f t="shared" si="255"/>
        <v>0</v>
      </c>
      <c r="Q170" s="106">
        <f t="shared" si="256"/>
        <v>0</v>
      </c>
      <c r="S170" s="106">
        <f t="shared" si="257"/>
        <v>0</v>
      </c>
      <c r="V170" s="106">
        <f t="shared" si="258"/>
        <v>0</v>
      </c>
      <c r="X170" s="106">
        <f t="shared" si="259"/>
        <v>0</v>
      </c>
      <c r="Z170" s="106">
        <f t="shared" si="260"/>
        <v>0</v>
      </c>
      <c r="AB170" s="106">
        <f t="shared" si="261"/>
        <v>0</v>
      </c>
      <c r="AD170" s="106">
        <f t="shared" si="262"/>
        <v>0</v>
      </c>
      <c r="AF170" s="106">
        <f t="shared" si="263"/>
        <v>0</v>
      </c>
      <c r="AI170" s="106">
        <f t="shared" si="264"/>
        <v>0</v>
      </c>
      <c r="AK170" s="106">
        <f t="shared" si="265"/>
        <v>0</v>
      </c>
      <c r="AM170" s="106">
        <f t="shared" si="266"/>
        <v>0</v>
      </c>
      <c r="AO170" s="106">
        <f t="shared" si="267"/>
        <v>0</v>
      </c>
      <c r="AQ170" s="106">
        <f t="shared" si="268"/>
        <v>0</v>
      </c>
      <c r="AS170" s="106">
        <f t="shared" si="269"/>
        <v>0</v>
      </c>
      <c r="AV170" s="106">
        <f t="shared" si="270"/>
        <v>0</v>
      </c>
      <c r="AX170" s="106">
        <f t="shared" si="271"/>
        <v>0</v>
      </c>
      <c r="AZ170" s="106">
        <f t="shared" si="272"/>
        <v>0</v>
      </c>
      <c r="BB170" s="106">
        <f t="shared" si="273"/>
        <v>0</v>
      </c>
      <c r="BD170" s="106">
        <f t="shared" si="274"/>
        <v>0</v>
      </c>
      <c r="BF170" s="106">
        <f t="shared" si="275"/>
        <v>0</v>
      </c>
      <c r="BI170" s="106">
        <f t="shared" si="276"/>
        <v>0</v>
      </c>
      <c r="BK170" s="106">
        <f t="shared" si="277"/>
        <v>0</v>
      </c>
      <c r="BM170" s="106">
        <f t="shared" si="278"/>
        <v>0</v>
      </c>
      <c r="BO170" s="106">
        <f t="shared" si="279"/>
        <v>0</v>
      </c>
      <c r="BQ170" s="106">
        <f t="shared" si="280"/>
        <v>0</v>
      </c>
      <c r="BS170" s="106">
        <f t="shared" si="281"/>
        <v>0</v>
      </c>
    </row>
    <row r="171" spans="1:71" outlineLevel="3" x14ac:dyDescent="0.15">
      <c r="A171" s="20" t="s">
        <v>2059</v>
      </c>
      <c r="B171" s="28" t="s">
        <v>2210</v>
      </c>
      <c r="C171" s="104"/>
      <c r="D171" s="106">
        <f t="shared" si="250"/>
        <v>5</v>
      </c>
      <c r="E171" s="104"/>
      <c r="F171" s="106">
        <f t="shared" si="251"/>
        <v>3</v>
      </c>
      <c r="G171" s="106">
        <v>1</v>
      </c>
      <c r="I171" s="106">
        <f t="shared" si="252"/>
        <v>0</v>
      </c>
      <c r="K171" s="106">
        <f t="shared" si="253"/>
        <v>0</v>
      </c>
      <c r="M171" s="106">
        <f t="shared" si="254"/>
        <v>0</v>
      </c>
      <c r="O171" s="106">
        <f t="shared" si="255"/>
        <v>0</v>
      </c>
      <c r="Q171" s="106">
        <f t="shared" si="256"/>
        <v>0</v>
      </c>
      <c r="S171" s="106">
        <f t="shared" si="257"/>
        <v>0</v>
      </c>
      <c r="V171" s="106">
        <f t="shared" si="258"/>
        <v>0</v>
      </c>
      <c r="X171" s="106">
        <f t="shared" si="259"/>
        <v>0</v>
      </c>
      <c r="Z171" s="106">
        <f t="shared" si="260"/>
        <v>0</v>
      </c>
      <c r="AB171" s="106">
        <f t="shared" si="261"/>
        <v>0</v>
      </c>
      <c r="AD171" s="106">
        <f t="shared" si="262"/>
        <v>0</v>
      </c>
      <c r="AF171" s="106">
        <f t="shared" si="263"/>
        <v>0</v>
      </c>
      <c r="AI171" s="106">
        <f t="shared" si="264"/>
        <v>0</v>
      </c>
      <c r="AK171" s="106">
        <f t="shared" si="265"/>
        <v>0</v>
      </c>
      <c r="AM171" s="106">
        <f t="shared" si="266"/>
        <v>0</v>
      </c>
      <c r="AO171" s="106">
        <f t="shared" si="267"/>
        <v>0</v>
      </c>
      <c r="AQ171" s="106">
        <f t="shared" si="268"/>
        <v>0</v>
      </c>
      <c r="AS171" s="106">
        <f t="shared" si="269"/>
        <v>0</v>
      </c>
      <c r="AV171" s="106">
        <f t="shared" si="270"/>
        <v>0</v>
      </c>
      <c r="AX171" s="106">
        <f t="shared" si="271"/>
        <v>0</v>
      </c>
      <c r="AZ171" s="106">
        <f t="shared" si="272"/>
        <v>0</v>
      </c>
      <c r="BB171" s="106">
        <f t="shared" si="273"/>
        <v>0</v>
      </c>
      <c r="BD171" s="106">
        <f t="shared" si="274"/>
        <v>0</v>
      </c>
      <c r="BF171" s="106">
        <f t="shared" si="275"/>
        <v>0</v>
      </c>
      <c r="BI171" s="106">
        <f t="shared" si="276"/>
        <v>0</v>
      </c>
      <c r="BK171" s="106">
        <f t="shared" si="277"/>
        <v>0</v>
      </c>
      <c r="BM171" s="106">
        <f t="shared" si="278"/>
        <v>0</v>
      </c>
      <c r="BO171" s="106">
        <f t="shared" si="279"/>
        <v>0</v>
      </c>
      <c r="BQ171" s="106">
        <f t="shared" si="280"/>
        <v>0</v>
      </c>
      <c r="BS171" s="106">
        <f t="shared" si="281"/>
        <v>0</v>
      </c>
    </row>
    <row r="172" spans="1:71" outlineLevel="3" x14ac:dyDescent="0.15">
      <c r="A172" s="20" t="s">
        <v>2060</v>
      </c>
      <c r="B172" s="28" t="s">
        <v>1766</v>
      </c>
      <c r="C172" s="104"/>
      <c r="D172" s="106">
        <f t="shared" si="250"/>
        <v>5</v>
      </c>
      <c r="E172" s="104"/>
      <c r="F172" s="106">
        <f t="shared" si="251"/>
        <v>3</v>
      </c>
      <c r="G172" s="106">
        <v>1</v>
      </c>
      <c r="I172" s="106">
        <f t="shared" si="252"/>
        <v>0</v>
      </c>
      <c r="K172" s="106">
        <f t="shared" si="253"/>
        <v>0</v>
      </c>
      <c r="M172" s="106">
        <f t="shared" si="254"/>
        <v>0</v>
      </c>
      <c r="O172" s="106">
        <f t="shared" si="255"/>
        <v>0</v>
      </c>
      <c r="Q172" s="106">
        <f t="shared" si="256"/>
        <v>0</v>
      </c>
      <c r="S172" s="106">
        <f t="shared" si="257"/>
        <v>0</v>
      </c>
      <c r="V172" s="106">
        <f t="shared" si="258"/>
        <v>0</v>
      </c>
      <c r="X172" s="106">
        <f t="shared" si="259"/>
        <v>0</v>
      </c>
      <c r="Z172" s="106">
        <f t="shared" si="260"/>
        <v>0</v>
      </c>
      <c r="AB172" s="106">
        <f t="shared" si="261"/>
        <v>0</v>
      </c>
      <c r="AD172" s="106">
        <f t="shared" si="262"/>
        <v>0</v>
      </c>
      <c r="AF172" s="106">
        <f t="shared" si="263"/>
        <v>0</v>
      </c>
      <c r="AI172" s="106">
        <f t="shared" si="264"/>
        <v>0</v>
      </c>
      <c r="AK172" s="106">
        <f t="shared" si="265"/>
        <v>0</v>
      </c>
      <c r="AM172" s="106">
        <f t="shared" si="266"/>
        <v>0</v>
      </c>
      <c r="AO172" s="106">
        <f t="shared" si="267"/>
        <v>0</v>
      </c>
      <c r="AQ172" s="106">
        <f t="shared" si="268"/>
        <v>0</v>
      </c>
      <c r="AS172" s="106">
        <f t="shared" si="269"/>
        <v>0</v>
      </c>
      <c r="AV172" s="106">
        <f t="shared" si="270"/>
        <v>0</v>
      </c>
      <c r="AX172" s="106">
        <f t="shared" si="271"/>
        <v>0</v>
      </c>
      <c r="AZ172" s="106">
        <f t="shared" si="272"/>
        <v>0</v>
      </c>
      <c r="BB172" s="106">
        <f t="shared" si="273"/>
        <v>0</v>
      </c>
      <c r="BD172" s="106">
        <f t="shared" si="274"/>
        <v>0</v>
      </c>
      <c r="BF172" s="106">
        <f t="shared" si="275"/>
        <v>0</v>
      </c>
      <c r="BI172" s="106">
        <f t="shared" si="276"/>
        <v>0</v>
      </c>
      <c r="BK172" s="106">
        <f t="shared" si="277"/>
        <v>0</v>
      </c>
      <c r="BM172" s="106">
        <f t="shared" si="278"/>
        <v>0</v>
      </c>
      <c r="BO172" s="106">
        <f t="shared" si="279"/>
        <v>0</v>
      </c>
      <c r="BQ172" s="106">
        <f t="shared" si="280"/>
        <v>0</v>
      </c>
      <c r="BS172" s="106">
        <f t="shared" si="281"/>
        <v>0</v>
      </c>
    </row>
    <row r="173" spans="1:71" outlineLevel="3" x14ac:dyDescent="0.15">
      <c r="A173" s="20" t="s">
        <v>2061</v>
      </c>
      <c r="B173" s="28" t="s">
        <v>2177</v>
      </c>
      <c r="C173" s="104"/>
      <c r="D173" s="106">
        <f t="shared" si="250"/>
        <v>5</v>
      </c>
      <c r="E173" s="104"/>
      <c r="F173" s="106">
        <f t="shared" si="251"/>
        <v>3</v>
      </c>
      <c r="G173" s="106">
        <v>1</v>
      </c>
      <c r="I173" s="106">
        <f t="shared" si="252"/>
        <v>0</v>
      </c>
      <c r="K173" s="106">
        <f t="shared" si="253"/>
        <v>0</v>
      </c>
      <c r="M173" s="106">
        <f t="shared" si="254"/>
        <v>0</v>
      </c>
      <c r="O173" s="106">
        <f t="shared" si="255"/>
        <v>0</v>
      </c>
      <c r="Q173" s="106">
        <f t="shared" si="256"/>
        <v>0</v>
      </c>
      <c r="S173" s="106">
        <f t="shared" si="257"/>
        <v>0</v>
      </c>
      <c r="V173" s="106">
        <f t="shared" si="258"/>
        <v>0</v>
      </c>
      <c r="X173" s="106">
        <f t="shared" si="259"/>
        <v>0</v>
      </c>
      <c r="Z173" s="106">
        <f t="shared" si="260"/>
        <v>0</v>
      </c>
      <c r="AB173" s="106">
        <f t="shared" si="261"/>
        <v>0</v>
      </c>
      <c r="AD173" s="106">
        <f t="shared" si="262"/>
        <v>0</v>
      </c>
      <c r="AF173" s="106">
        <f t="shared" si="263"/>
        <v>0</v>
      </c>
      <c r="AI173" s="106">
        <f t="shared" si="264"/>
        <v>0</v>
      </c>
      <c r="AK173" s="106">
        <f t="shared" si="265"/>
        <v>0</v>
      </c>
      <c r="AM173" s="106">
        <f t="shared" si="266"/>
        <v>0</v>
      </c>
      <c r="AO173" s="106">
        <f t="shared" si="267"/>
        <v>0</v>
      </c>
      <c r="AQ173" s="106">
        <f t="shared" si="268"/>
        <v>0</v>
      </c>
      <c r="AS173" s="106">
        <f t="shared" si="269"/>
        <v>0</v>
      </c>
      <c r="AV173" s="106">
        <f t="shared" si="270"/>
        <v>0</v>
      </c>
      <c r="AX173" s="106">
        <f t="shared" si="271"/>
        <v>0</v>
      </c>
      <c r="AZ173" s="106">
        <f t="shared" si="272"/>
        <v>0</v>
      </c>
      <c r="BB173" s="106">
        <f t="shared" si="273"/>
        <v>0</v>
      </c>
      <c r="BD173" s="106">
        <f t="shared" si="274"/>
        <v>0</v>
      </c>
      <c r="BF173" s="106">
        <f t="shared" si="275"/>
        <v>0</v>
      </c>
      <c r="BI173" s="106">
        <f t="shared" si="276"/>
        <v>0</v>
      </c>
      <c r="BK173" s="106">
        <f t="shared" si="277"/>
        <v>0</v>
      </c>
      <c r="BM173" s="106">
        <f t="shared" si="278"/>
        <v>0</v>
      </c>
      <c r="BO173" s="106">
        <f t="shared" si="279"/>
        <v>0</v>
      </c>
      <c r="BQ173" s="106">
        <f t="shared" si="280"/>
        <v>0</v>
      </c>
      <c r="BS173" s="106">
        <f t="shared" si="281"/>
        <v>0</v>
      </c>
    </row>
    <row r="174" spans="1:71" outlineLevel="3" x14ac:dyDescent="0.15">
      <c r="A174" s="20" t="s">
        <v>2062</v>
      </c>
      <c r="B174" s="28" t="s">
        <v>2212</v>
      </c>
      <c r="C174" s="104"/>
      <c r="D174" s="106">
        <f t="shared" si="250"/>
        <v>5</v>
      </c>
      <c r="E174" s="104"/>
      <c r="F174" s="106">
        <f t="shared" si="251"/>
        <v>3</v>
      </c>
      <c r="G174" s="106">
        <v>1</v>
      </c>
      <c r="I174" s="106">
        <f t="shared" si="252"/>
        <v>0</v>
      </c>
      <c r="K174" s="106">
        <f t="shared" si="253"/>
        <v>0</v>
      </c>
      <c r="M174" s="106">
        <f t="shared" si="254"/>
        <v>0</v>
      </c>
      <c r="O174" s="106">
        <f t="shared" si="255"/>
        <v>0</v>
      </c>
      <c r="Q174" s="106">
        <f t="shared" si="256"/>
        <v>0</v>
      </c>
      <c r="S174" s="106">
        <f t="shared" si="257"/>
        <v>0</v>
      </c>
      <c r="V174" s="106">
        <f t="shared" si="258"/>
        <v>0</v>
      </c>
      <c r="X174" s="106">
        <f t="shared" si="259"/>
        <v>0</v>
      </c>
      <c r="Z174" s="106">
        <f t="shared" si="260"/>
        <v>0</v>
      </c>
      <c r="AB174" s="106">
        <f t="shared" si="261"/>
        <v>0</v>
      </c>
      <c r="AD174" s="106">
        <f t="shared" si="262"/>
        <v>0</v>
      </c>
      <c r="AF174" s="106">
        <f t="shared" si="263"/>
        <v>0</v>
      </c>
      <c r="AI174" s="106">
        <f t="shared" si="264"/>
        <v>0</v>
      </c>
      <c r="AK174" s="106">
        <f t="shared" si="265"/>
        <v>0</v>
      </c>
      <c r="AM174" s="106">
        <f t="shared" si="266"/>
        <v>0</v>
      </c>
      <c r="AO174" s="106">
        <f t="shared" si="267"/>
        <v>0</v>
      </c>
      <c r="AQ174" s="106">
        <f t="shared" si="268"/>
        <v>0</v>
      </c>
      <c r="AS174" s="106">
        <f t="shared" si="269"/>
        <v>0</v>
      </c>
      <c r="AV174" s="106">
        <f t="shared" si="270"/>
        <v>0</v>
      </c>
      <c r="AX174" s="106">
        <f t="shared" si="271"/>
        <v>0</v>
      </c>
      <c r="AZ174" s="106">
        <f t="shared" si="272"/>
        <v>0</v>
      </c>
      <c r="BB174" s="106">
        <f t="shared" si="273"/>
        <v>0</v>
      </c>
      <c r="BD174" s="106">
        <f t="shared" si="274"/>
        <v>0</v>
      </c>
      <c r="BF174" s="106">
        <f t="shared" si="275"/>
        <v>0</v>
      </c>
      <c r="BI174" s="106">
        <f t="shared" si="276"/>
        <v>0</v>
      </c>
      <c r="BK174" s="106">
        <f t="shared" si="277"/>
        <v>0</v>
      </c>
      <c r="BM174" s="106">
        <f t="shared" si="278"/>
        <v>0</v>
      </c>
      <c r="BO174" s="106">
        <f t="shared" si="279"/>
        <v>0</v>
      </c>
      <c r="BQ174" s="106">
        <f t="shared" si="280"/>
        <v>0</v>
      </c>
      <c r="BS174" s="106">
        <f t="shared" si="281"/>
        <v>0</v>
      </c>
    </row>
    <row r="175" spans="1:71" outlineLevel="3" x14ac:dyDescent="0.15">
      <c r="A175" s="20" t="s">
        <v>2063</v>
      </c>
      <c r="B175" s="28" t="s">
        <v>2000</v>
      </c>
      <c r="C175" s="104"/>
      <c r="D175" s="106">
        <f t="shared" si="250"/>
        <v>5</v>
      </c>
      <c r="E175" s="104"/>
      <c r="F175" s="106">
        <f t="shared" si="251"/>
        <v>3</v>
      </c>
      <c r="G175" s="106">
        <v>1</v>
      </c>
      <c r="I175" s="106">
        <f t="shared" si="252"/>
        <v>0</v>
      </c>
      <c r="K175" s="106">
        <f t="shared" si="253"/>
        <v>0</v>
      </c>
      <c r="M175" s="106">
        <f t="shared" si="254"/>
        <v>0</v>
      </c>
      <c r="O175" s="106">
        <f t="shared" si="255"/>
        <v>0</v>
      </c>
      <c r="Q175" s="106">
        <f t="shared" si="256"/>
        <v>0</v>
      </c>
      <c r="S175" s="106">
        <f t="shared" si="257"/>
        <v>0</v>
      </c>
      <c r="V175" s="106">
        <f t="shared" si="258"/>
        <v>0</v>
      </c>
      <c r="X175" s="106">
        <f t="shared" si="259"/>
        <v>0</v>
      </c>
      <c r="Z175" s="106">
        <f t="shared" si="260"/>
        <v>0</v>
      </c>
      <c r="AB175" s="106">
        <f t="shared" si="261"/>
        <v>0</v>
      </c>
      <c r="AD175" s="106">
        <f t="shared" si="262"/>
        <v>0</v>
      </c>
      <c r="AF175" s="106">
        <f t="shared" si="263"/>
        <v>0</v>
      </c>
      <c r="AI175" s="106">
        <f t="shared" si="264"/>
        <v>0</v>
      </c>
      <c r="AK175" s="106">
        <f t="shared" si="265"/>
        <v>0</v>
      </c>
      <c r="AM175" s="106">
        <f t="shared" si="266"/>
        <v>0</v>
      </c>
      <c r="AO175" s="106">
        <f t="shared" si="267"/>
        <v>0</v>
      </c>
      <c r="AQ175" s="106">
        <f t="shared" si="268"/>
        <v>0</v>
      </c>
      <c r="AS175" s="106">
        <f t="shared" si="269"/>
        <v>0</v>
      </c>
      <c r="AV175" s="106">
        <f t="shared" si="270"/>
        <v>0</v>
      </c>
      <c r="AX175" s="106">
        <f t="shared" si="271"/>
        <v>0</v>
      </c>
      <c r="AZ175" s="106">
        <f t="shared" si="272"/>
        <v>0</v>
      </c>
      <c r="BB175" s="106">
        <f t="shared" si="273"/>
        <v>0</v>
      </c>
      <c r="BD175" s="106">
        <f t="shared" si="274"/>
        <v>0</v>
      </c>
      <c r="BF175" s="106">
        <f t="shared" si="275"/>
        <v>0</v>
      </c>
      <c r="BI175" s="106">
        <f t="shared" si="276"/>
        <v>0</v>
      </c>
      <c r="BK175" s="106">
        <f t="shared" si="277"/>
        <v>0</v>
      </c>
      <c r="BM175" s="106">
        <f t="shared" si="278"/>
        <v>0</v>
      </c>
      <c r="BO175" s="106">
        <f t="shared" si="279"/>
        <v>0</v>
      </c>
      <c r="BQ175" s="106">
        <f t="shared" si="280"/>
        <v>0</v>
      </c>
      <c r="BS175" s="106">
        <f t="shared" si="281"/>
        <v>0</v>
      </c>
    </row>
    <row r="176" spans="1:71" outlineLevel="3" x14ac:dyDescent="0.15">
      <c r="A176" s="20" t="s">
        <v>2064</v>
      </c>
      <c r="B176" s="28" t="s">
        <v>2001</v>
      </c>
      <c r="C176" s="104"/>
      <c r="D176" s="106">
        <f t="shared" si="250"/>
        <v>5</v>
      </c>
      <c r="E176" s="104"/>
      <c r="F176" s="106">
        <f t="shared" ref="F176" si="282">IF(B176&lt;&gt;"",IF(B176="Custom Requirement",0,3),0)</f>
        <v>3</v>
      </c>
      <c r="G176" s="106">
        <v>1</v>
      </c>
      <c r="I176" s="106">
        <f t="shared" si="252"/>
        <v>0</v>
      </c>
      <c r="K176" s="106">
        <f t="shared" si="253"/>
        <v>0</v>
      </c>
      <c r="M176" s="106">
        <f t="shared" si="254"/>
        <v>0</v>
      </c>
      <c r="O176" s="106">
        <f t="shared" si="255"/>
        <v>0</v>
      </c>
      <c r="Q176" s="106">
        <f t="shared" si="256"/>
        <v>0</v>
      </c>
      <c r="S176" s="106">
        <f t="shared" si="257"/>
        <v>0</v>
      </c>
      <c r="V176" s="106">
        <f t="shared" si="258"/>
        <v>0</v>
      </c>
      <c r="X176" s="106">
        <f t="shared" si="259"/>
        <v>0</v>
      </c>
      <c r="Z176" s="106">
        <f t="shared" si="260"/>
        <v>0</v>
      </c>
      <c r="AB176" s="106">
        <f t="shared" si="261"/>
        <v>0</v>
      </c>
      <c r="AD176" s="106">
        <f t="shared" si="262"/>
        <v>0</v>
      </c>
      <c r="AF176" s="106">
        <f t="shared" si="263"/>
        <v>0</v>
      </c>
      <c r="AI176" s="106">
        <f t="shared" si="264"/>
        <v>0</v>
      </c>
      <c r="AK176" s="106">
        <f t="shared" si="265"/>
        <v>0</v>
      </c>
      <c r="AM176" s="106">
        <f t="shared" si="266"/>
        <v>0</v>
      </c>
      <c r="AO176" s="106">
        <f t="shared" si="267"/>
        <v>0</v>
      </c>
      <c r="AQ176" s="106">
        <f t="shared" si="268"/>
        <v>0</v>
      </c>
      <c r="AS176" s="106">
        <f t="shared" si="269"/>
        <v>0</v>
      </c>
      <c r="AV176" s="106">
        <f t="shared" si="270"/>
        <v>0</v>
      </c>
      <c r="AX176" s="106">
        <f t="shared" si="271"/>
        <v>0</v>
      </c>
      <c r="AZ176" s="106">
        <f t="shared" si="272"/>
        <v>0</v>
      </c>
      <c r="BB176" s="106">
        <f t="shared" si="273"/>
        <v>0</v>
      </c>
      <c r="BD176" s="106">
        <f t="shared" si="274"/>
        <v>0</v>
      </c>
      <c r="BF176" s="106">
        <f t="shared" si="275"/>
        <v>0</v>
      </c>
      <c r="BI176" s="106">
        <f t="shared" si="276"/>
        <v>0</v>
      </c>
      <c r="BK176" s="106">
        <f t="shared" si="277"/>
        <v>0</v>
      </c>
      <c r="BM176" s="106">
        <f t="shared" si="278"/>
        <v>0</v>
      </c>
      <c r="BO176" s="106">
        <f t="shared" si="279"/>
        <v>0</v>
      </c>
      <c r="BQ176" s="106">
        <f t="shared" si="280"/>
        <v>0</v>
      </c>
      <c r="BS176" s="106">
        <f t="shared" si="281"/>
        <v>0</v>
      </c>
    </row>
    <row r="177" spans="1:133" s="149" customFormat="1" outlineLevel="2" x14ac:dyDescent="0.15">
      <c r="A177" s="145"/>
      <c r="B177" s="150" t="s">
        <v>2186</v>
      </c>
      <c r="C177" s="147"/>
      <c r="D177" s="147"/>
      <c r="E177" s="147"/>
      <c r="F177" s="147"/>
      <c r="G177" s="147" t="s">
        <v>203</v>
      </c>
      <c r="H177" s="148"/>
      <c r="I177" s="148"/>
      <c r="J177" s="148"/>
      <c r="K177" s="148"/>
      <c r="L177" s="148"/>
      <c r="M177" s="148"/>
      <c r="N177" s="148"/>
      <c r="O177" s="148"/>
      <c r="P177" s="148"/>
      <c r="Q177" s="148"/>
      <c r="R177" s="148"/>
      <c r="S177" s="148"/>
      <c r="T177" s="207"/>
      <c r="U177" s="148"/>
      <c r="V177" s="148"/>
      <c r="W177" s="148"/>
      <c r="X177" s="148"/>
      <c r="Y177" s="148"/>
      <c r="Z177" s="148"/>
      <c r="AA177" s="148"/>
      <c r="AB177" s="148"/>
      <c r="AC177" s="148"/>
      <c r="AD177" s="148"/>
      <c r="AE177" s="148"/>
      <c r="AF177" s="148"/>
      <c r="AG177" s="207"/>
      <c r="AH177" s="148"/>
      <c r="AI177" s="148"/>
      <c r="AJ177" s="148"/>
      <c r="AK177" s="148"/>
      <c r="AL177" s="148"/>
      <c r="AM177" s="148"/>
      <c r="AN177" s="148"/>
      <c r="AO177" s="148"/>
      <c r="AP177" s="148"/>
      <c r="AQ177" s="148"/>
      <c r="AR177" s="148"/>
      <c r="AS177" s="148"/>
      <c r="AU177" s="148"/>
      <c r="AV177" s="148"/>
      <c r="AW177" s="148"/>
      <c r="AX177" s="148"/>
      <c r="AY177" s="148"/>
      <c r="AZ177" s="148"/>
      <c r="BA177" s="148"/>
      <c r="BB177" s="148"/>
      <c r="BC177" s="148"/>
      <c r="BD177" s="148"/>
      <c r="BE177" s="148"/>
      <c r="BF177" s="148"/>
      <c r="BH177" s="148"/>
      <c r="BI177" s="148"/>
      <c r="BJ177" s="148"/>
      <c r="BK177" s="148"/>
      <c r="BL177" s="148"/>
      <c r="BM177" s="148"/>
      <c r="BN177" s="148"/>
      <c r="BO177" s="148"/>
      <c r="BP177" s="148"/>
      <c r="BQ177" s="148"/>
      <c r="BR177" s="148"/>
      <c r="BS177" s="148"/>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row>
    <row r="178" spans="1:133" s="7" customFormat="1" outlineLevel="2" x14ac:dyDescent="0.15">
      <c r="A178" s="21" t="s">
        <v>1811</v>
      </c>
      <c r="B178" s="30" t="s">
        <v>1988</v>
      </c>
      <c r="C178" s="102" t="str">
        <f ca="1">IFERROR((AVERAGE(ReqSum)),"N/A")</f>
        <v>N/A</v>
      </c>
      <c r="D178" s="102">
        <f ca="1">IFERROR((AVERAGE(ReqSum)),"N/A")</f>
        <v>5</v>
      </c>
      <c r="E178" s="102">
        <f ca="1">(SUM(ReqSum))*2*$I$10</f>
        <v>0</v>
      </c>
      <c r="F178" s="102">
        <f ca="1">(SUM(ReqSum))*2*$I$10</f>
        <v>0</v>
      </c>
      <c r="G178" s="102">
        <f>MATCH("x",G179:G1646,-1)-1</f>
        <v>5</v>
      </c>
      <c r="H178" s="103"/>
      <c r="I178" s="103">
        <f ca="1">SUM(ReqSum)</f>
        <v>0</v>
      </c>
      <c r="J178" s="103"/>
      <c r="K178" s="103">
        <f ca="1">SUM(ReqSum)</f>
        <v>0</v>
      </c>
      <c r="L178" s="103"/>
      <c r="M178" s="103">
        <f ca="1">SUM(ReqSum)</f>
        <v>0</v>
      </c>
      <c r="N178" s="103"/>
      <c r="O178" s="103">
        <f ca="1">SUM(ReqSum)</f>
        <v>0</v>
      </c>
      <c r="P178" s="103"/>
      <c r="Q178" s="103">
        <f ca="1">SUM(ReqSum)</f>
        <v>0</v>
      </c>
      <c r="R178" s="103"/>
      <c r="S178" s="103">
        <f ca="1">SUM(ReqSum)</f>
        <v>0</v>
      </c>
      <c r="T178" s="205"/>
      <c r="U178" s="186"/>
      <c r="V178" s="103">
        <f ca="1">SUM(ReqSum)</f>
        <v>0</v>
      </c>
      <c r="W178" s="186"/>
      <c r="X178" s="103">
        <f ca="1">SUM(ReqSum)</f>
        <v>0</v>
      </c>
      <c r="Y178" s="186"/>
      <c r="Z178" s="103">
        <f ca="1">SUM(ReqSum)</f>
        <v>0</v>
      </c>
      <c r="AA178" s="186"/>
      <c r="AB178" s="103">
        <f ca="1">SUM(ReqSum)</f>
        <v>0</v>
      </c>
      <c r="AC178" s="186"/>
      <c r="AD178" s="103">
        <f ca="1">SUM(ReqSum)</f>
        <v>0</v>
      </c>
      <c r="AE178" s="186"/>
      <c r="AF178" s="103">
        <f ca="1">SUM(ReqSum)</f>
        <v>0</v>
      </c>
      <c r="AG178" s="208"/>
      <c r="AH178" s="186"/>
      <c r="AI178" s="103">
        <f ca="1">SUM(ReqSum)</f>
        <v>0</v>
      </c>
      <c r="AJ178" s="186"/>
      <c r="AK178" s="103">
        <f ca="1">SUM(ReqSum)</f>
        <v>0</v>
      </c>
      <c r="AL178" s="186"/>
      <c r="AM178" s="103">
        <f ca="1">SUM(ReqSum)</f>
        <v>0</v>
      </c>
      <c r="AN178" s="186"/>
      <c r="AO178" s="103">
        <f ca="1">SUM(ReqSum)</f>
        <v>0</v>
      </c>
      <c r="AP178" s="186"/>
      <c r="AQ178" s="103">
        <f ca="1">SUM(ReqSum)</f>
        <v>0</v>
      </c>
      <c r="AR178" s="186"/>
      <c r="AS178" s="103">
        <f ca="1">SUM(ReqSum)</f>
        <v>0</v>
      </c>
      <c r="AT178" s="8"/>
      <c r="AU178" s="103"/>
      <c r="AV178" s="103">
        <f ca="1">SUM(ReqSum)</f>
        <v>0</v>
      </c>
      <c r="AW178" s="103"/>
      <c r="AX178" s="103">
        <f ca="1">SUM(ReqSum)</f>
        <v>0</v>
      </c>
      <c r="AY178" s="103"/>
      <c r="AZ178" s="103">
        <f ca="1">SUM(ReqSum)</f>
        <v>0</v>
      </c>
      <c r="BA178" s="103"/>
      <c r="BB178" s="103">
        <f ca="1">SUM(ReqSum)</f>
        <v>0</v>
      </c>
      <c r="BC178" s="103"/>
      <c r="BD178" s="103">
        <f ca="1">SUM(ReqSum)</f>
        <v>0</v>
      </c>
      <c r="BE178" s="103"/>
      <c r="BF178" s="103">
        <f ca="1">SUM(ReqSum)</f>
        <v>0</v>
      </c>
      <c r="BG178" s="8"/>
      <c r="BH178" s="103"/>
      <c r="BI178" s="103">
        <f ca="1">SUM(ReqSum)</f>
        <v>0</v>
      </c>
      <c r="BJ178" s="103"/>
      <c r="BK178" s="103">
        <f ca="1">SUM(ReqSum)</f>
        <v>0</v>
      </c>
      <c r="BL178" s="103"/>
      <c r="BM178" s="103">
        <f ca="1">SUM(ReqSum)</f>
        <v>0</v>
      </c>
      <c r="BN178" s="103"/>
      <c r="BO178" s="103">
        <f ca="1">SUM(ReqSum)</f>
        <v>0</v>
      </c>
      <c r="BP178" s="103"/>
      <c r="BQ178" s="103">
        <f ca="1">SUM(ReqSum)</f>
        <v>0</v>
      </c>
      <c r="BR178" s="103"/>
      <c r="BS178" s="103">
        <f ca="1">SUM(ReqSum)</f>
        <v>0</v>
      </c>
      <c r="BT178" s="8"/>
      <c r="BU178" s="140"/>
      <c r="BV178" s="140"/>
      <c r="BW178" s="140"/>
      <c r="BX178" s="140"/>
      <c r="BY178" s="140"/>
      <c r="BZ178" s="140"/>
      <c r="CA178" s="140"/>
      <c r="CB178" s="140"/>
      <c r="CC178" s="140"/>
      <c r="CD178" s="140"/>
      <c r="CE178" s="140"/>
      <c r="CF178" s="140"/>
      <c r="CG178" s="140"/>
      <c r="CH178" s="140"/>
      <c r="CI178" s="140"/>
      <c r="CJ178" s="140"/>
      <c r="CK178" s="140"/>
      <c r="CL178" s="140"/>
      <c r="CM178" s="140"/>
      <c r="CN178" s="140"/>
      <c r="CO178" s="140"/>
      <c r="CP178" s="140"/>
      <c r="CQ178" s="140"/>
      <c r="CR178" s="140"/>
      <c r="CS178" s="140"/>
      <c r="CT178" s="140"/>
      <c r="CU178" s="140"/>
      <c r="CV178" s="140"/>
      <c r="CW178" s="140"/>
      <c r="CX178" s="140"/>
      <c r="CY178" s="140"/>
      <c r="CZ178" s="140"/>
      <c r="DA178" s="140"/>
      <c r="DB178" s="140"/>
      <c r="DC178" s="140"/>
      <c r="DD178" s="140"/>
      <c r="DE178" s="140"/>
      <c r="DF178" s="140"/>
      <c r="DG178" s="140"/>
      <c r="DH178" s="140"/>
      <c r="DI178" s="140"/>
      <c r="DJ178" s="140"/>
      <c r="DK178" s="140"/>
      <c r="DL178" s="140"/>
      <c r="DM178" s="140"/>
      <c r="DN178" s="140"/>
      <c r="DO178" s="140"/>
      <c r="DP178" s="140"/>
      <c r="DQ178" s="140"/>
      <c r="DR178" s="140"/>
      <c r="DS178" s="140"/>
      <c r="DT178" s="140"/>
      <c r="DU178" s="140"/>
      <c r="DV178" s="140"/>
      <c r="DW178" s="140"/>
      <c r="DX178" s="140"/>
      <c r="DY178" s="140"/>
      <c r="DZ178" s="140"/>
      <c r="EA178" s="140"/>
      <c r="EB178" s="140"/>
      <c r="EC178" s="140"/>
    </row>
    <row r="179" spans="1:133" outlineLevel="3" x14ac:dyDescent="0.15">
      <c r="A179" s="264" t="s">
        <v>1812</v>
      </c>
      <c r="B179" s="29" t="s">
        <v>2435</v>
      </c>
      <c r="C179" s="104"/>
      <c r="D179" s="106">
        <v>5</v>
      </c>
      <c r="E179" s="104"/>
      <c r="F179" s="106">
        <f t="shared" ref="F179:F183" si="283">IF(B179&lt;&gt;"",IF(B179="Custom Requirement",0,3),0)</f>
        <v>0</v>
      </c>
      <c r="G179" s="106">
        <v>1</v>
      </c>
      <c r="I179" s="106">
        <f t="shared" ref="I179:I183" si="284">H179*$E179*I$10</f>
        <v>0</v>
      </c>
      <c r="K179" s="106">
        <f t="shared" ref="K179:K183" si="285">J179*$E179*K$10</f>
        <v>0</v>
      </c>
      <c r="M179" s="106">
        <f t="shared" ref="M179:M183" si="286">L179*$E179*M$10</f>
        <v>0</v>
      </c>
      <c r="O179" s="106">
        <f t="shared" ref="O179:O183" si="287">N179*$E179*O$10</f>
        <v>0</v>
      </c>
      <c r="Q179" s="106">
        <f t="shared" ref="Q179:Q183" si="288">P179*$E179*Q$10</f>
        <v>0</v>
      </c>
      <c r="S179" s="106">
        <f t="shared" ref="S179:S183" si="289">R179*$E179*S$10</f>
        <v>0</v>
      </c>
      <c r="V179" s="106">
        <f t="shared" ref="V179:V183" si="290">U179*$E179*V$10</f>
        <v>0</v>
      </c>
      <c r="X179" s="106">
        <f t="shared" ref="X179:X183" si="291">W179*$E179*X$10</f>
        <v>0</v>
      </c>
      <c r="Z179" s="106">
        <f t="shared" ref="Z179:Z183" si="292">Y179*$E179*Z$10</f>
        <v>0</v>
      </c>
      <c r="AB179" s="106">
        <f t="shared" ref="AB179:AB183" si="293">AA179*$E179*AB$10</f>
        <v>0</v>
      </c>
      <c r="AD179" s="106">
        <f t="shared" ref="AD179:AD183" si="294">AC179*$E179*AD$10</f>
        <v>0</v>
      </c>
      <c r="AF179" s="106">
        <f t="shared" ref="AF179:AF183" si="295">AE179*$E179*AF$10</f>
        <v>0</v>
      </c>
      <c r="AI179" s="106">
        <f t="shared" ref="AI179:AI183" si="296">AH179*$E179*AI$10</f>
        <v>0</v>
      </c>
      <c r="AK179" s="106">
        <f t="shared" ref="AK179:AK183" si="297">AJ179*$E179*AK$10</f>
        <v>0</v>
      </c>
      <c r="AM179" s="106">
        <f t="shared" ref="AM179:AM183" si="298">AL179*$E179*AM$10</f>
        <v>0</v>
      </c>
      <c r="AO179" s="106">
        <f t="shared" ref="AO179:AO183" si="299">AN179*$E179*AO$10</f>
        <v>0</v>
      </c>
      <c r="AQ179" s="106">
        <f t="shared" ref="AQ179:AQ183" si="300">AP179*$E179*AQ$10</f>
        <v>0</v>
      </c>
      <c r="AS179" s="106">
        <f t="shared" ref="AS179:AS183" si="301">AR179*$E179*AS$10</f>
        <v>0</v>
      </c>
      <c r="AV179" s="106">
        <f t="shared" ref="AV179:AV183" si="302">AU179*$E179*AV$10</f>
        <v>0</v>
      </c>
      <c r="AX179" s="106">
        <f t="shared" ref="AX179:AX183" si="303">AW179*$E179*AX$10</f>
        <v>0</v>
      </c>
      <c r="AZ179" s="106">
        <f t="shared" ref="AZ179:AZ183" si="304">AY179*$E179*AZ$10</f>
        <v>0</v>
      </c>
      <c r="BB179" s="106">
        <f t="shared" ref="BB179:BB183" si="305">BA179*$E179*BB$10</f>
        <v>0</v>
      </c>
      <c r="BD179" s="106">
        <f t="shared" ref="BD179:BD183" si="306">BC179*$E179*BD$10</f>
        <v>0</v>
      </c>
      <c r="BF179" s="106">
        <f t="shared" ref="BF179:BF183" si="307">BE179*$E179*BF$10</f>
        <v>0</v>
      </c>
      <c r="BI179" s="106">
        <f t="shared" ref="BI179:BI183" si="308">BH179*$E179*BI$10</f>
        <v>0</v>
      </c>
      <c r="BK179" s="106">
        <f t="shared" ref="BK179:BK183" si="309">BJ179*$E179*BK$10</f>
        <v>0</v>
      </c>
      <c r="BM179" s="106">
        <f t="shared" ref="BM179:BM183" si="310">BL179*$E179*BM$10</f>
        <v>0</v>
      </c>
      <c r="BO179" s="106">
        <f t="shared" ref="BO179:BO183" si="311">BN179*$E179*BO$10</f>
        <v>0</v>
      </c>
      <c r="BQ179" s="106">
        <f t="shared" ref="BQ179:BQ183" si="312">BP179*$E179*BQ$10</f>
        <v>0</v>
      </c>
      <c r="BS179" s="106">
        <f t="shared" ref="BS179:BS183" si="313">BR179*$E179*BS$10</f>
        <v>0</v>
      </c>
    </row>
    <row r="180" spans="1:133" outlineLevel="3" x14ac:dyDescent="0.15">
      <c r="A180" s="264" t="s">
        <v>1711</v>
      </c>
      <c r="B180" s="29" t="s">
        <v>2436</v>
      </c>
      <c r="C180" s="104"/>
      <c r="D180" s="106">
        <v>5</v>
      </c>
      <c r="E180" s="104"/>
      <c r="F180" s="106">
        <f t="shared" si="283"/>
        <v>0</v>
      </c>
      <c r="G180" s="106">
        <v>1</v>
      </c>
      <c r="I180" s="106">
        <f t="shared" si="284"/>
        <v>0</v>
      </c>
      <c r="K180" s="106">
        <f t="shared" si="285"/>
        <v>0</v>
      </c>
      <c r="M180" s="106">
        <f t="shared" si="286"/>
        <v>0</v>
      </c>
      <c r="O180" s="106">
        <f t="shared" si="287"/>
        <v>0</v>
      </c>
      <c r="Q180" s="106">
        <f t="shared" si="288"/>
        <v>0</v>
      </c>
      <c r="S180" s="106">
        <f t="shared" si="289"/>
        <v>0</v>
      </c>
      <c r="V180" s="106">
        <f t="shared" si="290"/>
        <v>0</v>
      </c>
      <c r="X180" s="106">
        <f t="shared" si="291"/>
        <v>0</v>
      </c>
      <c r="Z180" s="106">
        <f t="shared" si="292"/>
        <v>0</v>
      </c>
      <c r="AB180" s="106">
        <f t="shared" si="293"/>
        <v>0</v>
      </c>
      <c r="AD180" s="106">
        <f t="shared" si="294"/>
        <v>0</v>
      </c>
      <c r="AF180" s="106">
        <f t="shared" si="295"/>
        <v>0</v>
      </c>
      <c r="AI180" s="106">
        <f t="shared" si="296"/>
        <v>0</v>
      </c>
      <c r="AK180" s="106">
        <f t="shared" si="297"/>
        <v>0</v>
      </c>
      <c r="AM180" s="106">
        <f t="shared" si="298"/>
        <v>0</v>
      </c>
      <c r="AO180" s="106">
        <f t="shared" si="299"/>
        <v>0</v>
      </c>
      <c r="AQ180" s="106">
        <f t="shared" si="300"/>
        <v>0</v>
      </c>
      <c r="AS180" s="106">
        <f t="shared" si="301"/>
        <v>0</v>
      </c>
      <c r="AV180" s="106">
        <f t="shared" si="302"/>
        <v>0</v>
      </c>
      <c r="AX180" s="106">
        <f t="shared" si="303"/>
        <v>0</v>
      </c>
      <c r="AZ180" s="106">
        <f t="shared" si="304"/>
        <v>0</v>
      </c>
      <c r="BB180" s="106">
        <f t="shared" si="305"/>
        <v>0</v>
      </c>
      <c r="BD180" s="106">
        <f t="shared" si="306"/>
        <v>0</v>
      </c>
      <c r="BF180" s="106">
        <f t="shared" si="307"/>
        <v>0</v>
      </c>
      <c r="BI180" s="106">
        <f t="shared" si="308"/>
        <v>0</v>
      </c>
      <c r="BK180" s="106">
        <f t="shared" si="309"/>
        <v>0</v>
      </c>
      <c r="BM180" s="106">
        <f t="shared" si="310"/>
        <v>0</v>
      </c>
      <c r="BO180" s="106">
        <f t="shared" si="311"/>
        <v>0</v>
      </c>
      <c r="BQ180" s="106">
        <f t="shared" si="312"/>
        <v>0</v>
      </c>
      <c r="BS180" s="106">
        <f t="shared" si="313"/>
        <v>0</v>
      </c>
    </row>
    <row r="181" spans="1:133" outlineLevel="3" x14ac:dyDescent="0.15">
      <c r="A181" s="264" t="s">
        <v>2529</v>
      </c>
      <c r="B181" s="29" t="s">
        <v>2437</v>
      </c>
      <c r="C181" s="104"/>
      <c r="D181" s="106">
        <v>5</v>
      </c>
      <c r="E181" s="104"/>
      <c r="F181" s="106">
        <f t="shared" si="283"/>
        <v>0</v>
      </c>
      <c r="G181" s="106">
        <v>1</v>
      </c>
      <c r="I181" s="106">
        <f t="shared" si="284"/>
        <v>0</v>
      </c>
      <c r="K181" s="106">
        <f t="shared" si="285"/>
        <v>0</v>
      </c>
      <c r="M181" s="106">
        <f t="shared" si="286"/>
        <v>0</v>
      </c>
      <c r="O181" s="106">
        <f t="shared" si="287"/>
        <v>0</v>
      </c>
      <c r="Q181" s="106">
        <f t="shared" si="288"/>
        <v>0</v>
      </c>
      <c r="S181" s="106">
        <f t="shared" si="289"/>
        <v>0</v>
      </c>
      <c r="V181" s="106">
        <f t="shared" si="290"/>
        <v>0</v>
      </c>
      <c r="X181" s="106">
        <f t="shared" si="291"/>
        <v>0</v>
      </c>
      <c r="Z181" s="106">
        <f t="shared" si="292"/>
        <v>0</v>
      </c>
      <c r="AB181" s="106">
        <f t="shared" si="293"/>
        <v>0</v>
      </c>
      <c r="AD181" s="106">
        <f t="shared" si="294"/>
        <v>0</v>
      </c>
      <c r="AF181" s="106">
        <f t="shared" si="295"/>
        <v>0</v>
      </c>
      <c r="AI181" s="106">
        <f t="shared" si="296"/>
        <v>0</v>
      </c>
      <c r="AK181" s="106">
        <f t="shared" si="297"/>
        <v>0</v>
      </c>
      <c r="AM181" s="106">
        <f t="shared" si="298"/>
        <v>0</v>
      </c>
      <c r="AO181" s="106">
        <f t="shared" si="299"/>
        <v>0</v>
      </c>
      <c r="AQ181" s="106">
        <f t="shared" si="300"/>
        <v>0</v>
      </c>
      <c r="AS181" s="106">
        <f t="shared" si="301"/>
        <v>0</v>
      </c>
      <c r="AV181" s="106">
        <f t="shared" si="302"/>
        <v>0</v>
      </c>
      <c r="AX181" s="106">
        <f t="shared" si="303"/>
        <v>0</v>
      </c>
      <c r="AZ181" s="106">
        <f t="shared" si="304"/>
        <v>0</v>
      </c>
      <c r="BB181" s="106">
        <f t="shared" si="305"/>
        <v>0</v>
      </c>
      <c r="BD181" s="106">
        <f t="shared" si="306"/>
        <v>0</v>
      </c>
      <c r="BF181" s="106">
        <f t="shared" si="307"/>
        <v>0</v>
      </c>
      <c r="BI181" s="106">
        <f t="shared" si="308"/>
        <v>0</v>
      </c>
      <c r="BK181" s="106">
        <f t="shared" si="309"/>
        <v>0</v>
      </c>
      <c r="BM181" s="106">
        <f t="shared" si="310"/>
        <v>0</v>
      </c>
      <c r="BO181" s="106">
        <f t="shared" si="311"/>
        <v>0</v>
      </c>
      <c r="BQ181" s="106">
        <f t="shared" si="312"/>
        <v>0</v>
      </c>
      <c r="BS181" s="106">
        <f t="shared" si="313"/>
        <v>0</v>
      </c>
    </row>
    <row r="182" spans="1:133" outlineLevel="3" x14ac:dyDescent="0.15">
      <c r="A182" s="264" t="s">
        <v>2530</v>
      </c>
      <c r="B182" s="29" t="s">
        <v>2450</v>
      </c>
      <c r="C182" s="104"/>
      <c r="D182" s="106">
        <v>5</v>
      </c>
      <c r="E182" s="104"/>
      <c r="F182" s="106">
        <f t="shared" si="283"/>
        <v>0</v>
      </c>
      <c r="G182" s="106">
        <v>1</v>
      </c>
      <c r="I182" s="106">
        <f t="shared" si="284"/>
        <v>0</v>
      </c>
      <c r="K182" s="106">
        <f t="shared" si="285"/>
        <v>0</v>
      </c>
      <c r="M182" s="106">
        <f t="shared" si="286"/>
        <v>0</v>
      </c>
      <c r="O182" s="106">
        <f t="shared" si="287"/>
        <v>0</v>
      </c>
      <c r="Q182" s="106">
        <f t="shared" si="288"/>
        <v>0</v>
      </c>
      <c r="S182" s="106">
        <f t="shared" si="289"/>
        <v>0</v>
      </c>
      <c r="V182" s="106">
        <f t="shared" si="290"/>
        <v>0</v>
      </c>
      <c r="X182" s="106">
        <f t="shared" si="291"/>
        <v>0</v>
      </c>
      <c r="Z182" s="106">
        <f t="shared" si="292"/>
        <v>0</v>
      </c>
      <c r="AB182" s="106">
        <f t="shared" si="293"/>
        <v>0</v>
      </c>
      <c r="AD182" s="106">
        <f t="shared" si="294"/>
        <v>0</v>
      </c>
      <c r="AF182" s="106">
        <f t="shared" si="295"/>
        <v>0</v>
      </c>
      <c r="AI182" s="106">
        <f t="shared" si="296"/>
        <v>0</v>
      </c>
      <c r="AK182" s="106">
        <f t="shared" si="297"/>
        <v>0</v>
      </c>
      <c r="AM182" s="106">
        <f t="shared" si="298"/>
        <v>0</v>
      </c>
      <c r="AO182" s="106">
        <f t="shared" si="299"/>
        <v>0</v>
      </c>
      <c r="AQ182" s="106">
        <f t="shared" si="300"/>
        <v>0</v>
      </c>
      <c r="AS182" s="106">
        <f t="shared" si="301"/>
        <v>0</v>
      </c>
      <c r="AV182" s="106">
        <f t="shared" si="302"/>
        <v>0</v>
      </c>
      <c r="AX182" s="106">
        <f t="shared" si="303"/>
        <v>0</v>
      </c>
      <c r="AZ182" s="106">
        <f t="shared" si="304"/>
        <v>0</v>
      </c>
      <c r="BB182" s="106">
        <f t="shared" si="305"/>
        <v>0</v>
      </c>
      <c r="BD182" s="106">
        <f t="shared" si="306"/>
        <v>0</v>
      </c>
      <c r="BF182" s="106">
        <f t="shared" si="307"/>
        <v>0</v>
      </c>
      <c r="BI182" s="106">
        <f t="shared" si="308"/>
        <v>0</v>
      </c>
      <c r="BK182" s="106">
        <f t="shared" si="309"/>
        <v>0</v>
      </c>
      <c r="BM182" s="106">
        <f t="shared" si="310"/>
        <v>0</v>
      </c>
      <c r="BO182" s="106">
        <f t="shared" si="311"/>
        <v>0</v>
      </c>
      <c r="BQ182" s="106">
        <f t="shared" si="312"/>
        <v>0</v>
      </c>
      <c r="BS182" s="106">
        <f t="shared" si="313"/>
        <v>0</v>
      </c>
    </row>
    <row r="183" spans="1:133" outlineLevel="3" x14ac:dyDescent="0.15">
      <c r="A183" s="264" t="s">
        <v>2531</v>
      </c>
      <c r="B183" s="29" t="s">
        <v>2437</v>
      </c>
      <c r="C183" s="104"/>
      <c r="D183" s="106">
        <v>5</v>
      </c>
      <c r="E183" s="104"/>
      <c r="F183" s="106">
        <f t="shared" si="283"/>
        <v>0</v>
      </c>
      <c r="G183" s="106">
        <v>1</v>
      </c>
      <c r="I183" s="106">
        <f t="shared" si="284"/>
        <v>0</v>
      </c>
      <c r="K183" s="106">
        <f t="shared" si="285"/>
        <v>0</v>
      </c>
      <c r="M183" s="106">
        <f t="shared" si="286"/>
        <v>0</v>
      </c>
      <c r="O183" s="106">
        <f t="shared" si="287"/>
        <v>0</v>
      </c>
      <c r="Q183" s="106">
        <f t="shared" si="288"/>
        <v>0</v>
      </c>
      <c r="S183" s="106">
        <f t="shared" si="289"/>
        <v>0</v>
      </c>
      <c r="V183" s="106">
        <f t="shared" si="290"/>
        <v>0</v>
      </c>
      <c r="X183" s="106">
        <f t="shared" si="291"/>
        <v>0</v>
      </c>
      <c r="Z183" s="106">
        <f t="shared" si="292"/>
        <v>0</v>
      </c>
      <c r="AB183" s="106">
        <f t="shared" si="293"/>
        <v>0</v>
      </c>
      <c r="AD183" s="106">
        <f t="shared" si="294"/>
        <v>0</v>
      </c>
      <c r="AF183" s="106">
        <f t="shared" si="295"/>
        <v>0</v>
      </c>
      <c r="AI183" s="106">
        <f t="shared" si="296"/>
        <v>0</v>
      </c>
      <c r="AK183" s="106">
        <f t="shared" si="297"/>
        <v>0</v>
      </c>
      <c r="AM183" s="106">
        <f t="shared" si="298"/>
        <v>0</v>
      </c>
      <c r="AO183" s="106">
        <f t="shared" si="299"/>
        <v>0</v>
      </c>
      <c r="AQ183" s="106">
        <f t="shared" si="300"/>
        <v>0</v>
      </c>
      <c r="AS183" s="106">
        <f t="shared" si="301"/>
        <v>0</v>
      </c>
      <c r="AV183" s="106">
        <f t="shared" si="302"/>
        <v>0</v>
      </c>
      <c r="AX183" s="106">
        <f t="shared" si="303"/>
        <v>0</v>
      </c>
      <c r="AZ183" s="106">
        <f t="shared" si="304"/>
        <v>0</v>
      </c>
      <c r="BB183" s="106">
        <f t="shared" si="305"/>
        <v>0</v>
      </c>
      <c r="BD183" s="106">
        <f t="shared" si="306"/>
        <v>0</v>
      </c>
      <c r="BF183" s="106">
        <f t="shared" si="307"/>
        <v>0</v>
      </c>
      <c r="BI183" s="106">
        <f t="shared" si="308"/>
        <v>0</v>
      </c>
      <c r="BK183" s="106">
        <f t="shared" si="309"/>
        <v>0</v>
      </c>
      <c r="BM183" s="106">
        <f t="shared" si="310"/>
        <v>0</v>
      </c>
      <c r="BO183" s="106">
        <f t="shared" si="311"/>
        <v>0</v>
      </c>
      <c r="BQ183" s="106">
        <f t="shared" si="312"/>
        <v>0</v>
      </c>
      <c r="BS183" s="106">
        <f t="shared" si="313"/>
        <v>0</v>
      </c>
    </row>
    <row r="184" spans="1:133" s="149" customFormat="1" outlineLevel="2" x14ac:dyDescent="0.15">
      <c r="A184" s="145"/>
      <c r="B184" s="146" t="s">
        <v>1714</v>
      </c>
      <c r="C184" s="147"/>
      <c r="D184" s="147"/>
      <c r="E184" s="147"/>
      <c r="F184" s="147"/>
      <c r="G184" s="147" t="s">
        <v>202</v>
      </c>
      <c r="H184" s="148"/>
      <c r="I184" s="148"/>
      <c r="J184" s="148"/>
      <c r="K184" s="148"/>
      <c r="L184" s="148"/>
      <c r="M184" s="148"/>
      <c r="N184" s="148"/>
      <c r="O184" s="148"/>
      <c r="P184" s="148"/>
      <c r="Q184" s="148"/>
      <c r="R184" s="148"/>
      <c r="S184" s="148"/>
      <c r="T184" s="207"/>
      <c r="U184" s="148"/>
      <c r="V184" s="148"/>
      <c r="W184" s="148"/>
      <c r="X184" s="148"/>
      <c r="Y184" s="148"/>
      <c r="Z184" s="148"/>
      <c r="AA184" s="148"/>
      <c r="AB184" s="148"/>
      <c r="AC184" s="148"/>
      <c r="AD184" s="148"/>
      <c r="AE184" s="148"/>
      <c r="AF184" s="148"/>
      <c r="AG184" s="207"/>
      <c r="AH184" s="148"/>
      <c r="AI184" s="148"/>
      <c r="AJ184" s="148"/>
      <c r="AK184" s="148"/>
      <c r="AL184" s="148"/>
      <c r="AM184" s="148"/>
      <c r="AN184" s="148"/>
      <c r="AO184" s="148"/>
      <c r="AP184" s="148"/>
      <c r="AQ184" s="148"/>
      <c r="AR184" s="148"/>
      <c r="AS184" s="148"/>
      <c r="AU184" s="148"/>
      <c r="AV184" s="148"/>
      <c r="AW184" s="148"/>
      <c r="AX184" s="148"/>
      <c r="AY184" s="148"/>
      <c r="AZ184" s="148"/>
      <c r="BA184" s="148"/>
      <c r="BB184" s="148"/>
      <c r="BC184" s="148"/>
      <c r="BD184" s="148"/>
      <c r="BE184" s="148"/>
      <c r="BF184" s="148"/>
      <c r="BH184" s="148"/>
      <c r="BI184" s="148"/>
      <c r="BJ184" s="148"/>
      <c r="BK184" s="148"/>
      <c r="BL184" s="148"/>
      <c r="BM184" s="148"/>
      <c r="BN184" s="148"/>
      <c r="BO184" s="148"/>
      <c r="BP184" s="148"/>
      <c r="BQ184" s="148"/>
      <c r="BR184" s="148"/>
      <c r="BS184" s="148"/>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row>
    <row r="185" spans="1:133" s="149" customFormat="1" outlineLevel="1" x14ac:dyDescent="0.15">
      <c r="A185" s="145"/>
      <c r="B185" s="146" t="s">
        <v>1712</v>
      </c>
      <c r="C185" s="147"/>
      <c r="D185" s="147"/>
      <c r="E185" s="147"/>
      <c r="F185" s="147"/>
      <c r="G185" s="102"/>
      <c r="H185" s="148"/>
      <c r="I185" s="148"/>
      <c r="J185" s="148"/>
      <c r="K185" s="148"/>
      <c r="L185" s="148"/>
      <c r="M185" s="148"/>
      <c r="N185" s="148"/>
      <c r="O185" s="148"/>
      <c r="P185" s="148"/>
      <c r="Q185" s="148"/>
      <c r="R185" s="148"/>
      <c r="S185" s="148"/>
      <c r="T185" s="207"/>
      <c r="U185" s="148"/>
      <c r="V185" s="148"/>
      <c r="W185" s="148"/>
      <c r="X185" s="148"/>
      <c r="Y185" s="148"/>
      <c r="Z185" s="148"/>
      <c r="AA185" s="148"/>
      <c r="AB185" s="148"/>
      <c r="AC185" s="148"/>
      <c r="AD185" s="148"/>
      <c r="AE185" s="148"/>
      <c r="AF185" s="148"/>
      <c r="AG185" s="207"/>
      <c r="AH185" s="148"/>
      <c r="AI185" s="148"/>
      <c r="AJ185" s="148"/>
      <c r="AK185" s="148"/>
      <c r="AL185" s="148"/>
      <c r="AM185" s="148"/>
      <c r="AN185" s="148"/>
      <c r="AO185" s="148"/>
      <c r="AP185" s="148"/>
      <c r="AQ185" s="148"/>
      <c r="AR185" s="148"/>
      <c r="AS185" s="148"/>
      <c r="AU185" s="148"/>
      <c r="AV185" s="148"/>
      <c r="AW185" s="148"/>
      <c r="AX185" s="148"/>
      <c r="AY185" s="148"/>
      <c r="AZ185" s="148"/>
      <c r="BA185" s="148"/>
      <c r="BB185" s="148"/>
      <c r="BC185" s="148"/>
      <c r="BD185" s="148"/>
      <c r="BE185" s="148"/>
      <c r="BF185" s="148"/>
      <c r="BH185" s="148"/>
      <c r="BI185" s="148"/>
      <c r="BJ185" s="148"/>
      <c r="BK185" s="148"/>
      <c r="BL185" s="148"/>
      <c r="BM185" s="148"/>
      <c r="BN185" s="148"/>
      <c r="BO185" s="148"/>
      <c r="BP185" s="148"/>
      <c r="BQ185" s="148"/>
      <c r="BR185" s="148"/>
      <c r="BS185" s="148"/>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row>
    <row r="186" spans="1:133" s="5" customFormat="1" outlineLevel="1" x14ac:dyDescent="0.15">
      <c r="A186" s="17">
        <v>1.2</v>
      </c>
      <c r="B186" s="31" t="s">
        <v>2007</v>
      </c>
      <c r="C186" s="100" t="str">
        <f ca="1">IFERROR(SUM(C187,C196,C205,C215,C227)/COUNT((C187,C196,C205,C215,C227)),"N/A")</f>
        <v>N/A</v>
      </c>
      <c r="D186" s="100">
        <f ca="1">IFERROR(SUM(D187,D196,D205,D215,D227)/COUNT((D187,D196,D205,D215,D227)),"N/A")</f>
        <v>5</v>
      </c>
      <c r="E186" s="100">
        <f ca="1">E187+E196+E205+E215+E227</f>
        <v>0</v>
      </c>
      <c r="F186" s="100">
        <f ca="1">F187+F196+F205+F215+F227</f>
        <v>1920</v>
      </c>
      <c r="G186" s="100"/>
      <c r="H186" s="110"/>
      <c r="I186" s="100">
        <f ca="1">I187+I196+I205+I215+I227</f>
        <v>0</v>
      </c>
      <c r="J186" s="110"/>
      <c r="K186" s="100">
        <f ca="1">K187+K196+K205+K215+K227</f>
        <v>0</v>
      </c>
      <c r="L186" s="110"/>
      <c r="M186" s="100">
        <f ca="1">M187+M196+M205+M215+M227</f>
        <v>0</v>
      </c>
      <c r="N186" s="110"/>
      <c r="O186" s="100">
        <f ca="1">O187+O196+O205+O215+O227</f>
        <v>0</v>
      </c>
      <c r="P186" s="110"/>
      <c r="Q186" s="100">
        <f ca="1">Q187+Q196+Q205+Q215+Q227</f>
        <v>0</v>
      </c>
      <c r="R186" s="110"/>
      <c r="S186" s="100">
        <f ca="1">S187+S196+S205+S215+S227</f>
        <v>0</v>
      </c>
      <c r="T186" s="209"/>
      <c r="U186" s="110"/>
      <c r="V186" s="100">
        <f ca="1">V187+V196+V205+V215+V227</f>
        <v>0</v>
      </c>
      <c r="W186" s="110"/>
      <c r="X186" s="100">
        <f ca="1">X187+X196+X205+X215+X227</f>
        <v>0</v>
      </c>
      <c r="Y186" s="110"/>
      <c r="Z186" s="100">
        <f ca="1">Z187+Z196+Z205+Z215+Z227</f>
        <v>0</v>
      </c>
      <c r="AA186" s="110"/>
      <c r="AB186" s="100">
        <f ca="1">AB187+AB196+AB205+AB215+AB227</f>
        <v>0</v>
      </c>
      <c r="AC186" s="110"/>
      <c r="AD186" s="100">
        <f ca="1">AD187+AD196+AD205+AD215+AD227</f>
        <v>0</v>
      </c>
      <c r="AE186" s="110"/>
      <c r="AF186" s="100">
        <f ca="1">AF187+AF196+AF205+AF215+AF227</f>
        <v>0</v>
      </c>
      <c r="AG186" s="209"/>
      <c r="AH186" s="110"/>
      <c r="AI186" s="100">
        <f ca="1">AI187+AI196+AI205+AI215+AI227</f>
        <v>0</v>
      </c>
      <c r="AJ186" s="110"/>
      <c r="AK186" s="100">
        <f ca="1">AK187+AK196+AK205+AK215+AK227</f>
        <v>0</v>
      </c>
      <c r="AL186" s="110"/>
      <c r="AM186" s="100">
        <f ca="1">AM187+AM196+AM205+AM215+AM227</f>
        <v>0</v>
      </c>
      <c r="AN186" s="110"/>
      <c r="AO186" s="100">
        <f ca="1">AO187+AO196+AO205+AO215+AO227</f>
        <v>0</v>
      </c>
      <c r="AP186" s="110"/>
      <c r="AQ186" s="100">
        <f ca="1">AQ187+AQ196+AQ205+AQ215+AQ227</f>
        <v>0</v>
      </c>
      <c r="AR186" s="110"/>
      <c r="AS186" s="100">
        <f ca="1">AS187+AS196+AS205+AS215+AS227</f>
        <v>0</v>
      </c>
      <c r="AU186" s="110"/>
      <c r="AV186" s="100">
        <f ca="1">AV187+AV196+AV205+AV215+AV227</f>
        <v>0</v>
      </c>
      <c r="AW186" s="110"/>
      <c r="AX186" s="100">
        <f ca="1">AX187+AX196+AX205+AX215+AX227</f>
        <v>0</v>
      </c>
      <c r="AY186" s="110"/>
      <c r="AZ186" s="100">
        <f ca="1">AZ187+AZ196+AZ205+AZ215+AZ227</f>
        <v>0</v>
      </c>
      <c r="BA186" s="110"/>
      <c r="BB186" s="100">
        <f ca="1">BB187+BB196+BB205+BB215+BB227</f>
        <v>0</v>
      </c>
      <c r="BC186" s="110"/>
      <c r="BD186" s="100">
        <f ca="1">BD187+BD196+BD205+BD215+BD227</f>
        <v>0</v>
      </c>
      <c r="BE186" s="110"/>
      <c r="BF186" s="100">
        <f ca="1">BF187+BF196+BF205+BF215+BF227</f>
        <v>0</v>
      </c>
      <c r="BH186" s="110"/>
      <c r="BI186" s="100">
        <f ca="1">BI187+BI196+BI205+BI215+BI227</f>
        <v>0</v>
      </c>
      <c r="BJ186" s="110"/>
      <c r="BK186" s="100">
        <f ca="1">BK187+BK196+BK205+BK215+BK227</f>
        <v>0</v>
      </c>
      <c r="BL186" s="110"/>
      <c r="BM186" s="100">
        <f ca="1">BM187+BM196+BM205+BM215+BM227</f>
        <v>0</v>
      </c>
      <c r="BN186" s="110"/>
      <c r="BO186" s="100">
        <f ca="1">BO187+BO196+BO205+BO215+BO227</f>
        <v>0</v>
      </c>
      <c r="BP186" s="110"/>
      <c r="BQ186" s="100">
        <f ca="1">BQ187+BQ196+BQ205+BQ215+BQ227</f>
        <v>0</v>
      </c>
      <c r="BR186" s="110"/>
      <c r="BS186" s="100">
        <f ca="1">BS187+BS196+BS205+BS215+BS227</f>
        <v>0</v>
      </c>
      <c r="BU186" s="140"/>
      <c r="BV186" s="140"/>
      <c r="BW186" s="140"/>
      <c r="BX186" s="140"/>
      <c r="BY186" s="140"/>
      <c r="BZ186" s="140"/>
      <c r="CA186" s="140"/>
      <c r="CB186" s="140"/>
      <c r="CC186" s="140"/>
      <c r="CD186" s="140"/>
      <c r="CE186" s="140"/>
      <c r="CF186" s="140"/>
      <c r="CG186" s="140"/>
      <c r="CH186" s="140"/>
      <c r="CI186" s="140"/>
      <c r="CJ186" s="140"/>
      <c r="CK186" s="140"/>
      <c r="CL186" s="140"/>
      <c r="CM186" s="140"/>
      <c r="CN186" s="140"/>
      <c r="CO186" s="140"/>
      <c r="CP186" s="140"/>
      <c r="CQ186" s="140"/>
      <c r="CR186" s="140"/>
      <c r="CS186" s="140"/>
      <c r="CT186" s="140"/>
      <c r="CU186" s="140"/>
      <c r="CV186" s="140"/>
      <c r="CW186" s="140"/>
      <c r="CX186" s="140"/>
      <c r="CY186" s="140"/>
      <c r="CZ186" s="140"/>
      <c r="DA186" s="140"/>
      <c r="DB186" s="140"/>
      <c r="DC186" s="140"/>
      <c r="DD186" s="140"/>
      <c r="DE186" s="140"/>
      <c r="DF186" s="140"/>
      <c r="DG186" s="140"/>
      <c r="DH186" s="140"/>
      <c r="DI186" s="140"/>
      <c r="DJ186" s="140"/>
      <c r="DK186" s="140"/>
      <c r="DL186" s="140"/>
      <c r="DM186" s="140"/>
      <c r="DN186" s="140"/>
      <c r="DO186" s="140"/>
      <c r="DP186" s="140"/>
      <c r="DQ186" s="140"/>
      <c r="DR186" s="140"/>
      <c r="DS186" s="140"/>
      <c r="DT186" s="140"/>
      <c r="DU186" s="140"/>
      <c r="DV186" s="140"/>
      <c r="DW186" s="140"/>
      <c r="DX186" s="140"/>
      <c r="DY186" s="140"/>
      <c r="DZ186" s="140"/>
      <c r="EA186" s="140"/>
      <c r="EB186" s="140"/>
      <c r="EC186" s="140"/>
    </row>
    <row r="187" spans="1:133" s="7" customFormat="1" outlineLevel="2" x14ac:dyDescent="0.15">
      <c r="A187" s="18" t="s">
        <v>2116</v>
      </c>
      <c r="B187" s="30" t="s">
        <v>1136</v>
      </c>
      <c r="C187" s="102" t="str">
        <f ca="1">IFERROR((AVERAGE(ReqSum)),"N/A")</f>
        <v>N/A</v>
      </c>
      <c r="D187" s="102">
        <f ca="1">IFERROR((AVERAGE(ReqSum)),"N/A")</f>
        <v>5</v>
      </c>
      <c r="E187" s="102">
        <f ca="1">(SUM(ReqSum))*2*$I$10</f>
        <v>0</v>
      </c>
      <c r="F187" s="102">
        <f ca="1">(SUM(ReqSum))*2*$I$10</f>
        <v>420</v>
      </c>
      <c r="G187" s="102">
        <f>MATCH("x",G188:G1671,-1)-1</f>
        <v>7</v>
      </c>
      <c r="H187" s="103"/>
      <c r="I187" s="103">
        <f ca="1">SUM(ReqSum)</f>
        <v>0</v>
      </c>
      <c r="J187" s="103"/>
      <c r="K187" s="103">
        <f ca="1">SUM(ReqSum)</f>
        <v>0</v>
      </c>
      <c r="L187" s="103"/>
      <c r="M187" s="103">
        <f ca="1">SUM(ReqSum)</f>
        <v>0</v>
      </c>
      <c r="N187" s="103"/>
      <c r="O187" s="103">
        <f ca="1">SUM(ReqSum)</f>
        <v>0</v>
      </c>
      <c r="P187" s="103"/>
      <c r="Q187" s="103">
        <f ca="1">SUM(ReqSum)</f>
        <v>0</v>
      </c>
      <c r="R187" s="103"/>
      <c r="S187" s="103">
        <f ca="1">SUM(ReqSum)</f>
        <v>0</v>
      </c>
      <c r="T187" s="205"/>
      <c r="U187" s="186"/>
      <c r="V187" s="103">
        <f ca="1">SUM(ReqSum)</f>
        <v>0</v>
      </c>
      <c r="W187" s="186"/>
      <c r="X187" s="103">
        <f ca="1">SUM(ReqSum)</f>
        <v>0</v>
      </c>
      <c r="Y187" s="186"/>
      <c r="Z187" s="103">
        <f ca="1">SUM(ReqSum)</f>
        <v>0</v>
      </c>
      <c r="AA187" s="186"/>
      <c r="AB187" s="103">
        <f ca="1">SUM(ReqSum)</f>
        <v>0</v>
      </c>
      <c r="AC187" s="186"/>
      <c r="AD187" s="103">
        <f ca="1">SUM(ReqSum)</f>
        <v>0</v>
      </c>
      <c r="AE187" s="186"/>
      <c r="AF187" s="103">
        <f ca="1">SUM(ReqSum)</f>
        <v>0</v>
      </c>
      <c r="AG187" s="208"/>
      <c r="AH187" s="186"/>
      <c r="AI187" s="103">
        <f ca="1">SUM(ReqSum)</f>
        <v>0</v>
      </c>
      <c r="AJ187" s="186"/>
      <c r="AK187" s="103">
        <f ca="1">SUM(ReqSum)</f>
        <v>0</v>
      </c>
      <c r="AL187" s="186"/>
      <c r="AM187" s="103">
        <f ca="1">SUM(ReqSum)</f>
        <v>0</v>
      </c>
      <c r="AN187" s="186"/>
      <c r="AO187" s="103">
        <f ca="1">SUM(ReqSum)</f>
        <v>0</v>
      </c>
      <c r="AP187" s="186"/>
      <c r="AQ187" s="103">
        <f ca="1">SUM(ReqSum)</f>
        <v>0</v>
      </c>
      <c r="AR187" s="186"/>
      <c r="AS187" s="103">
        <f ca="1">SUM(ReqSum)</f>
        <v>0</v>
      </c>
      <c r="AT187" s="8"/>
      <c r="AU187" s="103"/>
      <c r="AV187" s="103">
        <f ca="1">SUM(ReqSum)</f>
        <v>0</v>
      </c>
      <c r="AW187" s="103"/>
      <c r="AX187" s="103">
        <f ca="1">SUM(ReqSum)</f>
        <v>0</v>
      </c>
      <c r="AY187" s="103"/>
      <c r="AZ187" s="103">
        <f ca="1">SUM(ReqSum)</f>
        <v>0</v>
      </c>
      <c r="BA187" s="103"/>
      <c r="BB187" s="103">
        <f ca="1">SUM(ReqSum)</f>
        <v>0</v>
      </c>
      <c r="BC187" s="103"/>
      <c r="BD187" s="103">
        <f ca="1">SUM(ReqSum)</f>
        <v>0</v>
      </c>
      <c r="BE187" s="103"/>
      <c r="BF187" s="103">
        <f ca="1">SUM(ReqSum)</f>
        <v>0</v>
      </c>
      <c r="BG187" s="8"/>
      <c r="BH187" s="103"/>
      <c r="BI187" s="103">
        <f ca="1">SUM(ReqSum)</f>
        <v>0</v>
      </c>
      <c r="BJ187" s="103"/>
      <c r="BK187" s="103">
        <f ca="1">SUM(ReqSum)</f>
        <v>0</v>
      </c>
      <c r="BL187" s="103"/>
      <c r="BM187" s="103">
        <f ca="1">SUM(ReqSum)</f>
        <v>0</v>
      </c>
      <c r="BN187" s="103"/>
      <c r="BO187" s="103">
        <f ca="1">SUM(ReqSum)</f>
        <v>0</v>
      </c>
      <c r="BP187" s="103"/>
      <c r="BQ187" s="103">
        <f ca="1">SUM(ReqSum)</f>
        <v>0</v>
      </c>
      <c r="BR187" s="103"/>
      <c r="BS187" s="103">
        <f ca="1">SUM(ReqSum)</f>
        <v>0</v>
      </c>
      <c r="BT187" s="8"/>
      <c r="BU187" s="140"/>
      <c r="BV187" s="140"/>
      <c r="BW187" s="140"/>
      <c r="BX187" s="140"/>
      <c r="BY187" s="140"/>
      <c r="BZ187" s="140"/>
      <c r="CA187" s="140"/>
      <c r="CB187" s="140"/>
      <c r="CC187" s="140"/>
      <c r="CD187" s="140"/>
      <c r="CE187" s="140"/>
      <c r="CF187" s="140"/>
      <c r="CG187" s="140"/>
      <c r="CH187" s="140"/>
      <c r="CI187" s="140"/>
      <c r="CJ187" s="140"/>
      <c r="CK187" s="140"/>
      <c r="CL187" s="140"/>
      <c r="CM187" s="140"/>
      <c r="CN187" s="140"/>
      <c r="CO187" s="140"/>
      <c r="CP187" s="140"/>
      <c r="CQ187" s="140"/>
      <c r="CR187" s="140"/>
      <c r="CS187" s="140"/>
      <c r="CT187" s="140"/>
      <c r="CU187" s="140"/>
      <c r="CV187" s="140"/>
      <c r="CW187" s="140"/>
      <c r="CX187" s="140"/>
      <c r="CY187" s="140"/>
      <c r="CZ187" s="140"/>
      <c r="DA187" s="140"/>
      <c r="DB187" s="140"/>
      <c r="DC187" s="140"/>
      <c r="DD187" s="140"/>
      <c r="DE187" s="140"/>
      <c r="DF187" s="140"/>
      <c r="DG187" s="140"/>
      <c r="DH187" s="140"/>
      <c r="DI187" s="140"/>
      <c r="DJ187" s="140"/>
      <c r="DK187" s="140"/>
      <c r="DL187" s="140"/>
      <c r="DM187" s="140"/>
      <c r="DN187" s="140"/>
      <c r="DO187" s="140"/>
      <c r="DP187" s="140"/>
      <c r="DQ187" s="140"/>
      <c r="DR187" s="140"/>
      <c r="DS187" s="140"/>
      <c r="DT187" s="140"/>
      <c r="DU187" s="140"/>
      <c r="DV187" s="140"/>
      <c r="DW187" s="140"/>
      <c r="DX187" s="140"/>
      <c r="DY187" s="140"/>
      <c r="DZ187" s="140"/>
      <c r="EA187" s="140"/>
      <c r="EB187" s="140"/>
      <c r="EC187" s="140"/>
    </row>
    <row r="188" spans="1:133" outlineLevel="3" x14ac:dyDescent="0.15">
      <c r="A188" s="22" t="s">
        <v>1835</v>
      </c>
      <c r="B188" s="3" t="s">
        <v>1292</v>
      </c>
      <c r="C188" s="104"/>
      <c r="D188" s="106">
        <v>5</v>
      </c>
      <c r="E188" s="104"/>
      <c r="F188" s="106">
        <f t="shared" ref="F188:F193" si="314">IF(B188&lt;&gt;"",IF(B188="Custom Requirement",0,3),0)</f>
        <v>3</v>
      </c>
      <c r="G188" s="106">
        <v>1</v>
      </c>
      <c r="I188" s="106">
        <f t="shared" ref="I188:I194" si="315">H188*$E188*I$10</f>
        <v>0</v>
      </c>
      <c r="K188" s="106">
        <f t="shared" ref="K188:K194" si="316">J188*$E188*K$10</f>
        <v>0</v>
      </c>
      <c r="M188" s="106">
        <f t="shared" ref="M188:M194" si="317">L188*$E188*M$10</f>
        <v>0</v>
      </c>
      <c r="O188" s="106">
        <f t="shared" ref="O188:O194" si="318">N188*$E188*O$10</f>
        <v>0</v>
      </c>
      <c r="Q188" s="106">
        <f t="shared" ref="Q188:Q194" si="319">P188*$E188*Q$10</f>
        <v>0</v>
      </c>
      <c r="S188" s="106">
        <f t="shared" ref="S188:S194" si="320">R188*$E188*S$10</f>
        <v>0</v>
      </c>
      <c r="V188" s="106">
        <f t="shared" ref="V188:V194" si="321">U188*$E188*V$10</f>
        <v>0</v>
      </c>
      <c r="X188" s="106">
        <f t="shared" ref="X188:X194" si="322">W188*$E188*X$10</f>
        <v>0</v>
      </c>
      <c r="Z188" s="106">
        <f t="shared" ref="Z188:Z194" si="323">Y188*$E188*Z$10</f>
        <v>0</v>
      </c>
      <c r="AB188" s="106">
        <f t="shared" ref="AB188:AB194" si="324">AA188*$E188*AB$10</f>
        <v>0</v>
      </c>
      <c r="AD188" s="106">
        <f t="shared" ref="AD188:AD194" si="325">AC188*$E188*AD$10</f>
        <v>0</v>
      </c>
      <c r="AF188" s="106">
        <f t="shared" ref="AF188:AF194" si="326">AE188*$E188*AF$10</f>
        <v>0</v>
      </c>
      <c r="AI188" s="106">
        <f t="shared" ref="AI188:AI194" si="327">AH188*$E188*AI$10</f>
        <v>0</v>
      </c>
      <c r="AK188" s="106">
        <f t="shared" ref="AK188:AK194" si="328">AJ188*$E188*AK$10</f>
        <v>0</v>
      </c>
      <c r="AM188" s="106">
        <f t="shared" ref="AM188:AM194" si="329">AL188*$E188*AM$10</f>
        <v>0</v>
      </c>
      <c r="AO188" s="106">
        <f t="shared" ref="AO188:AO194" si="330">AN188*$E188*AO$10</f>
        <v>0</v>
      </c>
      <c r="AQ188" s="106">
        <f t="shared" ref="AQ188:AQ194" si="331">AP188*$E188*AQ$10</f>
        <v>0</v>
      </c>
      <c r="AS188" s="106">
        <f t="shared" ref="AS188:AS194" si="332">AR188*$E188*AS$10</f>
        <v>0</v>
      </c>
      <c r="AV188" s="106">
        <f t="shared" ref="AV188:AV194" si="333">AU188*$E188*AV$10</f>
        <v>0</v>
      </c>
      <c r="AX188" s="106">
        <f t="shared" ref="AX188:AX194" si="334">AW188*$E188*AX$10</f>
        <v>0</v>
      </c>
      <c r="AZ188" s="106">
        <f t="shared" ref="AZ188:AZ194" si="335">AY188*$E188*AZ$10</f>
        <v>0</v>
      </c>
      <c r="BB188" s="106">
        <f t="shared" ref="BB188:BB194" si="336">BA188*$E188*BB$10</f>
        <v>0</v>
      </c>
      <c r="BD188" s="106">
        <f t="shared" ref="BD188:BD194" si="337">BC188*$E188*BD$10</f>
        <v>0</v>
      </c>
      <c r="BF188" s="106">
        <f t="shared" ref="BF188:BF194" si="338">BE188*$E188*BF$10</f>
        <v>0</v>
      </c>
      <c r="BI188" s="106">
        <f t="shared" ref="BI188:BI194" si="339">BH188*$E188*BI$10</f>
        <v>0</v>
      </c>
      <c r="BK188" s="106">
        <f t="shared" ref="BK188:BK194" si="340">BJ188*$E188*BK$10</f>
        <v>0</v>
      </c>
      <c r="BM188" s="106">
        <f t="shared" ref="BM188:BM194" si="341">BL188*$E188*BM$10</f>
        <v>0</v>
      </c>
      <c r="BO188" s="106">
        <f t="shared" ref="BO188:BO194" si="342">BN188*$E188*BO$10</f>
        <v>0</v>
      </c>
      <c r="BQ188" s="106">
        <f t="shared" ref="BQ188:BQ194" si="343">BP188*$E188*BQ$10</f>
        <v>0</v>
      </c>
      <c r="BS188" s="106">
        <f t="shared" ref="BS188:BS194" si="344">BR188*$E188*BS$10</f>
        <v>0</v>
      </c>
    </row>
    <row r="189" spans="1:133" outlineLevel="3" x14ac:dyDescent="0.15">
      <c r="A189" s="22" t="s">
        <v>1836</v>
      </c>
      <c r="B189" s="3" t="s">
        <v>1293</v>
      </c>
      <c r="C189" s="104"/>
      <c r="D189" s="106">
        <v>5</v>
      </c>
      <c r="E189" s="104"/>
      <c r="F189" s="106">
        <f t="shared" si="314"/>
        <v>3</v>
      </c>
      <c r="G189" s="106">
        <v>1</v>
      </c>
      <c r="I189" s="106">
        <f t="shared" si="315"/>
        <v>0</v>
      </c>
      <c r="K189" s="106">
        <f t="shared" si="316"/>
        <v>0</v>
      </c>
      <c r="M189" s="106">
        <f t="shared" si="317"/>
        <v>0</v>
      </c>
      <c r="O189" s="106">
        <f t="shared" si="318"/>
        <v>0</v>
      </c>
      <c r="Q189" s="106">
        <f t="shared" si="319"/>
        <v>0</v>
      </c>
      <c r="S189" s="106">
        <f t="shared" si="320"/>
        <v>0</v>
      </c>
      <c r="V189" s="106">
        <f t="shared" si="321"/>
        <v>0</v>
      </c>
      <c r="X189" s="106">
        <f t="shared" si="322"/>
        <v>0</v>
      </c>
      <c r="Z189" s="106">
        <f t="shared" si="323"/>
        <v>0</v>
      </c>
      <c r="AB189" s="106">
        <f t="shared" si="324"/>
        <v>0</v>
      </c>
      <c r="AD189" s="106">
        <f t="shared" si="325"/>
        <v>0</v>
      </c>
      <c r="AF189" s="106">
        <f t="shared" si="326"/>
        <v>0</v>
      </c>
      <c r="AI189" s="106">
        <f t="shared" si="327"/>
        <v>0</v>
      </c>
      <c r="AK189" s="106">
        <f t="shared" si="328"/>
        <v>0</v>
      </c>
      <c r="AM189" s="106">
        <f t="shared" si="329"/>
        <v>0</v>
      </c>
      <c r="AO189" s="106">
        <f t="shared" si="330"/>
        <v>0</v>
      </c>
      <c r="AQ189" s="106">
        <f t="shared" si="331"/>
        <v>0</v>
      </c>
      <c r="AS189" s="106">
        <f t="shared" si="332"/>
        <v>0</v>
      </c>
      <c r="AV189" s="106">
        <f t="shared" si="333"/>
        <v>0</v>
      </c>
      <c r="AX189" s="106">
        <f t="shared" si="334"/>
        <v>0</v>
      </c>
      <c r="AZ189" s="106">
        <f t="shared" si="335"/>
        <v>0</v>
      </c>
      <c r="BB189" s="106">
        <f t="shared" si="336"/>
        <v>0</v>
      </c>
      <c r="BD189" s="106">
        <f t="shared" si="337"/>
        <v>0</v>
      </c>
      <c r="BF189" s="106">
        <f t="shared" si="338"/>
        <v>0</v>
      </c>
      <c r="BI189" s="106">
        <f t="shared" si="339"/>
        <v>0</v>
      </c>
      <c r="BK189" s="106">
        <f t="shared" si="340"/>
        <v>0</v>
      </c>
      <c r="BM189" s="106">
        <f t="shared" si="341"/>
        <v>0</v>
      </c>
      <c r="BO189" s="106">
        <f t="shared" si="342"/>
        <v>0</v>
      </c>
      <c r="BQ189" s="106">
        <f t="shared" si="343"/>
        <v>0</v>
      </c>
      <c r="BS189" s="106">
        <f t="shared" si="344"/>
        <v>0</v>
      </c>
    </row>
    <row r="190" spans="1:133" outlineLevel="3" x14ac:dyDescent="0.15">
      <c r="A190" s="22" t="s">
        <v>1837</v>
      </c>
      <c r="B190" s="3" t="s">
        <v>1294</v>
      </c>
      <c r="C190" s="104"/>
      <c r="D190" s="106">
        <v>5</v>
      </c>
      <c r="E190" s="104"/>
      <c r="F190" s="106">
        <f t="shared" si="314"/>
        <v>3</v>
      </c>
      <c r="G190" s="106">
        <v>1</v>
      </c>
      <c r="I190" s="106">
        <f t="shared" si="315"/>
        <v>0</v>
      </c>
      <c r="K190" s="106">
        <f t="shared" si="316"/>
        <v>0</v>
      </c>
      <c r="M190" s="106">
        <f t="shared" si="317"/>
        <v>0</v>
      </c>
      <c r="O190" s="106">
        <f t="shared" si="318"/>
        <v>0</v>
      </c>
      <c r="Q190" s="106">
        <f t="shared" si="319"/>
        <v>0</v>
      </c>
      <c r="S190" s="106">
        <f t="shared" si="320"/>
        <v>0</v>
      </c>
      <c r="V190" s="106">
        <f t="shared" si="321"/>
        <v>0</v>
      </c>
      <c r="X190" s="106">
        <f t="shared" si="322"/>
        <v>0</v>
      </c>
      <c r="Z190" s="106">
        <f t="shared" si="323"/>
        <v>0</v>
      </c>
      <c r="AB190" s="106">
        <f t="shared" si="324"/>
        <v>0</v>
      </c>
      <c r="AD190" s="106">
        <f t="shared" si="325"/>
        <v>0</v>
      </c>
      <c r="AF190" s="106">
        <f t="shared" si="326"/>
        <v>0</v>
      </c>
      <c r="AI190" s="106">
        <f t="shared" si="327"/>
        <v>0</v>
      </c>
      <c r="AK190" s="106">
        <f t="shared" si="328"/>
        <v>0</v>
      </c>
      <c r="AM190" s="106">
        <f t="shared" si="329"/>
        <v>0</v>
      </c>
      <c r="AO190" s="106">
        <f t="shared" si="330"/>
        <v>0</v>
      </c>
      <c r="AQ190" s="106">
        <f t="shared" si="331"/>
        <v>0</v>
      </c>
      <c r="AS190" s="106">
        <f t="shared" si="332"/>
        <v>0</v>
      </c>
      <c r="AV190" s="106">
        <f t="shared" si="333"/>
        <v>0</v>
      </c>
      <c r="AX190" s="106">
        <f t="shared" si="334"/>
        <v>0</v>
      </c>
      <c r="AZ190" s="106">
        <f t="shared" si="335"/>
        <v>0</v>
      </c>
      <c r="BB190" s="106">
        <f t="shared" si="336"/>
        <v>0</v>
      </c>
      <c r="BD190" s="106">
        <f t="shared" si="337"/>
        <v>0</v>
      </c>
      <c r="BF190" s="106">
        <f t="shared" si="338"/>
        <v>0</v>
      </c>
      <c r="BI190" s="106">
        <f t="shared" si="339"/>
        <v>0</v>
      </c>
      <c r="BK190" s="106">
        <f t="shared" si="340"/>
        <v>0</v>
      </c>
      <c r="BM190" s="106">
        <f t="shared" si="341"/>
        <v>0</v>
      </c>
      <c r="BO190" s="106">
        <f t="shared" si="342"/>
        <v>0</v>
      </c>
      <c r="BQ190" s="106">
        <f t="shared" si="343"/>
        <v>0</v>
      </c>
      <c r="BS190" s="106">
        <f t="shared" si="344"/>
        <v>0</v>
      </c>
    </row>
    <row r="191" spans="1:133" outlineLevel="3" x14ac:dyDescent="0.15">
      <c r="A191" s="22" t="s">
        <v>1221</v>
      </c>
      <c r="B191" s="3" t="s">
        <v>1295</v>
      </c>
      <c r="C191" s="104"/>
      <c r="D191" s="106">
        <v>5</v>
      </c>
      <c r="E191" s="104"/>
      <c r="F191" s="106">
        <f t="shared" si="314"/>
        <v>3</v>
      </c>
      <c r="G191" s="106">
        <v>1</v>
      </c>
      <c r="I191" s="106">
        <f t="shared" si="315"/>
        <v>0</v>
      </c>
      <c r="K191" s="106">
        <f t="shared" si="316"/>
        <v>0</v>
      </c>
      <c r="M191" s="106">
        <f t="shared" si="317"/>
        <v>0</v>
      </c>
      <c r="O191" s="106">
        <f t="shared" si="318"/>
        <v>0</v>
      </c>
      <c r="Q191" s="106">
        <f t="shared" si="319"/>
        <v>0</v>
      </c>
      <c r="S191" s="106">
        <f t="shared" si="320"/>
        <v>0</v>
      </c>
      <c r="V191" s="106">
        <f t="shared" si="321"/>
        <v>0</v>
      </c>
      <c r="X191" s="106">
        <f t="shared" si="322"/>
        <v>0</v>
      </c>
      <c r="Z191" s="106">
        <f t="shared" si="323"/>
        <v>0</v>
      </c>
      <c r="AB191" s="106">
        <f t="shared" si="324"/>
        <v>0</v>
      </c>
      <c r="AD191" s="106">
        <f t="shared" si="325"/>
        <v>0</v>
      </c>
      <c r="AF191" s="106">
        <f t="shared" si="326"/>
        <v>0</v>
      </c>
      <c r="AI191" s="106">
        <f t="shared" si="327"/>
        <v>0</v>
      </c>
      <c r="AK191" s="106">
        <f t="shared" si="328"/>
        <v>0</v>
      </c>
      <c r="AM191" s="106">
        <f t="shared" si="329"/>
        <v>0</v>
      </c>
      <c r="AO191" s="106">
        <f t="shared" si="330"/>
        <v>0</v>
      </c>
      <c r="AQ191" s="106">
        <f t="shared" si="331"/>
        <v>0</v>
      </c>
      <c r="AS191" s="106">
        <f t="shared" si="332"/>
        <v>0</v>
      </c>
      <c r="AV191" s="106">
        <f t="shared" si="333"/>
        <v>0</v>
      </c>
      <c r="AX191" s="106">
        <f t="shared" si="334"/>
        <v>0</v>
      </c>
      <c r="AZ191" s="106">
        <f t="shared" si="335"/>
        <v>0</v>
      </c>
      <c r="BB191" s="106">
        <f t="shared" si="336"/>
        <v>0</v>
      </c>
      <c r="BD191" s="106">
        <f t="shared" si="337"/>
        <v>0</v>
      </c>
      <c r="BF191" s="106">
        <f t="shared" si="338"/>
        <v>0</v>
      </c>
      <c r="BI191" s="106">
        <f t="shared" si="339"/>
        <v>0</v>
      </c>
      <c r="BK191" s="106">
        <f t="shared" si="340"/>
        <v>0</v>
      </c>
      <c r="BM191" s="106">
        <f t="shared" si="341"/>
        <v>0</v>
      </c>
      <c r="BO191" s="106">
        <f t="shared" si="342"/>
        <v>0</v>
      </c>
      <c r="BQ191" s="106">
        <f t="shared" si="343"/>
        <v>0</v>
      </c>
      <c r="BS191" s="106">
        <f t="shared" si="344"/>
        <v>0</v>
      </c>
    </row>
    <row r="192" spans="1:133" outlineLevel="3" x14ac:dyDescent="0.15">
      <c r="A192" s="22" t="s">
        <v>1222</v>
      </c>
      <c r="B192" s="3" t="s">
        <v>1296</v>
      </c>
      <c r="C192" s="104"/>
      <c r="D192" s="106">
        <v>5</v>
      </c>
      <c r="E192" s="104"/>
      <c r="F192" s="106">
        <f t="shared" si="314"/>
        <v>3</v>
      </c>
      <c r="G192" s="106">
        <v>1</v>
      </c>
      <c r="I192" s="106">
        <f t="shared" si="315"/>
        <v>0</v>
      </c>
      <c r="K192" s="106">
        <f t="shared" si="316"/>
        <v>0</v>
      </c>
      <c r="M192" s="106">
        <f t="shared" si="317"/>
        <v>0</v>
      </c>
      <c r="O192" s="106">
        <f t="shared" si="318"/>
        <v>0</v>
      </c>
      <c r="Q192" s="106">
        <f t="shared" si="319"/>
        <v>0</v>
      </c>
      <c r="S192" s="106">
        <f t="shared" si="320"/>
        <v>0</v>
      </c>
      <c r="V192" s="106">
        <f t="shared" si="321"/>
        <v>0</v>
      </c>
      <c r="X192" s="106">
        <f t="shared" si="322"/>
        <v>0</v>
      </c>
      <c r="Z192" s="106">
        <f t="shared" si="323"/>
        <v>0</v>
      </c>
      <c r="AB192" s="106">
        <f t="shared" si="324"/>
        <v>0</v>
      </c>
      <c r="AD192" s="106">
        <f t="shared" si="325"/>
        <v>0</v>
      </c>
      <c r="AF192" s="106">
        <f t="shared" si="326"/>
        <v>0</v>
      </c>
      <c r="AI192" s="106">
        <f t="shared" si="327"/>
        <v>0</v>
      </c>
      <c r="AK192" s="106">
        <f t="shared" si="328"/>
        <v>0</v>
      </c>
      <c r="AM192" s="106">
        <f t="shared" si="329"/>
        <v>0</v>
      </c>
      <c r="AO192" s="106">
        <f t="shared" si="330"/>
        <v>0</v>
      </c>
      <c r="AQ192" s="106">
        <f t="shared" si="331"/>
        <v>0</v>
      </c>
      <c r="AS192" s="106">
        <f t="shared" si="332"/>
        <v>0</v>
      </c>
      <c r="AV192" s="106">
        <f t="shared" si="333"/>
        <v>0</v>
      </c>
      <c r="AX192" s="106">
        <f t="shared" si="334"/>
        <v>0</v>
      </c>
      <c r="AZ192" s="106">
        <f t="shared" si="335"/>
        <v>0</v>
      </c>
      <c r="BB192" s="106">
        <f t="shared" si="336"/>
        <v>0</v>
      </c>
      <c r="BD192" s="106">
        <f t="shared" si="337"/>
        <v>0</v>
      </c>
      <c r="BF192" s="106">
        <f t="shared" si="338"/>
        <v>0</v>
      </c>
      <c r="BI192" s="106">
        <f t="shared" si="339"/>
        <v>0</v>
      </c>
      <c r="BK192" s="106">
        <f t="shared" si="340"/>
        <v>0</v>
      </c>
      <c r="BM192" s="106">
        <f t="shared" si="341"/>
        <v>0</v>
      </c>
      <c r="BO192" s="106">
        <f t="shared" si="342"/>
        <v>0</v>
      </c>
      <c r="BQ192" s="106">
        <f t="shared" si="343"/>
        <v>0</v>
      </c>
      <c r="BS192" s="106">
        <f t="shared" si="344"/>
        <v>0</v>
      </c>
    </row>
    <row r="193" spans="1:133" outlineLevel="3" x14ac:dyDescent="0.15">
      <c r="A193" s="22" t="s">
        <v>1223</v>
      </c>
      <c r="B193" s="3" t="s">
        <v>1218</v>
      </c>
      <c r="C193" s="104"/>
      <c r="D193" s="106">
        <v>5</v>
      </c>
      <c r="E193" s="104"/>
      <c r="F193" s="106">
        <f t="shared" si="314"/>
        <v>3</v>
      </c>
      <c r="G193" s="106">
        <v>1</v>
      </c>
      <c r="I193" s="106">
        <f t="shared" si="315"/>
        <v>0</v>
      </c>
      <c r="K193" s="106">
        <f t="shared" si="316"/>
        <v>0</v>
      </c>
      <c r="M193" s="106">
        <f t="shared" si="317"/>
        <v>0</v>
      </c>
      <c r="O193" s="106">
        <f t="shared" si="318"/>
        <v>0</v>
      </c>
      <c r="Q193" s="106">
        <f t="shared" si="319"/>
        <v>0</v>
      </c>
      <c r="S193" s="106">
        <f t="shared" si="320"/>
        <v>0</v>
      </c>
      <c r="V193" s="106">
        <f t="shared" si="321"/>
        <v>0</v>
      </c>
      <c r="X193" s="106">
        <f t="shared" si="322"/>
        <v>0</v>
      </c>
      <c r="Z193" s="106">
        <f t="shared" si="323"/>
        <v>0</v>
      </c>
      <c r="AB193" s="106">
        <f t="shared" si="324"/>
        <v>0</v>
      </c>
      <c r="AD193" s="106">
        <f t="shared" si="325"/>
        <v>0</v>
      </c>
      <c r="AF193" s="106">
        <f t="shared" si="326"/>
        <v>0</v>
      </c>
      <c r="AI193" s="106">
        <f t="shared" si="327"/>
        <v>0</v>
      </c>
      <c r="AK193" s="106">
        <f t="shared" si="328"/>
        <v>0</v>
      </c>
      <c r="AM193" s="106">
        <f t="shared" si="329"/>
        <v>0</v>
      </c>
      <c r="AO193" s="106">
        <f t="shared" si="330"/>
        <v>0</v>
      </c>
      <c r="AQ193" s="106">
        <f t="shared" si="331"/>
        <v>0</v>
      </c>
      <c r="AS193" s="106">
        <f t="shared" si="332"/>
        <v>0</v>
      </c>
      <c r="AV193" s="106">
        <f t="shared" si="333"/>
        <v>0</v>
      </c>
      <c r="AX193" s="106">
        <f t="shared" si="334"/>
        <v>0</v>
      </c>
      <c r="AZ193" s="106">
        <f t="shared" si="335"/>
        <v>0</v>
      </c>
      <c r="BB193" s="106">
        <f t="shared" si="336"/>
        <v>0</v>
      </c>
      <c r="BD193" s="106">
        <f t="shared" si="337"/>
        <v>0</v>
      </c>
      <c r="BF193" s="106">
        <f t="shared" si="338"/>
        <v>0</v>
      </c>
      <c r="BI193" s="106">
        <f t="shared" si="339"/>
        <v>0</v>
      </c>
      <c r="BK193" s="106">
        <f t="shared" si="340"/>
        <v>0</v>
      </c>
      <c r="BM193" s="106">
        <f t="shared" si="341"/>
        <v>0</v>
      </c>
      <c r="BO193" s="106">
        <f t="shared" si="342"/>
        <v>0</v>
      </c>
      <c r="BQ193" s="106">
        <f t="shared" si="343"/>
        <v>0</v>
      </c>
      <c r="BS193" s="106">
        <f t="shared" si="344"/>
        <v>0</v>
      </c>
    </row>
    <row r="194" spans="1:133" outlineLevel="3" x14ac:dyDescent="0.15">
      <c r="A194" s="22" t="s">
        <v>1224</v>
      </c>
      <c r="B194" s="3" t="s">
        <v>1219</v>
      </c>
      <c r="C194" s="104"/>
      <c r="D194" s="106">
        <v>5</v>
      </c>
      <c r="E194" s="104"/>
      <c r="F194" s="106">
        <f t="shared" ref="F194" si="345">IF(B194&lt;&gt;"",IF(B194="Custom Requirement",0,3),0)</f>
        <v>3</v>
      </c>
      <c r="G194" s="106">
        <v>1</v>
      </c>
      <c r="I194" s="106">
        <f t="shared" si="315"/>
        <v>0</v>
      </c>
      <c r="K194" s="106">
        <f t="shared" si="316"/>
        <v>0</v>
      </c>
      <c r="M194" s="106">
        <f t="shared" si="317"/>
        <v>0</v>
      </c>
      <c r="O194" s="106">
        <f t="shared" si="318"/>
        <v>0</v>
      </c>
      <c r="Q194" s="106">
        <f t="shared" si="319"/>
        <v>0</v>
      </c>
      <c r="S194" s="106">
        <f t="shared" si="320"/>
        <v>0</v>
      </c>
      <c r="V194" s="106">
        <f t="shared" si="321"/>
        <v>0</v>
      </c>
      <c r="X194" s="106">
        <f t="shared" si="322"/>
        <v>0</v>
      </c>
      <c r="Z194" s="106">
        <f t="shared" si="323"/>
        <v>0</v>
      </c>
      <c r="AB194" s="106">
        <f t="shared" si="324"/>
        <v>0</v>
      </c>
      <c r="AD194" s="106">
        <f t="shared" si="325"/>
        <v>0</v>
      </c>
      <c r="AF194" s="106">
        <f t="shared" si="326"/>
        <v>0</v>
      </c>
      <c r="AI194" s="106">
        <f t="shared" si="327"/>
        <v>0</v>
      </c>
      <c r="AK194" s="106">
        <f t="shared" si="328"/>
        <v>0</v>
      </c>
      <c r="AM194" s="106">
        <f t="shared" si="329"/>
        <v>0</v>
      </c>
      <c r="AO194" s="106">
        <f t="shared" si="330"/>
        <v>0</v>
      </c>
      <c r="AQ194" s="106">
        <f t="shared" si="331"/>
        <v>0</v>
      </c>
      <c r="AS194" s="106">
        <f t="shared" si="332"/>
        <v>0</v>
      </c>
      <c r="AV194" s="106">
        <f t="shared" si="333"/>
        <v>0</v>
      </c>
      <c r="AX194" s="106">
        <f t="shared" si="334"/>
        <v>0</v>
      </c>
      <c r="AZ194" s="106">
        <f t="shared" si="335"/>
        <v>0</v>
      </c>
      <c r="BB194" s="106">
        <f t="shared" si="336"/>
        <v>0</v>
      </c>
      <c r="BD194" s="106">
        <f t="shared" si="337"/>
        <v>0</v>
      </c>
      <c r="BF194" s="106">
        <f t="shared" si="338"/>
        <v>0</v>
      </c>
      <c r="BI194" s="106">
        <f t="shared" si="339"/>
        <v>0</v>
      </c>
      <c r="BK194" s="106">
        <f t="shared" si="340"/>
        <v>0</v>
      </c>
      <c r="BM194" s="106">
        <f t="shared" si="341"/>
        <v>0</v>
      </c>
      <c r="BO194" s="106">
        <f t="shared" si="342"/>
        <v>0</v>
      </c>
      <c r="BQ194" s="106">
        <f t="shared" si="343"/>
        <v>0</v>
      </c>
      <c r="BS194" s="106">
        <f t="shared" si="344"/>
        <v>0</v>
      </c>
    </row>
    <row r="195" spans="1:133" s="149" customFormat="1" outlineLevel="2" x14ac:dyDescent="0.15">
      <c r="A195" s="145"/>
      <c r="B195" s="146" t="s">
        <v>1220</v>
      </c>
      <c r="C195" s="147"/>
      <c r="D195" s="147"/>
      <c r="E195" s="147"/>
      <c r="F195" s="147"/>
      <c r="G195" s="147" t="s">
        <v>203</v>
      </c>
      <c r="H195" s="148"/>
      <c r="I195" s="148"/>
      <c r="J195" s="148"/>
      <c r="K195" s="148"/>
      <c r="L195" s="148"/>
      <c r="M195" s="148"/>
      <c r="N195" s="148"/>
      <c r="O195" s="148"/>
      <c r="P195" s="148"/>
      <c r="Q195" s="148"/>
      <c r="R195" s="148"/>
      <c r="S195" s="148"/>
      <c r="T195" s="207"/>
      <c r="U195" s="148"/>
      <c r="V195" s="148"/>
      <c r="W195" s="148"/>
      <c r="X195" s="148"/>
      <c r="Y195" s="148"/>
      <c r="Z195" s="148"/>
      <c r="AA195" s="148"/>
      <c r="AB195" s="148"/>
      <c r="AC195" s="148"/>
      <c r="AD195" s="148"/>
      <c r="AE195" s="148"/>
      <c r="AF195" s="148"/>
      <c r="AG195" s="207"/>
      <c r="AH195" s="148"/>
      <c r="AI195" s="148"/>
      <c r="AJ195" s="148"/>
      <c r="AK195" s="148"/>
      <c r="AL195" s="148"/>
      <c r="AM195" s="148"/>
      <c r="AN195" s="148"/>
      <c r="AO195" s="148"/>
      <c r="AP195" s="148"/>
      <c r="AQ195" s="148"/>
      <c r="AR195" s="148"/>
      <c r="AS195" s="148"/>
      <c r="AU195" s="148"/>
      <c r="AV195" s="148"/>
      <c r="AW195" s="148"/>
      <c r="AX195" s="148"/>
      <c r="AY195" s="148"/>
      <c r="AZ195" s="148"/>
      <c r="BA195" s="148"/>
      <c r="BB195" s="148"/>
      <c r="BC195" s="148"/>
      <c r="BD195" s="148"/>
      <c r="BE195" s="148"/>
      <c r="BF195" s="148"/>
      <c r="BH195" s="148"/>
      <c r="BI195" s="148"/>
      <c r="BJ195" s="148"/>
      <c r="BK195" s="148"/>
      <c r="BL195" s="148"/>
      <c r="BM195" s="148"/>
      <c r="BN195" s="148"/>
      <c r="BO195" s="148"/>
      <c r="BP195" s="148"/>
      <c r="BQ195" s="148"/>
      <c r="BR195" s="148"/>
      <c r="BS195" s="148"/>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row>
    <row r="196" spans="1:133" s="7" customFormat="1" outlineLevel="2" x14ac:dyDescent="0.15">
      <c r="A196" s="18" t="s">
        <v>1320</v>
      </c>
      <c r="B196" s="30" t="s">
        <v>2010</v>
      </c>
      <c r="C196" s="102" t="str">
        <f ca="1">IFERROR((AVERAGE(ReqSum)),"N/A")</f>
        <v>N/A</v>
      </c>
      <c r="D196" s="102">
        <f ca="1">IFERROR((AVERAGE(ReqSum)),"N/A")</f>
        <v>5</v>
      </c>
      <c r="E196" s="102">
        <f ca="1">(SUM(ReqSum))*2*$I$10</f>
        <v>0</v>
      </c>
      <c r="F196" s="102">
        <f ca="1">(SUM(ReqSum))*2*$I$10</f>
        <v>420</v>
      </c>
      <c r="G196" s="102">
        <f>MATCH("x",G197:G1680,-1)-1</f>
        <v>7</v>
      </c>
      <c r="H196" s="103"/>
      <c r="I196" s="103">
        <f ca="1">SUM(ReqSum)</f>
        <v>0</v>
      </c>
      <c r="J196" s="103"/>
      <c r="K196" s="103">
        <f ca="1">SUM(ReqSum)</f>
        <v>0</v>
      </c>
      <c r="L196" s="103"/>
      <c r="M196" s="103">
        <f ca="1">SUM(ReqSum)</f>
        <v>0</v>
      </c>
      <c r="N196" s="103"/>
      <c r="O196" s="103">
        <f ca="1">SUM(ReqSum)</f>
        <v>0</v>
      </c>
      <c r="P196" s="103"/>
      <c r="Q196" s="103">
        <f ca="1">SUM(ReqSum)</f>
        <v>0</v>
      </c>
      <c r="R196" s="103"/>
      <c r="S196" s="103">
        <f ca="1">SUM(ReqSum)</f>
        <v>0</v>
      </c>
      <c r="T196" s="205"/>
      <c r="U196" s="186"/>
      <c r="V196" s="103">
        <f ca="1">SUM(ReqSum)</f>
        <v>0</v>
      </c>
      <c r="W196" s="186"/>
      <c r="X196" s="103">
        <f ca="1">SUM(ReqSum)</f>
        <v>0</v>
      </c>
      <c r="Y196" s="186"/>
      <c r="Z196" s="103">
        <f ca="1">SUM(ReqSum)</f>
        <v>0</v>
      </c>
      <c r="AA196" s="186"/>
      <c r="AB196" s="103">
        <f ca="1">SUM(ReqSum)</f>
        <v>0</v>
      </c>
      <c r="AC196" s="186"/>
      <c r="AD196" s="103">
        <f ca="1">SUM(ReqSum)</f>
        <v>0</v>
      </c>
      <c r="AE196" s="186"/>
      <c r="AF196" s="103">
        <f ca="1">SUM(ReqSum)</f>
        <v>0</v>
      </c>
      <c r="AG196" s="208"/>
      <c r="AH196" s="186"/>
      <c r="AI196" s="103">
        <f ca="1">SUM(ReqSum)</f>
        <v>0</v>
      </c>
      <c r="AJ196" s="186"/>
      <c r="AK196" s="103">
        <f ca="1">SUM(ReqSum)</f>
        <v>0</v>
      </c>
      <c r="AL196" s="186"/>
      <c r="AM196" s="103">
        <f ca="1">SUM(ReqSum)</f>
        <v>0</v>
      </c>
      <c r="AN196" s="186"/>
      <c r="AO196" s="103">
        <f ca="1">SUM(ReqSum)</f>
        <v>0</v>
      </c>
      <c r="AP196" s="186"/>
      <c r="AQ196" s="103">
        <f ca="1">SUM(ReqSum)</f>
        <v>0</v>
      </c>
      <c r="AR196" s="186"/>
      <c r="AS196" s="103">
        <f ca="1">SUM(ReqSum)</f>
        <v>0</v>
      </c>
      <c r="AT196" s="8"/>
      <c r="AU196" s="103"/>
      <c r="AV196" s="103">
        <f ca="1">SUM(ReqSum)</f>
        <v>0</v>
      </c>
      <c r="AW196" s="103"/>
      <c r="AX196" s="103">
        <f ca="1">SUM(ReqSum)</f>
        <v>0</v>
      </c>
      <c r="AY196" s="103"/>
      <c r="AZ196" s="103">
        <f ca="1">SUM(ReqSum)</f>
        <v>0</v>
      </c>
      <c r="BA196" s="103"/>
      <c r="BB196" s="103">
        <f ca="1">SUM(ReqSum)</f>
        <v>0</v>
      </c>
      <c r="BC196" s="103"/>
      <c r="BD196" s="103">
        <f ca="1">SUM(ReqSum)</f>
        <v>0</v>
      </c>
      <c r="BE196" s="103"/>
      <c r="BF196" s="103">
        <f ca="1">SUM(ReqSum)</f>
        <v>0</v>
      </c>
      <c r="BG196" s="8"/>
      <c r="BH196" s="103"/>
      <c r="BI196" s="103">
        <f ca="1">SUM(ReqSum)</f>
        <v>0</v>
      </c>
      <c r="BJ196" s="103"/>
      <c r="BK196" s="103">
        <f ca="1">SUM(ReqSum)</f>
        <v>0</v>
      </c>
      <c r="BL196" s="103"/>
      <c r="BM196" s="103">
        <f ca="1">SUM(ReqSum)</f>
        <v>0</v>
      </c>
      <c r="BN196" s="103"/>
      <c r="BO196" s="103">
        <f ca="1">SUM(ReqSum)</f>
        <v>0</v>
      </c>
      <c r="BP196" s="103"/>
      <c r="BQ196" s="103">
        <f ca="1">SUM(ReqSum)</f>
        <v>0</v>
      </c>
      <c r="BR196" s="103"/>
      <c r="BS196" s="103">
        <f ca="1">SUM(ReqSum)</f>
        <v>0</v>
      </c>
      <c r="BT196" s="8"/>
      <c r="BU196" s="140"/>
      <c r="BV196" s="140"/>
      <c r="BW196" s="140"/>
      <c r="BX196" s="140"/>
      <c r="BY196" s="140"/>
      <c r="BZ196" s="140"/>
      <c r="CA196" s="140"/>
      <c r="CB196" s="140"/>
      <c r="CC196" s="140"/>
      <c r="CD196" s="140"/>
      <c r="CE196" s="140"/>
      <c r="CF196" s="140"/>
      <c r="CG196" s="140"/>
      <c r="CH196" s="140"/>
      <c r="CI196" s="140"/>
      <c r="CJ196" s="140"/>
      <c r="CK196" s="140"/>
      <c r="CL196" s="140"/>
      <c r="CM196" s="140"/>
      <c r="CN196" s="140"/>
      <c r="CO196" s="140"/>
      <c r="CP196" s="140"/>
      <c r="CQ196" s="140"/>
      <c r="CR196" s="140"/>
      <c r="CS196" s="140"/>
      <c r="CT196" s="140"/>
      <c r="CU196" s="140"/>
      <c r="CV196" s="140"/>
      <c r="CW196" s="140"/>
      <c r="CX196" s="140"/>
      <c r="CY196" s="140"/>
      <c r="CZ196" s="140"/>
      <c r="DA196" s="140"/>
      <c r="DB196" s="140"/>
      <c r="DC196" s="140"/>
      <c r="DD196" s="140"/>
      <c r="DE196" s="140"/>
      <c r="DF196" s="140"/>
      <c r="DG196" s="140"/>
      <c r="DH196" s="140"/>
      <c r="DI196" s="140"/>
      <c r="DJ196" s="140"/>
      <c r="DK196" s="140"/>
      <c r="DL196" s="140"/>
      <c r="DM196" s="140"/>
      <c r="DN196" s="140"/>
      <c r="DO196" s="140"/>
      <c r="DP196" s="140"/>
      <c r="DQ196" s="140"/>
      <c r="DR196" s="140"/>
      <c r="DS196" s="140"/>
      <c r="DT196" s="140"/>
      <c r="DU196" s="140"/>
      <c r="DV196" s="140"/>
      <c r="DW196" s="140"/>
      <c r="DX196" s="140"/>
      <c r="DY196" s="140"/>
      <c r="DZ196" s="140"/>
      <c r="EA196" s="140"/>
      <c r="EB196" s="140"/>
      <c r="EC196" s="140"/>
    </row>
    <row r="197" spans="1:133" outlineLevel="3" x14ac:dyDescent="0.15">
      <c r="A197" s="22" t="s">
        <v>1838</v>
      </c>
      <c r="B197" s="3" t="s">
        <v>1821</v>
      </c>
      <c r="C197" s="104"/>
      <c r="D197" s="106">
        <v>5</v>
      </c>
      <c r="E197" s="104"/>
      <c r="F197" s="106">
        <f t="shared" ref="F197:F202" si="346">IF(B197&lt;&gt;"",IF(B197="Custom Requirement",0,3),0)</f>
        <v>3</v>
      </c>
      <c r="G197" s="106">
        <v>1</v>
      </c>
      <c r="I197" s="106">
        <f t="shared" ref="I197:I203" si="347">H197*$E197*I$10</f>
        <v>0</v>
      </c>
      <c r="K197" s="106">
        <f t="shared" ref="K197:K203" si="348">J197*$E197*K$10</f>
        <v>0</v>
      </c>
      <c r="M197" s="106">
        <f t="shared" ref="M197:M203" si="349">L197*$E197*M$10</f>
        <v>0</v>
      </c>
      <c r="O197" s="106">
        <f t="shared" ref="O197:O203" si="350">N197*$E197*O$10</f>
        <v>0</v>
      </c>
      <c r="Q197" s="106">
        <f t="shared" ref="Q197:Q203" si="351">P197*$E197*Q$10</f>
        <v>0</v>
      </c>
      <c r="S197" s="106">
        <f t="shared" ref="S197:S203" si="352">R197*$E197*S$10</f>
        <v>0</v>
      </c>
      <c r="V197" s="106">
        <f t="shared" ref="V197:V203" si="353">U197*$E197*V$10</f>
        <v>0</v>
      </c>
      <c r="X197" s="106">
        <f t="shared" ref="X197:X203" si="354">W197*$E197*X$10</f>
        <v>0</v>
      </c>
      <c r="Z197" s="106">
        <f t="shared" ref="Z197:Z203" si="355">Y197*$E197*Z$10</f>
        <v>0</v>
      </c>
      <c r="AB197" s="106">
        <f t="shared" ref="AB197:AB203" si="356">AA197*$E197*AB$10</f>
        <v>0</v>
      </c>
      <c r="AD197" s="106">
        <f t="shared" ref="AD197:AD203" si="357">AC197*$E197*AD$10</f>
        <v>0</v>
      </c>
      <c r="AF197" s="106">
        <f t="shared" ref="AF197:AF203" si="358">AE197*$E197*AF$10</f>
        <v>0</v>
      </c>
      <c r="AI197" s="106">
        <f t="shared" ref="AI197:AI203" si="359">AH197*$E197*AI$10</f>
        <v>0</v>
      </c>
      <c r="AK197" s="106">
        <f t="shared" ref="AK197:AK203" si="360">AJ197*$E197*AK$10</f>
        <v>0</v>
      </c>
      <c r="AM197" s="106">
        <f t="shared" ref="AM197:AM203" si="361">AL197*$E197*AM$10</f>
        <v>0</v>
      </c>
      <c r="AO197" s="106">
        <f t="shared" ref="AO197:AO203" si="362">AN197*$E197*AO$10</f>
        <v>0</v>
      </c>
      <c r="AQ197" s="106">
        <f t="shared" ref="AQ197:AQ203" si="363">AP197*$E197*AQ$10</f>
        <v>0</v>
      </c>
      <c r="AS197" s="106">
        <f t="shared" ref="AS197:AS203" si="364">AR197*$E197*AS$10</f>
        <v>0</v>
      </c>
      <c r="AV197" s="106">
        <f t="shared" ref="AV197:AV203" si="365">AU197*$E197*AV$10</f>
        <v>0</v>
      </c>
      <c r="AX197" s="106">
        <f t="shared" ref="AX197:AX203" si="366">AW197*$E197*AX$10</f>
        <v>0</v>
      </c>
      <c r="AZ197" s="106">
        <f t="shared" ref="AZ197:AZ203" si="367">AY197*$E197*AZ$10</f>
        <v>0</v>
      </c>
      <c r="BB197" s="106">
        <f t="shared" ref="BB197:BB203" si="368">BA197*$E197*BB$10</f>
        <v>0</v>
      </c>
      <c r="BD197" s="106">
        <f t="shared" ref="BD197:BD203" si="369">BC197*$E197*BD$10</f>
        <v>0</v>
      </c>
      <c r="BF197" s="106">
        <f t="shared" ref="BF197:BF203" si="370">BE197*$E197*BF$10</f>
        <v>0</v>
      </c>
      <c r="BI197" s="106">
        <f t="shared" ref="BI197:BI203" si="371">BH197*$E197*BI$10</f>
        <v>0</v>
      </c>
      <c r="BK197" s="106">
        <f t="shared" ref="BK197:BK203" si="372">BJ197*$E197*BK$10</f>
        <v>0</v>
      </c>
      <c r="BM197" s="106">
        <f t="shared" ref="BM197:BM203" si="373">BL197*$E197*BM$10</f>
        <v>0</v>
      </c>
      <c r="BO197" s="106">
        <f t="shared" ref="BO197:BO203" si="374">BN197*$E197*BO$10</f>
        <v>0</v>
      </c>
      <c r="BQ197" s="106">
        <f t="shared" ref="BQ197:BQ203" si="375">BP197*$E197*BQ$10</f>
        <v>0</v>
      </c>
      <c r="BS197" s="106">
        <f t="shared" ref="BS197:BS203" si="376">BR197*$E197*BS$10</f>
        <v>0</v>
      </c>
    </row>
    <row r="198" spans="1:133" outlineLevel="3" x14ac:dyDescent="0.15">
      <c r="A198" s="22" t="s">
        <v>1839</v>
      </c>
      <c r="B198" s="3" t="s">
        <v>2587</v>
      </c>
      <c r="C198" s="104"/>
      <c r="D198" s="106">
        <v>5</v>
      </c>
      <c r="E198" s="104"/>
      <c r="F198" s="106">
        <f t="shared" si="346"/>
        <v>3</v>
      </c>
      <c r="G198" s="106">
        <v>1</v>
      </c>
      <c r="I198" s="106">
        <f t="shared" si="347"/>
        <v>0</v>
      </c>
      <c r="K198" s="106">
        <f t="shared" si="348"/>
        <v>0</v>
      </c>
      <c r="M198" s="106">
        <f t="shared" si="349"/>
        <v>0</v>
      </c>
      <c r="O198" s="106">
        <f t="shared" si="350"/>
        <v>0</v>
      </c>
      <c r="Q198" s="106">
        <f t="shared" si="351"/>
        <v>0</v>
      </c>
      <c r="S198" s="106">
        <f t="shared" si="352"/>
        <v>0</v>
      </c>
      <c r="V198" s="106">
        <f t="shared" si="353"/>
        <v>0</v>
      </c>
      <c r="X198" s="106">
        <f t="shared" si="354"/>
        <v>0</v>
      </c>
      <c r="Z198" s="106">
        <f t="shared" si="355"/>
        <v>0</v>
      </c>
      <c r="AB198" s="106">
        <f t="shared" si="356"/>
        <v>0</v>
      </c>
      <c r="AD198" s="106">
        <f t="shared" si="357"/>
        <v>0</v>
      </c>
      <c r="AF198" s="106">
        <f t="shared" si="358"/>
        <v>0</v>
      </c>
      <c r="AI198" s="106">
        <f t="shared" si="359"/>
        <v>0</v>
      </c>
      <c r="AK198" s="106">
        <f t="shared" si="360"/>
        <v>0</v>
      </c>
      <c r="AM198" s="106">
        <f t="shared" si="361"/>
        <v>0</v>
      </c>
      <c r="AO198" s="106">
        <f t="shared" si="362"/>
        <v>0</v>
      </c>
      <c r="AQ198" s="106">
        <f t="shared" si="363"/>
        <v>0</v>
      </c>
      <c r="AS198" s="106">
        <f t="shared" si="364"/>
        <v>0</v>
      </c>
      <c r="AV198" s="106">
        <f t="shared" si="365"/>
        <v>0</v>
      </c>
      <c r="AX198" s="106">
        <f t="shared" si="366"/>
        <v>0</v>
      </c>
      <c r="AZ198" s="106">
        <f t="shared" si="367"/>
        <v>0</v>
      </c>
      <c r="BB198" s="106">
        <f t="shared" si="368"/>
        <v>0</v>
      </c>
      <c r="BD198" s="106">
        <f t="shared" si="369"/>
        <v>0</v>
      </c>
      <c r="BF198" s="106">
        <f t="shared" si="370"/>
        <v>0</v>
      </c>
      <c r="BI198" s="106">
        <f t="shared" si="371"/>
        <v>0</v>
      </c>
      <c r="BK198" s="106">
        <f t="shared" si="372"/>
        <v>0</v>
      </c>
      <c r="BM198" s="106">
        <f t="shared" si="373"/>
        <v>0</v>
      </c>
      <c r="BO198" s="106">
        <f t="shared" si="374"/>
        <v>0</v>
      </c>
      <c r="BQ198" s="106">
        <f t="shared" si="375"/>
        <v>0</v>
      </c>
      <c r="BS198" s="106">
        <f t="shared" si="376"/>
        <v>0</v>
      </c>
    </row>
    <row r="199" spans="1:133" outlineLevel="3" x14ac:dyDescent="0.15">
      <c r="A199" s="22" t="s">
        <v>1840</v>
      </c>
      <c r="B199" s="3" t="s">
        <v>1718</v>
      </c>
      <c r="C199" s="104"/>
      <c r="D199" s="106">
        <v>5</v>
      </c>
      <c r="E199" s="104"/>
      <c r="F199" s="106">
        <f t="shared" si="346"/>
        <v>3</v>
      </c>
      <c r="G199" s="106">
        <v>1</v>
      </c>
      <c r="I199" s="106">
        <f t="shared" si="347"/>
        <v>0</v>
      </c>
      <c r="K199" s="106">
        <f t="shared" si="348"/>
        <v>0</v>
      </c>
      <c r="M199" s="106">
        <f t="shared" si="349"/>
        <v>0</v>
      </c>
      <c r="O199" s="106">
        <f t="shared" si="350"/>
        <v>0</v>
      </c>
      <c r="Q199" s="106">
        <f t="shared" si="351"/>
        <v>0</v>
      </c>
      <c r="S199" s="106">
        <f t="shared" si="352"/>
        <v>0</v>
      </c>
      <c r="V199" s="106">
        <f t="shared" si="353"/>
        <v>0</v>
      </c>
      <c r="X199" s="106">
        <f t="shared" si="354"/>
        <v>0</v>
      </c>
      <c r="Z199" s="106">
        <f t="shared" si="355"/>
        <v>0</v>
      </c>
      <c r="AB199" s="106">
        <f t="shared" si="356"/>
        <v>0</v>
      </c>
      <c r="AD199" s="106">
        <f t="shared" si="357"/>
        <v>0</v>
      </c>
      <c r="AF199" s="106">
        <f t="shared" si="358"/>
        <v>0</v>
      </c>
      <c r="AI199" s="106">
        <f t="shared" si="359"/>
        <v>0</v>
      </c>
      <c r="AK199" s="106">
        <f t="shared" si="360"/>
        <v>0</v>
      </c>
      <c r="AM199" s="106">
        <f t="shared" si="361"/>
        <v>0</v>
      </c>
      <c r="AO199" s="106">
        <f t="shared" si="362"/>
        <v>0</v>
      </c>
      <c r="AQ199" s="106">
        <f t="shared" si="363"/>
        <v>0</v>
      </c>
      <c r="AS199" s="106">
        <f t="shared" si="364"/>
        <v>0</v>
      </c>
      <c r="AV199" s="106">
        <f t="shared" si="365"/>
        <v>0</v>
      </c>
      <c r="AX199" s="106">
        <f t="shared" si="366"/>
        <v>0</v>
      </c>
      <c r="AZ199" s="106">
        <f t="shared" si="367"/>
        <v>0</v>
      </c>
      <c r="BB199" s="106">
        <f t="shared" si="368"/>
        <v>0</v>
      </c>
      <c r="BD199" s="106">
        <f t="shared" si="369"/>
        <v>0</v>
      </c>
      <c r="BF199" s="106">
        <f t="shared" si="370"/>
        <v>0</v>
      </c>
      <c r="BI199" s="106">
        <f t="shared" si="371"/>
        <v>0</v>
      </c>
      <c r="BK199" s="106">
        <f t="shared" si="372"/>
        <v>0</v>
      </c>
      <c r="BM199" s="106">
        <f t="shared" si="373"/>
        <v>0</v>
      </c>
      <c r="BO199" s="106">
        <f t="shared" si="374"/>
        <v>0</v>
      </c>
      <c r="BQ199" s="106">
        <f t="shared" si="375"/>
        <v>0</v>
      </c>
      <c r="BS199" s="106">
        <f t="shared" si="376"/>
        <v>0</v>
      </c>
    </row>
    <row r="200" spans="1:133" ht="26" outlineLevel="3" x14ac:dyDescent="0.15">
      <c r="A200" s="22" t="s">
        <v>1321</v>
      </c>
      <c r="B200" s="3" t="s">
        <v>1824</v>
      </c>
      <c r="C200" s="104"/>
      <c r="D200" s="106">
        <v>5</v>
      </c>
      <c r="E200" s="104"/>
      <c r="F200" s="106">
        <f t="shared" si="346"/>
        <v>3</v>
      </c>
      <c r="G200" s="106">
        <v>1</v>
      </c>
      <c r="I200" s="106">
        <f t="shared" si="347"/>
        <v>0</v>
      </c>
      <c r="K200" s="106">
        <f t="shared" si="348"/>
        <v>0</v>
      </c>
      <c r="M200" s="106">
        <f t="shared" si="349"/>
        <v>0</v>
      </c>
      <c r="O200" s="106">
        <f t="shared" si="350"/>
        <v>0</v>
      </c>
      <c r="Q200" s="106">
        <f t="shared" si="351"/>
        <v>0</v>
      </c>
      <c r="S200" s="106">
        <f t="shared" si="352"/>
        <v>0</v>
      </c>
      <c r="V200" s="106">
        <f t="shared" si="353"/>
        <v>0</v>
      </c>
      <c r="X200" s="106">
        <f t="shared" si="354"/>
        <v>0</v>
      </c>
      <c r="Z200" s="106">
        <f t="shared" si="355"/>
        <v>0</v>
      </c>
      <c r="AB200" s="106">
        <f t="shared" si="356"/>
        <v>0</v>
      </c>
      <c r="AD200" s="106">
        <f t="shared" si="357"/>
        <v>0</v>
      </c>
      <c r="AF200" s="106">
        <f t="shared" si="358"/>
        <v>0</v>
      </c>
      <c r="AI200" s="106">
        <f t="shared" si="359"/>
        <v>0</v>
      </c>
      <c r="AK200" s="106">
        <f t="shared" si="360"/>
        <v>0</v>
      </c>
      <c r="AM200" s="106">
        <f t="shared" si="361"/>
        <v>0</v>
      </c>
      <c r="AO200" s="106">
        <f t="shared" si="362"/>
        <v>0</v>
      </c>
      <c r="AQ200" s="106">
        <f t="shared" si="363"/>
        <v>0</v>
      </c>
      <c r="AS200" s="106">
        <f t="shared" si="364"/>
        <v>0</v>
      </c>
      <c r="AV200" s="106">
        <f t="shared" si="365"/>
        <v>0</v>
      </c>
      <c r="AX200" s="106">
        <f t="shared" si="366"/>
        <v>0</v>
      </c>
      <c r="AZ200" s="106">
        <f t="shared" si="367"/>
        <v>0</v>
      </c>
      <c r="BB200" s="106">
        <f t="shared" si="368"/>
        <v>0</v>
      </c>
      <c r="BD200" s="106">
        <f t="shared" si="369"/>
        <v>0</v>
      </c>
      <c r="BF200" s="106">
        <f t="shared" si="370"/>
        <v>0</v>
      </c>
      <c r="BI200" s="106">
        <f t="shared" si="371"/>
        <v>0</v>
      </c>
      <c r="BK200" s="106">
        <f t="shared" si="372"/>
        <v>0</v>
      </c>
      <c r="BM200" s="106">
        <f t="shared" si="373"/>
        <v>0</v>
      </c>
      <c r="BO200" s="106">
        <f t="shared" si="374"/>
        <v>0</v>
      </c>
      <c r="BQ200" s="106">
        <f t="shared" si="375"/>
        <v>0</v>
      </c>
      <c r="BS200" s="106">
        <f t="shared" si="376"/>
        <v>0</v>
      </c>
    </row>
    <row r="201" spans="1:133" ht="26" outlineLevel="3" x14ac:dyDescent="0.15">
      <c r="A201" s="22" t="s">
        <v>1322</v>
      </c>
      <c r="B201" s="3" t="s">
        <v>1831</v>
      </c>
      <c r="C201" s="104"/>
      <c r="D201" s="106">
        <v>5</v>
      </c>
      <c r="E201" s="104"/>
      <c r="F201" s="106">
        <f t="shared" si="346"/>
        <v>3</v>
      </c>
      <c r="G201" s="106">
        <v>1</v>
      </c>
      <c r="I201" s="106">
        <f t="shared" si="347"/>
        <v>0</v>
      </c>
      <c r="K201" s="106">
        <f t="shared" si="348"/>
        <v>0</v>
      </c>
      <c r="M201" s="106">
        <f t="shared" si="349"/>
        <v>0</v>
      </c>
      <c r="O201" s="106">
        <f t="shared" si="350"/>
        <v>0</v>
      </c>
      <c r="Q201" s="106">
        <f t="shared" si="351"/>
        <v>0</v>
      </c>
      <c r="S201" s="106">
        <f t="shared" si="352"/>
        <v>0</v>
      </c>
      <c r="V201" s="106">
        <f t="shared" si="353"/>
        <v>0</v>
      </c>
      <c r="X201" s="106">
        <f t="shared" si="354"/>
        <v>0</v>
      </c>
      <c r="Z201" s="106">
        <f t="shared" si="355"/>
        <v>0</v>
      </c>
      <c r="AB201" s="106">
        <f t="shared" si="356"/>
        <v>0</v>
      </c>
      <c r="AD201" s="106">
        <f t="shared" si="357"/>
        <v>0</v>
      </c>
      <c r="AF201" s="106">
        <f t="shared" si="358"/>
        <v>0</v>
      </c>
      <c r="AI201" s="106">
        <f t="shared" si="359"/>
        <v>0</v>
      </c>
      <c r="AK201" s="106">
        <f t="shared" si="360"/>
        <v>0</v>
      </c>
      <c r="AM201" s="106">
        <f t="shared" si="361"/>
        <v>0</v>
      </c>
      <c r="AO201" s="106">
        <f t="shared" si="362"/>
        <v>0</v>
      </c>
      <c r="AQ201" s="106">
        <f t="shared" si="363"/>
        <v>0</v>
      </c>
      <c r="AS201" s="106">
        <f t="shared" si="364"/>
        <v>0</v>
      </c>
      <c r="AV201" s="106">
        <f t="shared" si="365"/>
        <v>0</v>
      </c>
      <c r="AX201" s="106">
        <f t="shared" si="366"/>
        <v>0</v>
      </c>
      <c r="AZ201" s="106">
        <f t="shared" si="367"/>
        <v>0</v>
      </c>
      <c r="BB201" s="106">
        <f t="shared" si="368"/>
        <v>0</v>
      </c>
      <c r="BD201" s="106">
        <f t="shared" si="369"/>
        <v>0</v>
      </c>
      <c r="BF201" s="106">
        <f t="shared" si="370"/>
        <v>0</v>
      </c>
      <c r="BI201" s="106">
        <f t="shared" si="371"/>
        <v>0</v>
      </c>
      <c r="BK201" s="106">
        <f t="shared" si="372"/>
        <v>0</v>
      </c>
      <c r="BM201" s="106">
        <f t="shared" si="373"/>
        <v>0</v>
      </c>
      <c r="BO201" s="106">
        <f t="shared" si="374"/>
        <v>0</v>
      </c>
      <c r="BQ201" s="106">
        <f t="shared" si="375"/>
        <v>0</v>
      </c>
      <c r="BS201" s="106">
        <f t="shared" si="376"/>
        <v>0</v>
      </c>
    </row>
    <row r="202" spans="1:133" ht="26" outlineLevel="3" x14ac:dyDescent="0.15">
      <c r="A202" s="22" t="s">
        <v>1323</v>
      </c>
      <c r="B202" s="3" t="s">
        <v>1832</v>
      </c>
      <c r="C202" s="104"/>
      <c r="D202" s="106">
        <v>5</v>
      </c>
      <c r="E202" s="104"/>
      <c r="F202" s="106">
        <f t="shared" si="346"/>
        <v>3</v>
      </c>
      <c r="G202" s="106">
        <v>1</v>
      </c>
      <c r="I202" s="106">
        <f t="shared" si="347"/>
        <v>0</v>
      </c>
      <c r="K202" s="106">
        <f t="shared" si="348"/>
        <v>0</v>
      </c>
      <c r="M202" s="106">
        <f t="shared" si="349"/>
        <v>0</v>
      </c>
      <c r="O202" s="106">
        <f t="shared" si="350"/>
        <v>0</v>
      </c>
      <c r="Q202" s="106">
        <f t="shared" si="351"/>
        <v>0</v>
      </c>
      <c r="S202" s="106">
        <f t="shared" si="352"/>
        <v>0</v>
      </c>
      <c r="V202" s="106">
        <f t="shared" si="353"/>
        <v>0</v>
      </c>
      <c r="X202" s="106">
        <f t="shared" si="354"/>
        <v>0</v>
      </c>
      <c r="Z202" s="106">
        <f t="shared" si="355"/>
        <v>0</v>
      </c>
      <c r="AB202" s="106">
        <f t="shared" si="356"/>
        <v>0</v>
      </c>
      <c r="AD202" s="106">
        <f t="shared" si="357"/>
        <v>0</v>
      </c>
      <c r="AF202" s="106">
        <f t="shared" si="358"/>
        <v>0</v>
      </c>
      <c r="AI202" s="106">
        <f t="shared" si="359"/>
        <v>0</v>
      </c>
      <c r="AK202" s="106">
        <f t="shared" si="360"/>
        <v>0</v>
      </c>
      <c r="AM202" s="106">
        <f t="shared" si="361"/>
        <v>0</v>
      </c>
      <c r="AO202" s="106">
        <f t="shared" si="362"/>
        <v>0</v>
      </c>
      <c r="AQ202" s="106">
        <f t="shared" si="363"/>
        <v>0</v>
      </c>
      <c r="AS202" s="106">
        <f t="shared" si="364"/>
        <v>0</v>
      </c>
      <c r="AV202" s="106">
        <f t="shared" si="365"/>
        <v>0</v>
      </c>
      <c r="AX202" s="106">
        <f t="shared" si="366"/>
        <v>0</v>
      </c>
      <c r="AZ202" s="106">
        <f t="shared" si="367"/>
        <v>0</v>
      </c>
      <c r="BB202" s="106">
        <f t="shared" si="368"/>
        <v>0</v>
      </c>
      <c r="BD202" s="106">
        <f t="shared" si="369"/>
        <v>0</v>
      </c>
      <c r="BF202" s="106">
        <f t="shared" si="370"/>
        <v>0</v>
      </c>
      <c r="BI202" s="106">
        <f t="shared" si="371"/>
        <v>0</v>
      </c>
      <c r="BK202" s="106">
        <f t="shared" si="372"/>
        <v>0</v>
      </c>
      <c r="BM202" s="106">
        <f t="shared" si="373"/>
        <v>0</v>
      </c>
      <c r="BO202" s="106">
        <f t="shared" si="374"/>
        <v>0</v>
      </c>
      <c r="BQ202" s="106">
        <f t="shared" si="375"/>
        <v>0</v>
      </c>
      <c r="BS202" s="106">
        <f t="shared" si="376"/>
        <v>0</v>
      </c>
    </row>
    <row r="203" spans="1:133" outlineLevel="3" x14ac:dyDescent="0.15">
      <c r="A203" s="22" t="s">
        <v>1324</v>
      </c>
      <c r="B203" s="3" t="s">
        <v>1833</v>
      </c>
      <c r="C203" s="104"/>
      <c r="D203" s="106">
        <v>5</v>
      </c>
      <c r="E203" s="104"/>
      <c r="F203" s="106">
        <f t="shared" ref="F203" si="377">IF(B203&lt;&gt;"",IF(B203="Custom Requirement",0,3),0)</f>
        <v>3</v>
      </c>
      <c r="G203" s="106">
        <v>1</v>
      </c>
      <c r="I203" s="106">
        <f t="shared" si="347"/>
        <v>0</v>
      </c>
      <c r="K203" s="106">
        <f t="shared" si="348"/>
        <v>0</v>
      </c>
      <c r="M203" s="106">
        <f t="shared" si="349"/>
        <v>0</v>
      </c>
      <c r="O203" s="106">
        <f t="shared" si="350"/>
        <v>0</v>
      </c>
      <c r="Q203" s="106">
        <f t="shared" si="351"/>
        <v>0</v>
      </c>
      <c r="S203" s="106">
        <f t="shared" si="352"/>
        <v>0</v>
      </c>
      <c r="V203" s="106">
        <f t="shared" si="353"/>
        <v>0</v>
      </c>
      <c r="X203" s="106">
        <f t="shared" si="354"/>
        <v>0</v>
      </c>
      <c r="Z203" s="106">
        <f t="shared" si="355"/>
        <v>0</v>
      </c>
      <c r="AB203" s="106">
        <f t="shared" si="356"/>
        <v>0</v>
      </c>
      <c r="AD203" s="106">
        <f t="shared" si="357"/>
        <v>0</v>
      </c>
      <c r="AF203" s="106">
        <f t="shared" si="358"/>
        <v>0</v>
      </c>
      <c r="AI203" s="106">
        <f t="shared" si="359"/>
        <v>0</v>
      </c>
      <c r="AK203" s="106">
        <f t="shared" si="360"/>
        <v>0</v>
      </c>
      <c r="AM203" s="106">
        <f t="shared" si="361"/>
        <v>0</v>
      </c>
      <c r="AO203" s="106">
        <f t="shared" si="362"/>
        <v>0</v>
      </c>
      <c r="AQ203" s="106">
        <f t="shared" si="363"/>
        <v>0</v>
      </c>
      <c r="AS203" s="106">
        <f t="shared" si="364"/>
        <v>0</v>
      </c>
      <c r="AV203" s="106">
        <f t="shared" si="365"/>
        <v>0</v>
      </c>
      <c r="AX203" s="106">
        <f t="shared" si="366"/>
        <v>0</v>
      </c>
      <c r="AZ203" s="106">
        <f t="shared" si="367"/>
        <v>0</v>
      </c>
      <c r="BB203" s="106">
        <f t="shared" si="368"/>
        <v>0</v>
      </c>
      <c r="BD203" s="106">
        <f t="shared" si="369"/>
        <v>0</v>
      </c>
      <c r="BF203" s="106">
        <f t="shared" si="370"/>
        <v>0</v>
      </c>
      <c r="BI203" s="106">
        <f t="shared" si="371"/>
        <v>0</v>
      </c>
      <c r="BK203" s="106">
        <f t="shared" si="372"/>
        <v>0</v>
      </c>
      <c r="BM203" s="106">
        <f t="shared" si="373"/>
        <v>0</v>
      </c>
      <c r="BO203" s="106">
        <f t="shared" si="374"/>
        <v>0</v>
      </c>
      <c r="BQ203" s="106">
        <f t="shared" si="375"/>
        <v>0</v>
      </c>
      <c r="BS203" s="106">
        <f t="shared" si="376"/>
        <v>0</v>
      </c>
    </row>
    <row r="204" spans="1:133" s="149" customFormat="1" outlineLevel="2" x14ac:dyDescent="0.15">
      <c r="A204" s="145"/>
      <c r="B204" s="146" t="s">
        <v>1834</v>
      </c>
      <c r="C204" s="147"/>
      <c r="D204" s="147"/>
      <c r="E204" s="147"/>
      <c r="F204" s="147"/>
      <c r="G204" s="147" t="s">
        <v>204</v>
      </c>
      <c r="H204" s="148"/>
      <c r="I204" s="148"/>
      <c r="J204" s="148"/>
      <c r="K204" s="148"/>
      <c r="L204" s="148"/>
      <c r="M204" s="148"/>
      <c r="N204" s="148"/>
      <c r="O204" s="148"/>
      <c r="P204" s="148"/>
      <c r="Q204" s="148"/>
      <c r="R204" s="148"/>
      <c r="S204" s="148"/>
      <c r="T204" s="207"/>
      <c r="U204" s="148"/>
      <c r="V204" s="148"/>
      <c r="W204" s="148"/>
      <c r="X204" s="148"/>
      <c r="Y204" s="148"/>
      <c r="Z204" s="148"/>
      <c r="AA204" s="148"/>
      <c r="AB204" s="148"/>
      <c r="AC204" s="148"/>
      <c r="AD204" s="148"/>
      <c r="AE204" s="148"/>
      <c r="AF204" s="148"/>
      <c r="AG204" s="207"/>
      <c r="AH204" s="148"/>
      <c r="AI204" s="148"/>
      <c r="AJ204" s="148"/>
      <c r="AK204" s="148"/>
      <c r="AL204" s="148"/>
      <c r="AM204" s="148"/>
      <c r="AN204" s="148"/>
      <c r="AO204" s="148"/>
      <c r="AP204" s="148"/>
      <c r="AQ204" s="148"/>
      <c r="AR204" s="148"/>
      <c r="AS204" s="148"/>
      <c r="AU204" s="148"/>
      <c r="AV204" s="148"/>
      <c r="AW204" s="148"/>
      <c r="AX204" s="148"/>
      <c r="AY204" s="148"/>
      <c r="AZ204" s="148"/>
      <c r="BA204" s="148"/>
      <c r="BB204" s="148"/>
      <c r="BC204" s="148"/>
      <c r="BD204" s="148"/>
      <c r="BE204" s="148"/>
      <c r="BF204" s="148"/>
      <c r="BH204" s="148"/>
      <c r="BI204" s="148"/>
      <c r="BJ204" s="148"/>
      <c r="BK204" s="148"/>
      <c r="BL204" s="148"/>
      <c r="BM204" s="148"/>
      <c r="BN204" s="148"/>
      <c r="BO204" s="148"/>
      <c r="BP204" s="148"/>
      <c r="BQ204" s="148"/>
      <c r="BR204" s="148"/>
      <c r="BS204" s="148"/>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row>
    <row r="205" spans="1:133" s="30" customFormat="1" outlineLevel="2" x14ac:dyDescent="0.15">
      <c r="A205" s="30" t="s">
        <v>2423</v>
      </c>
      <c r="B205" s="30" t="s">
        <v>16</v>
      </c>
      <c r="C205" s="102" t="str">
        <f ca="1">IFERROR((AVERAGE(ReqSum)),"N/A")</f>
        <v>N/A</v>
      </c>
      <c r="D205" s="102">
        <f ca="1">IFERROR((AVERAGE(ReqSum)),"N/A")</f>
        <v>5</v>
      </c>
      <c r="E205" s="102">
        <f ca="1">(SUM(ReqSum))*2*$I$10</f>
        <v>0</v>
      </c>
      <c r="F205" s="102">
        <f ca="1">(SUM(ReqSum))*2*$I$10</f>
        <v>480</v>
      </c>
      <c r="G205" s="102">
        <f>MATCH("x",G206:G1694,-1)-1</f>
        <v>8</v>
      </c>
      <c r="H205" s="103"/>
      <c r="I205" s="103">
        <f ca="1">SUM(ReqSum)</f>
        <v>0</v>
      </c>
      <c r="J205" s="103"/>
      <c r="K205" s="103">
        <f ca="1">SUM(ReqSum)</f>
        <v>0</v>
      </c>
      <c r="L205" s="103"/>
      <c r="M205" s="103">
        <f ca="1">SUM(ReqSum)</f>
        <v>0</v>
      </c>
      <c r="N205" s="103"/>
      <c r="O205" s="103">
        <f ca="1">SUM(ReqSum)</f>
        <v>0</v>
      </c>
      <c r="P205" s="103"/>
      <c r="Q205" s="103">
        <f ca="1">SUM(ReqSum)</f>
        <v>0</v>
      </c>
      <c r="R205" s="103"/>
      <c r="S205" s="103">
        <f ca="1">SUM(ReqSum)</f>
        <v>0</v>
      </c>
      <c r="T205" s="205"/>
      <c r="U205" s="187"/>
      <c r="V205" s="103">
        <f ca="1">SUM(ReqSum)</f>
        <v>0</v>
      </c>
      <c r="W205" s="187"/>
      <c r="X205" s="103">
        <f ca="1">SUM(ReqSum)</f>
        <v>0</v>
      </c>
      <c r="Y205" s="187"/>
      <c r="Z205" s="103">
        <f ca="1">SUM(ReqSum)</f>
        <v>0</v>
      </c>
      <c r="AA205" s="187"/>
      <c r="AB205" s="103">
        <f ca="1">SUM(ReqSum)</f>
        <v>0</v>
      </c>
      <c r="AC205" s="187"/>
      <c r="AD205" s="103">
        <f ca="1">SUM(ReqSum)</f>
        <v>0</v>
      </c>
      <c r="AE205" s="187"/>
      <c r="AF205" s="103">
        <f ca="1">SUM(ReqSum)</f>
        <v>0</v>
      </c>
      <c r="AH205" s="187"/>
      <c r="AI205" s="103">
        <f ca="1">SUM(ReqSum)</f>
        <v>0</v>
      </c>
      <c r="AJ205" s="187"/>
      <c r="AK205" s="103">
        <f ca="1">SUM(ReqSum)</f>
        <v>0</v>
      </c>
      <c r="AL205" s="187"/>
      <c r="AM205" s="103">
        <f ca="1">SUM(ReqSum)</f>
        <v>0</v>
      </c>
      <c r="AN205" s="187"/>
      <c r="AO205" s="103">
        <f ca="1">SUM(ReqSum)</f>
        <v>0</v>
      </c>
      <c r="AP205" s="187"/>
      <c r="AQ205" s="103">
        <f ca="1">SUM(ReqSum)</f>
        <v>0</v>
      </c>
      <c r="AR205" s="187"/>
      <c r="AS205" s="103">
        <f ca="1">SUM(ReqSum)</f>
        <v>0</v>
      </c>
      <c r="AT205" s="8"/>
      <c r="AU205" s="103"/>
      <c r="AV205" s="103">
        <f ca="1">SUM(ReqSum)</f>
        <v>0</v>
      </c>
      <c r="AW205" s="103"/>
      <c r="AX205" s="103">
        <f ca="1">SUM(ReqSum)</f>
        <v>0</v>
      </c>
      <c r="AY205" s="103"/>
      <c r="AZ205" s="103">
        <f ca="1">SUM(ReqSum)</f>
        <v>0</v>
      </c>
      <c r="BA205" s="103"/>
      <c r="BB205" s="103">
        <f ca="1">SUM(ReqSum)</f>
        <v>0</v>
      </c>
      <c r="BC205" s="103"/>
      <c r="BD205" s="103">
        <f ca="1">SUM(ReqSum)</f>
        <v>0</v>
      </c>
      <c r="BE205" s="103"/>
      <c r="BF205" s="103">
        <f ca="1">SUM(ReqSum)</f>
        <v>0</v>
      </c>
      <c r="BG205" s="8"/>
      <c r="BH205" s="103"/>
      <c r="BI205" s="103">
        <f ca="1">SUM(ReqSum)</f>
        <v>0</v>
      </c>
      <c r="BJ205" s="103"/>
      <c r="BK205" s="103">
        <f ca="1">SUM(ReqSum)</f>
        <v>0</v>
      </c>
      <c r="BL205" s="103"/>
      <c r="BM205" s="103">
        <f ca="1">SUM(ReqSum)</f>
        <v>0</v>
      </c>
      <c r="BN205" s="103"/>
      <c r="BO205" s="103">
        <f ca="1">SUM(ReqSum)</f>
        <v>0</v>
      </c>
      <c r="BP205" s="103"/>
      <c r="BQ205" s="103">
        <f ca="1">SUM(ReqSum)</f>
        <v>0</v>
      </c>
      <c r="BR205" s="103"/>
      <c r="BS205" s="103">
        <f ca="1">SUM(ReqSum)</f>
        <v>0</v>
      </c>
      <c r="BT205" s="8"/>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1"/>
      <c r="EB205" s="141"/>
      <c r="EC205" s="141"/>
    </row>
    <row r="206" spans="1:133" s="22" customFormat="1" outlineLevel="3" x14ac:dyDescent="0.15">
      <c r="A206" s="22" t="s">
        <v>2424</v>
      </c>
      <c r="B206" s="32" t="s">
        <v>1435</v>
      </c>
      <c r="C206" s="104"/>
      <c r="D206" s="106">
        <v>5</v>
      </c>
      <c r="E206" s="104"/>
      <c r="F206" s="106">
        <f>IF(B206&lt;&gt;"",IF(B206="Custom Requirement",0,3),0)</f>
        <v>3</v>
      </c>
      <c r="G206" s="106">
        <v>1</v>
      </c>
      <c r="H206" s="107"/>
      <c r="I206" s="106">
        <f t="shared" ref="I206:I213" si="378">H206*$E206*I$10</f>
        <v>0</v>
      </c>
      <c r="J206" s="107"/>
      <c r="K206" s="106">
        <f t="shared" ref="K206:K213" si="379">J206*$E206*K$10</f>
        <v>0</v>
      </c>
      <c r="L206" s="107"/>
      <c r="M206" s="106">
        <f t="shared" ref="M206:M213" si="380">L206*$E206*M$10</f>
        <v>0</v>
      </c>
      <c r="N206" s="107"/>
      <c r="O206" s="106">
        <f t="shared" ref="O206:O213" si="381">N206*$E206*O$10</f>
        <v>0</v>
      </c>
      <c r="P206" s="107"/>
      <c r="Q206" s="106">
        <f t="shared" ref="Q206:Q213" si="382">P206*$E206*Q$10</f>
        <v>0</v>
      </c>
      <c r="R206" s="107"/>
      <c r="S206" s="106">
        <f t="shared" ref="S206:S213" si="383">R206*$E206*S$10</f>
        <v>0</v>
      </c>
      <c r="T206" s="32"/>
      <c r="U206" s="107"/>
      <c r="V206" s="106">
        <f t="shared" ref="V206:V213" si="384">U206*$E206*V$10</f>
        <v>0</v>
      </c>
      <c r="W206" s="107"/>
      <c r="X206" s="106">
        <f t="shared" ref="X206:X213" si="385">W206*$E206*X$10</f>
        <v>0</v>
      </c>
      <c r="Y206" s="107"/>
      <c r="Z206" s="106">
        <f t="shared" ref="Z206:Z213" si="386">Y206*$E206*Z$10</f>
        <v>0</v>
      </c>
      <c r="AA206" s="107"/>
      <c r="AB206" s="106">
        <f t="shared" ref="AB206:AB213" si="387">AA206*$E206*AB$10</f>
        <v>0</v>
      </c>
      <c r="AC206" s="107"/>
      <c r="AD206" s="106">
        <f t="shared" ref="AD206:AD213" si="388">AC206*$E206*AD$10</f>
        <v>0</v>
      </c>
      <c r="AE206" s="107"/>
      <c r="AF206" s="106">
        <f t="shared" ref="AF206:AF213" si="389">AE206*$E206*AF$10</f>
        <v>0</v>
      </c>
      <c r="AG206" s="210"/>
      <c r="AH206" s="107"/>
      <c r="AI206" s="106">
        <f t="shared" ref="AI206:AI213" si="390">AH206*$E206*AI$10</f>
        <v>0</v>
      </c>
      <c r="AJ206" s="107"/>
      <c r="AK206" s="106">
        <f t="shared" ref="AK206:AK213" si="391">AJ206*$E206*AK$10</f>
        <v>0</v>
      </c>
      <c r="AL206" s="107"/>
      <c r="AM206" s="106">
        <f t="shared" ref="AM206:AM213" si="392">AL206*$E206*AM$10</f>
        <v>0</v>
      </c>
      <c r="AN206" s="107"/>
      <c r="AO206" s="106">
        <f t="shared" ref="AO206:AO213" si="393">AN206*$E206*AO$10</f>
        <v>0</v>
      </c>
      <c r="AP206" s="107"/>
      <c r="AQ206" s="106">
        <f t="shared" ref="AQ206:AQ213" si="394">AP206*$E206*AQ$10</f>
        <v>0</v>
      </c>
      <c r="AR206" s="107"/>
      <c r="AS206" s="106">
        <f t="shared" ref="AS206:AS213" si="395">AR206*$E206*AS$10</f>
        <v>0</v>
      </c>
      <c r="AU206" s="107"/>
      <c r="AV206" s="106">
        <f t="shared" ref="AV206:AV213" si="396">AU206*$E206*AV$10</f>
        <v>0</v>
      </c>
      <c r="AW206" s="107"/>
      <c r="AX206" s="106">
        <f t="shared" ref="AX206:AX213" si="397">AW206*$E206*AX$10</f>
        <v>0</v>
      </c>
      <c r="AY206" s="107"/>
      <c r="AZ206" s="106">
        <f t="shared" ref="AZ206:AZ213" si="398">AY206*$E206*AZ$10</f>
        <v>0</v>
      </c>
      <c r="BA206" s="107"/>
      <c r="BB206" s="106">
        <f t="shared" ref="BB206:BB213" si="399">BA206*$E206*BB$10</f>
        <v>0</v>
      </c>
      <c r="BC206" s="107"/>
      <c r="BD206" s="106">
        <f t="shared" ref="BD206:BD213" si="400">BC206*$E206*BD$10</f>
        <v>0</v>
      </c>
      <c r="BE206" s="107"/>
      <c r="BF206" s="106">
        <f t="shared" ref="BF206:BF213" si="401">BE206*$E206*BF$10</f>
        <v>0</v>
      </c>
      <c r="BH206" s="107"/>
      <c r="BI206" s="106">
        <f t="shared" ref="BI206:BI213" si="402">BH206*$E206*BI$10</f>
        <v>0</v>
      </c>
      <c r="BJ206" s="107"/>
      <c r="BK206" s="106">
        <f t="shared" ref="BK206:BK213" si="403">BJ206*$E206*BK$10</f>
        <v>0</v>
      </c>
      <c r="BL206" s="107"/>
      <c r="BM206" s="106">
        <f t="shared" ref="BM206:BM213" si="404">BL206*$E206*BM$10</f>
        <v>0</v>
      </c>
      <c r="BN206" s="107"/>
      <c r="BO206" s="106">
        <f t="shared" ref="BO206:BO213" si="405">BN206*$E206*BO$10</f>
        <v>0</v>
      </c>
      <c r="BP206" s="107"/>
      <c r="BQ206" s="106">
        <f t="shared" ref="BQ206:BQ213" si="406">BP206*$E206*BQ$10</f>
        <v>0</v>
      </c>
      <c r="BR206" s="107"/>
      <c r="BS206" s="106">
        <f t="shared" ref="BS206:BS213" si="407">BR206*$E206*BS$10</f>
        <v>0</v>
      </c>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row>
    <row r="207" spans="1:133" s="22" customFormat="1" outlineLevel="3" x14ac:dyDescent="0.15">
      <c r="A207" s="22" t="s">
        <v>1842</v>
      </c>
      <c r="B207" s="32" t="s">
        <v>1255</v>
      </c>
      <c r="C207" s="104"/>
      <c r="D207" s="106">
        <v>5</v>
      </c>
      <c r="E207" s="104"/>
      <c r="F207" s="106">
        <f t="shared" ref="F207:F213" si="408">IF(B207&lt;&gt;"",IF(B207="Custom Requirement",0,3),0)</f>
        <v>3</v>
      </c>
      <c r="G207" s="106">
        <v>1</v>
      </c>
      <c r="H207" s="107"/>
      <c r="I207" s="106">
        <f t="shared" si="378"/>
        <v>0</v>
      </c>
      <c r="J207" s="107"/>
      <c r="K207" s="106">
        <f t="shared" si="379"/>
        <v>0</v>
      </c>
      <c r="L207" s="107"/>
      <c r="M207" s="106">
        <f t="shared" si="380"/>
        <v>0</v>
      </c>
      <c r="N207" s="107"/>
      <c r="O207" s="106">
        <f t="shared" si="381"/>
        <v>0</v>
      </c>
      <c r="P207" s="107"/>
      <c r="Q207" s="106">
        <f t="shared" si="382"/>
        <v>0</v>
      </c>
      <c r="R207" s="107"/>
      <c r="S207" s="106">
        <f t="shared" si="383"/>
        <v>0</v>
      </c>
      <c r="T207" s="32"/>
      <c r="U207" s="107"/>
      <c r="V207" s="106">
        <f t="shared" si="384"/>
        <v>0</v>
      </c>
      <c r="W207" s="107"/>
      <c r="X207" s="106">
        <f t="shared" si="385"/>
        <v>0</v>
      </c>
      <c r="Y207" s="107"/>
      <c r="Z207" s="106">
        <f t="shared" si="386"/>
        <v>0</v>
      </c>
      <c r="AA207" s="107"/>
      <c r="AB207" s="106">
        <f t="shared" si="387"/>
        <v>0</v>
      </c>
      <c r="AC207" s="107"/>
      <c r="AD207" s="106">
        <f t="shared" si="388"/>
        <v>0</v>
      </c>
      <c r="AE207" s="107"/>
      <c r="AF207" s="106">
        <f t="shared" si="389"/>
        <v>0</v>
      </c>
      <c r="AG207" s="210"/>
      <c r="AH207" s="107"/>
      <c r="AI207" s="106">
        <f t="shared" si="390"/>
        <v>0</v>
      </c>
      <c r="AJ207" s="107"/>
      <c r="AK207" s="106">
        <f t="shared" si="391"/>
        <v>0</v>
      </c>
      <c r="AL207" s="107"/>
      <c r="AM207" s="106">
        <f t="shared" si="392"/>
        <v>0</v>
      </c>
      <c r="AN207" s="107"/>
      <c r="AO207" s="106">
        <f t="shared" si="393"/>
        <v>0</v>
      </c>
      <c r="AP207" s="107"/>
      <c r="AQ207" s="106">
        <f t="shared" si="394"/>
        <v>0</v>
      </c>
      <c r="AR207" s="107"/>
      <c r="AS207" s="106">
        <f t="shared" si="395"/>
        <v>0</v>
      </c>
      <c r="AU207" s="107"/>
      <c r="AV207" s="106">
        <f t="shared" si="396"/>
        <v>0</v>
      </c>
      <c r="AW207" s="107"/>
      <c r="AX207" s="106">
        <f t="shared" si="397"/>
        <v>0</v>
      </c>
      <c r="AY207" s="107"/>
      <c r="AZ207" s="106">
        <f t="shared" si="398"/>
        <v>0</v>
      </c>
      <c r="BA207" s="107"/>
      <c r="BB207" s="106">
        <f t="shared" si="399"/>
        <v>0</v>
      </c>
      <c r="BC207" s="107"/>
      <c r="BD207" s="106">
        <f t="shared" si="400"/>
        <v>0</v>
      </c>
      <c r="BE207" s="107"/>
      <c r="BF207" s="106">
        <f t="shared" si="401"/>
        <v>0</v>
      </c>
      <c r="BH207" s="107"/>
      <c r="BI207" s="106">
        <f t="shared" si="402"/>
        <v>0</v>
      </c>
      <c r="BJ207" s="107"/>
      <c r="BK207" s="106">
        <f t="shared" si="403"/>
        <v>0</v>
      </c>
      <c r="BL207" s="107"/>
      <c r="BM207" s="106">
        <f t="shared" si="404"/>
        <v>0</v>
      </c>
      <c r="BN207" s="107"/>
      <c r="BO207" s="106">
        <f t="shared" si="405"/>
        <v>0</v>
      </c>
      <c r="BP207" s="107"/>
      <c r="BQ207" s="106">
        <f t="shared" si="406"/>
        <v>0</v>
      </c>
      <c r="BR207" s="107"/>
      <c r="BS207" s="106">
        <f t="shared" si="407"/>
        <v>0</v>
      </c>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row>
    <row r="208" spans="1:133" s="22" customFormat="1" outlineLevel="3" x14ac:dyDescent="0.15">
      <c r="A208" s="22" t="s">
        <v>1843</v>
      </c>
      <c r="B208" s="32" t="s">
        <v>1256</v>
      </c>
      <c r="C208" s="104"/>
      <c r="D208" s="106">
        <v>5</v>
      </c>
      <c r="E208" s="104"/>
      <c r="F208" s="106">
        <f t="shared" si="408"/>
        <v>3</v>
      </c>
      <c r="G208" s="106">
        <v>1</v>
      </c>
      <c r="H208" s="107"/>
      <c r="I208" s="106">
        <f t="shared" si="378"/>
        <v>0</v>
      </c>
      <c r="J208" s="107"/>
      <c r="K208" s="106">
        <f t="shared" si="379"/>
        <v>0</v>
      </c>
      <c r="L208" s="107"/>
      <c r="M208" s="106">
        <f t="shared" si="380"/>
        <v>0</v>
      </c>
      <c r="N208" s="107"/>
      <c r="O208" s="106">
        <f t="shared" si="381"/>
        <v>0</v>
      </c>
      <c r="P208" s="107"/>
      <c r="Q208" s="106">
        <f t="shared" si="382"/>
        <v>0</v>
      </c>
      <c r="R208" s="107"/>
      <c r="S208" s="106">
        <f t="shared" si="383"/>
        <v>0</v>
      </c>
      <c r="T208" s="32"/>
      <c r="U208" s="107"/>
      <c r="V208" s="106">
        <f t="shared" si="384"/>
        <v>0</v>
      </c>
      <c r="W208" s="107"/>
      <c r="X208" s="106">
        <f t="shared" si="385"/>
        <v>0</v>
      </c>
      <c r="Y208" s="107"/>
      <c r="Z208" s="106">
        <f t="shared" si="386"/>
        <v>0</v>
      </c>
      <c r="AA208" s="107"/>
      <c r="AB208" s="106">
        <f t="shared" si="387"/>
        <v>0</v>
      </c>
      <c r="AC208" s="107"/>
      <c r="AD208" s="106">
        <f t="shared" si="388"/>
        <v>0</v>
      </c>
      <c r="AE208" s="107"/>
      <c r="AF208" s="106">
        <f t="shared" si="389"/>
        <v>0</v>
      </c>
      <c r="AG208" s="210"/>
      <c r="AH208" s="107"/>
      <c r="AI208" s="106">
        <f t="shared" si="390"/>
        <v>0</v>
      </c>
      <c r="AJ208" s="107"/>
      <c r="AK208" s="106">
        <f t="shared" si="391"/>
        <v>0</v>
      </c>
      <c r="AL208" s="107"/>
      <c r="AM208" s="106">
        <f t="shared" si="392"/>
        <v>0</v>
      </c>
      <c r="AN208" s="107"/>
      <c r="AO208" s="106">
        <f t="shared" si="393"/>
        <v>0</v>
      </c>
      <c r="AP208" s="107"/>
      <c r="AQ208" s="106">
        <f t="shared" si="394"/>
        <v>0</v>
      </c>
      <c r="AR208" s="107"/>
      <c r="AS208" s="106">
        <f t="shared" si="395"/>
        <v>0</v>
      </c>
      <c r="AU208" s="107"/>
      <c r="AV208" s="106">
        <f t="shared" si="396"/>
        <v>0</v>
      </c>
      <c r="AW208" s="107"/>
      <c r="AX208" s="106">
        <f t="shared" si="397"/>
        <v>0</v>
      </c>
      <c r="AY208" s="107"/>
      <c r="AZ208" s="106">
        <f t="shared" si="398"/>
        <v>0</v>
      </c>
      <c r="BA208" s="107"/>
      <c r="BB208" s="106">
        <f t="shared" si="399"/>
        <v>0</v>
      </c>
      <c r="BC208" s="107"/>
      <c r="BD208" s="106">
        <f t="shared" si="400"/>
        <v>0</v>
      </c>
      <c r="BE208" s="107"/>
      <c r="BF208" s="106">
        <f t="shared" si="401"/>
        <v>0</v>
      </c>
      <c r="BH208" s="107"/>
      <c r="BI208" s="106">
        <f t="shared" si="402"/>
        <v>0</v>
      </c>
      <c r="BJ208" s="107"/>
      <c r="BK208" s="106">
        <f t="shared" si="403"/>
        <v>0</v>
      </c>
      <c r="BL208" s="107"/>
      <c r="BM208" s="106">
        <f t="shared" si="404"/>
        <v>0</v>
      </c>
      <c r="BN208" s="107"/>
      <c r="BO208" s="106">
        <f t="shared" si="405"/>
        <v>0</v>
      </c>
      <c r="BP208" s="107"/>
      <c r="BQ208" s="106">
        <f t="shared" si="406"/>
        <v>0</v>
      </c>
      <c r="BR208" s="107"/>
      <c r="BS208" s="106">
        <f t="shared" si="407"/>
        <v>0</v>
      </c>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row>
    <row r="209" spans="1:133" s="22" customFormat="1" outlineLevel="3" x14ac:dyDescent="0.15">
      <c r="A209" s="22" t="s">
        <v>2425</v>
      </c>
      <c r="B209" s="32" t="s">
        <v>1257</v>
      </c>
      <c r="C209" s="104"/>
      <c r="D209" s="106">
        <v>5</v>
      </c>
      <c r="E209" s="104"/>
      <c r="F209" s="106">
        <f t="shared" si="408"/>
        <v>3</v>
      </c>
      <c r="G209" s="106">
        <v>1</v>
      </c>
      <c r="H209" s="107"/>
      <c r="I209" s="106">
        <f t="shared" si="378"/>
        <v>0</v>
      </c>
      <c r="J209" s="107"/>
      <c r="K209" s="106">
        <f t="shared" si="379"/>
        <v>0</v>
      </c>
      <c r="L209" s="107"/>
      <c r="M209" s="106">
        <f t="shared" si="380"/>
        <v>0</v>
      </c>
      <c r="N209" s="107"/>
      <c r="O209" s="106">
        <f t="shared" si="381"/>
        <v>0</v>
      </c>
      <c r="P209" s="107"/>
      <c r="Q209" s="106">
        <f t="shared" si="382"/>
        <v>0</v>
      </c>
      <c r="R209" s="107"/>
      <c r="S209" s="106">
        <f t="shared" si="383"/>
        <v>0</v>
      </c>
      <c r="T209" s="32"/>
      <c r="U209" s="107"/>
      <c r="V209" s="106">
        <f t="shared" si="384"/>
        <v>0</v>
      </c>
      <c r="W209" s="107"/>
      <c r="X209" s="106">
        <f t="shared" si="385"/>
        <v>0</v>
      </c>
      <c r="Y209" s="107"/>
      <c r="Z209" s="106">
        <f t="shared" si="386"/>
        <v>0</v>
      </c>
      <c r="AA209" s="107"/>
      <c r="AB209" s="106">
        <f t="shared" si="387"/>
        <v>0</v>
      </c>
      <c r="AC209" s="107"/>
      <c r="AD209" s="106">
        <f t="shared" si="388"/>
        <v>0</v>
      </c>
      <c r="AE209" s="107"/>
      <c r="AF209" s="106">
        <f t="shared" si="389"/>
        <v>0</v>
      </c>
      <c r="AG209" s="210"/>
      <c r="AH209" s="107"/>
      <c r="AI209" s="106">
        <f t="shared" si="390"/>
        <v>0</v>
      </c>
      <c r="AJ209" s="107"/>
      <c r="AK209" s="106">
        <f t="shared" si="391"/>
        <v>0</v>
      </c>
      <c r="AL209" s="107"/>
      <c r="AM209" s="106">
        <f t="shared" si="392"/>
        <v>0</v>
      </c>
      <c r="AN209" s="107"/>
      <c r="AO209" s="106">
        <f t="shared" si="393"/>
        <v>0</v>
      </c>
      <c r="AP209" s="107"/>
      <c r="AQ209" s="106">
        <f t="shared" si="394"/>
        <v>0</v>
      </c>
      <c r="AR209" s="107"/>
      <c r="AS209" s="106">
        <f t="shared" si="395"/>
        <v>0</v>
      </c>
      <c r="AU209" s="107"/>
      <c r="AV209" s="106">
        <f t="shared" si="396"/>
        <v>0</v>
      </c>
      <c r="AW209" s="107"/>
      <c r="AX209" s="106">
        <f t="shared" si="397"/>
        <v>0</v>
      </c>
      <c r="AY209" s="107"/>
      <c r="AZ209" s="106">
        <f t="shared" si="398"/>
        <v>0</v>
      </c>
      <c r="BA209" s="107"/>
      <c r="BB209" s="106">
        <f t="shared" si="399"/>
        <v>0</v>
      </c>
      <c r="BC209" s="107"/>
      <c r="BD209" s="106">
        <f t="shared" si="400"/>
        <v>0</v>
      </c>
      <c r="BE209" s="107"/>
      <c r="BF209" s="106">
        <f t="shared" si="401"/>
        <v>0</v>
      </c>
      <c r="BH209" s="107"/>
      <c r="BI209" s="106">
        <f t="shared" si="402"/>
        <v>0</v>
      </c>
      <c r="BJ209" s="107"/>
      <c r="BK209" s="106">
        <f t="shared" si="403"/>
        <v>0</v>
      </c>
      <c r="BL209" s="107"/>
      <c r="BM209" s="106">
        <f t="shared" si="404"/>
        <v>0</v>
      </c>
      <c r="BN209" s="107"/>
      <c r="BO209" s="106">
        <f t="shared" si="405"/>
        <v>0</v>
      </c>
      <c r="BP209" s="107"/>
      <c r="BQ209" s="106">
        <f t="shared" si="406"/>
        <v>0</v>
      </c>
      <c r="BR209" s="107"/>
      <c r="BS209" s="106">
        <f t="shared" si="407"/>
        <v>0</v>
      </c>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row>
    <row r="210" spans="1:133" s="22" customFormat="1" ht="26" outlineLevel="3" x14ac:dyDescent="0.15">
      <c r="A210" s="22" t="s">
        <v>2426</v>
      </c>
      <c r="B210" s="32" t="s">
        <v>1258</v>
      </c>
      <c r="C210" s="104"/>
      <c r="D210" s="106">
        <v>5</v>
      </c>
      <c r="E210" s="104"/>
      <c r="F210" s="106">
        <f t="shared" si="408"/>
        <v>3</v>
      </c>
      <c r="G210" s="106">
        <v>1</v>
      </c>
      <c r="H210" s="107"/>
      <c r="I210" s="106">
        <f t="shared" si="378"/>
        <v>0</v>
      </c>
      <c r="J210" s="107"/>
      <c r="K210" s="106">
        <f t="shared" si="379"/>
        <v>0</v>
      </c>
      <c r="L210" s="107"/>
      <c r="M210" s="106">
        <f t="shared" si="380"/>
        <v>0</v>
      </c>
      <c r="N210" s="107"/>
      <c r="O210" s="106">
        <f t="shared" si="381"/>
        <v>0</v>
      </c>
      <c r="P210" s="107"/>
      <c r="Q210" s="106">
        <f t="shared" si="382"/>
        <v>0</v>
      </c>
      <c r="R210" s="107"/>
      <c r="S210" s="106">
        <f t="shared" si="383"/>
        <v>0</v>
      </c>
      <c r="T210" s="32"/>
      <c r="U210" s="107"/>
      <c r="V210" s="106">
        <f t="shared" si="384"/>
        <v>0</v>
      </c>
      <c r="W210" s="107"/>
      <c r="X210" s="106">
        <f t="shared" si="385"/>
        <v>0</v>
      </c>
      <c r="Y210" s="107"/>
      <c r="Z210" s="106">
        <f t="shared" si="386"/>
        <v>0</v>
      </c>
      <c r="AA210" s="107"/>
      <c r="AB210" s="106">
        <f t="shared" si="387"/>
        <v>0</v>
      </c>
      <c r="AC210" s="107"/>
      <c r="AD210" s="106">
        <f t="shared" si="388"/>
        <v>0</v>
      </c>
      <c r="AE210" s="107"/>
      <c r="AF210" s="106">
        <f t="shared" si="389"/>
        <v>0</v>
      </c>
      <c r="AG210" s="210"/>
      <c r="AH210" s="107"/>
      <c r="AI210" s="106">
        <f t="shared" si="390"/>
        <v>0</v>
      </c>
      <c r="AJ210" s="107"/>
      <c r="AK210" s="106">
        <f t="shared" si="391"/>
        <v>0</v>
      </c>
      <c r="AL210" s="107"/>
      <c r="AM210" s="106">
        <f t="shared" si="392"/>
        <v>0</v>
      </c>
      <c r="AN210" s="107"/>
      <c r="AO210" s="106">
        <f t="shared" si="393"/>
        <v>0</v>
      </c>
      <c r="AP210" s="107"/>
      <c r="AQ210" s="106">
        <f t="shared" si="394"/>
        <v>0</v>
      </c>
      <c r="AR210" s="107"/>
      <c r="AS210" s="106">
        <f t="shared" si="395"/>
        <v>0</v>
      </c>
      <c r="AU210" s="107"/>
      <c r="AV210" s="106">
        <f t="shared" si="396"/>
        <v>0</v>
      </c>
      <c r="AW210" s="107"/>
      <c r="AX210" s="106">
        <f t="shared" si="397"/>
        <v>0</v>
      </c>
      <c r="AY210" s="107"/>
      <c r="AZ210" s="106">
        <f t="shared" si="398"/>
        <v>0</v>
      </c>
      <c r="BA210" s="107"/>
      <c r="BB210" s="106">
        <f t="shared" si="399"/>
        <v>0</v>
      </c>
      <c r="BC210" s="107"/>
      <c r="BD210" s="106">
        <f t="shared" si="400"/>
        <v>0</v>
      </c>
      <c r="BE210" s="107"/>
      <c r="BF210" s="106">
        <f t="shared" si="401"/>
        <v>0</v>
      </c>
      <c r="BH210" s="107"/>
      <c r="BI210" s="106">
        <f t="shared" si="402"/>
        <v>0</v>
      </c>
      <c r="BJ210" s="107"/>
      <c r="BK210" s="106">
        <f t="shared" si="403"/>
        <v>0</v>
      </c>
      <c r="BL210" s="107"/>
      <c r="BM210" s="106">
        <f t="shared" si="404"/>
        <v>0</v>
      </c>
      <c r="BN210" s="107"/>
      <c r="BO210" s="106">
        <f t="shared" si="405"/>
        <v>0</v>
      </c>
      <c r="BP210" s="107"/>
      <c r="BQ210" s="106">
        <f t="shared" si="406"/>
        <v>0</v>
      </c>
      <c r="BR210" s="107"/>
      <c r="BS210" s="106">
        <f t="shared" si="407"/>
        <v>0</v>
      </c>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row>
    <row r="211" spans="1:133" s="22" customFormat="1" outlineLevel="3" x14ac:dyDescent="0.15">
      <c r="A211" s="22" t="s">
        <v>2427</v>
      </c>
      <c r="B211" s="32" t="s">
        <v>1173</v>
      </c>
      <c r="C211" s="104"/>
      <c r="D211" s="106">
        <v>5</v>
      </c>
      <c r="E211" s="104"/>
      <c r="F211" s="106">
        <f t="shared" si="408"/>
        <v>3</v>
      </c>
      <c r="G211" s="106">
        <v>1</v>
      </c>
      <c r="H211" s="107"/>
      <c r="I211" s="106">
        <f t="shared" si="378"/>
        <v>0</v>
      </c>
      <c r="J211" s="107"/>
      <c r="K211" s="106">
        <f t="shared" si="379"/>
        <v>0</v>
      </c>
      <c r="L211" s="107"/>
      <c r="M211" s="106">
        <f t="shared" si="380"/>
        <v>0</v>
      </c>
      <c r="N211" s="107"/>
      <c r="O211" s="106">
        <f t="shared" si="381"/>
        <v>0</v>
      </c>
      <c r="P211" s="107"/>
      <c r="Q211" s="106">
        <f t="shared" si="382"/>
        <v>0</v>
      </c>
      <c r="R211" s="107"/>
      <c r="S211" s="106">
        <f t="shared" si="383"/>
        <v>0</v>
      </c>
      <c r="T211" s="32"/>
      <c r="U211" s="107"/>
      <c r="V211" s="106">
        <f t="shared" si="384"/>
        <v>0</v>
      </c>
      <c r="W211" s="107"/>
      <c r="X211" s="106">
        <f t="shared" si="385"/>
        <v>0</v>
      </c>
      <c r="Y211" s="107"/>
      <c r="Z211" s="106">
        <f t="shared" si="386"/>
        <v>0</v>
      </c>
      <c r="AA211" s="107"/>
      <c r="AB211" s="106">
        <f t="shared" si="387"/>
        <v>0</v>
      </c>
      <c r="AC211" s="107"/>
      <c r="AD211" s="106">
        <f t="shared" si="388"/>
        <v>0</v>
      </c>
      <c r="AE211" s="107"/>
      <c r="AF211" s="106">
        <f t="shared" si="389"/>
        <v>0</v>
      </c>
      <c r="AG211" s="210"/>
      <c r="AH211" s="107"/>
      <c r="AI211" s="106">
        <f t="shared" si="390"/>
        <v>0</v>
      </c>
      <c r="AJ211" s="107"/>
      <c r="AK211" s="106">
        <f t="shared" si="391"/>
        <v>0</v>
      </c>
      <c r="AL211" s="107"/>
      <c r="AM211" s="106">
        <f t="shared" si="392"/>
        <v>0</v>
      </c>
      <c r="AN211" s="107"/>
      <c r="AO211" s="106">
        <f t="shared" si="393"/>
        <v>0</v>
      </c>
      <c r="AP211" s="107"/>
      <c r="AQ211" s="106">
        <f t="shared" si="394"/>
        <v>0</v>
      </c>
      <c r="AR211" s="107"/>
      <c r="AS211" s="106">
        <f t="shared" si="395"/>
        <v>0</v>
      </c>
      <c r="AU211" s="107"/>
      <c r="AV211" s="106">
        <f t="shared" si="396"/>
        <v>0</v>
      </c>
      <c r="AW211" s="107"/>
      <c r="AX211" s="106">
        <f t="shared" si="397"/>
        <v>0</v>
      </c>
      <c r="AY211" s="107"/>
      <c r="AZ211" s="106">
        <f t="shared" si="398"/>
        <v>0</v>
      </c>
      <c r="BA211" s="107"/>
      <c r="BB211" s="106">
        <f t="shared" si="399"/>
        <v>0</v>
      </c>
      <c r="BC211" s="107"/>
      <c r="BD211" s="106">
        <f t="shared" si="400"/>
        <v>0</v>
      </c>
      <c r="BE211" s="107"/>
      <c r="BF211" s="106">
        <f t="shared" si="401"/>
        <v>0</v>
      </c>
      <c r="BH211" s="107"/>
      <c r="BI211" s="106">
        <f t="shared" si="402"/>
        <v>0</v>
      </c>
      <c r="BJ211" s="107"/>
      <c r="BK211" s="106">
        <f t="shared" si="403"/>
        <v>0</v>
      </c>
      <c r="BL211" s="107"/>
      <c r="BM211" s="106">
        <f t="shared" si="404"/>
        <v>0</v>
      </c>
      <c r="BN211" s="107"/>
      <c r="BO211" s="106">
        <f t="shared" si="405"/>
        <v>0</v>
      </c>
      <c r="BP211" s="107"/>
      <c r="BQ211" s="106">
        <f t="shared" si="406"/>
        <v>0</v>
      </c>
      <c r="BR211" s="107"/>
      <c r="BS211" s="106">
        <f t="shared" si="407"/>
        <v>0</v>
      </c>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row>
    <row r="212" spans="1:133" s="22" customFormat="1" ht="26" outlineLevel="3" x14ac:dyDescent="0.15">
      <c r="A212" s="22" t="s">
        <v>2428</v>
      </c>
      <c r="B212" s="32" t="s">
        <v>1084</v>
      </c>
      <c r="C212" s="104"/>
      <c r="D212" s="106">
        <v>5</v>
      </c>
      <c r="E212" s="104"/>
      <c r="F212" s="106">
        <f t="shared" si="408"/>
        <v>3</v>
      </c>
      <c r="G212" s="106">
        <v>1</v>
      </c>
      <c r="H212" s="107"/>
      <c r="I212" s="106">
        <f t="shared" si="378"/>
        <v>0</v>
      </c>
      <c r="J212" s="107"/>
      <c r="K212" s="106">
        <f t="shared" si="379"/>
        <v>0</v>
      </c>
      <c r="L212" s="107"/>
      <c r="M212" s="106">
        <f t="shared" si="380"/>
        <v>0</v>
      </c>
      <c r="N212" s="107"/>
      <c r="O212" s="106">
        <f t="shared" si="381"/>
        <v>0</v>
      </c>
      <c r="P212" s="107"/>
      <c r="Q212" s="106">
        <f t="shared" si="382"/>
        <v>0</v>
      </c>
      <c r="R212" s="107"/>
      <c r="S212" s="106">
        <f t="shared" si="383"/>
        <v>0</v>
      </c>
      <c r="T212" s="32"/>
      <c r="U212" s="107"/>
      <c r="V212" s="106">
        <f t="shared" si="384"/>
        <v>0</v>
      </c>
      <c r="W212" s="107"/>
      <c r="X212" s="106">
        <f t="shared" si="385"/>
        <v>0</v>
      </c>
      <c r="Y212" s="107"/>
      <c r="Z212" s="106">
        <f t="shared" si="386"/>
        <v>0</v>
      </c>
      <c r="AA212" s="107"/>
      <c r="AB212" s="106">
        <f t="shared" si="387"/>
        <v>0</v>
      </c>
      <c r="AC212" s="107"/>
      <c r="AD212" s="106">
        <f t="shared" si="388"/>
        <v>0</v>
      </c>
      <c r="AE212" s="107"/>
      <c r="AF212" s="106">
        <f t="shared" si="389"/>
        <v>0</v>
      </c>
      <c r="AG212" s="210"/>
      <c r="AH212" s="107"/>
      <c r="AI212" s="106">
        <f t="shared" si="390"/>
        <v>0</v>
      </c>
      <c r="AJ212" s="107"/>
      <c r="AK212" s="106">
        <f t="shared" si="391"/>
        <v>0</v>
      </c>
      <c r="AL212" s="107"/>
      <c r="AM212" s="106">
        <f t="shared" si="392"/>
        <v>0</v>
      </c>
      <c r="AN212" s="107"/>
      <c r="AO212" s="106">
        <f t="shared" si="393"/>
        <v>0</v>
      </c>
      <c r="AP212" s="107"/>
      <c r="AQ212" s="106">
        <f t="shared" si="394"/>
        <v>0</v>
      </c>
      <c r="AR212" s="107"/>
      <c r="AS212" s="106">
        <f t="shared" si="395"/>
        <v>0</v>
      </c>
      <c r="AU212" s="107"/>
      <c r="AV212" s="106">
        <f t="shared" si="396"/>
        <v>0</v>
      </c>
      <c r="AW212" s="107"/>
      <c r="AX212" s="106">
        <f t="shared" si="397"/>
        <v>0</v>
      </c>
      <c r="AY212" s="107"/>
      <c r="AZ212" s="106">
        <f t="shared" si="398"/>
        <v>0</v>
      </c>
      <c r="BA212" s="107"/>
      <c r="BB212" s="106">
        <f t="shared" si="399"/>
        <v>0</v>
      </c>
      <c r="BC212" s="107"/>
      <c r="BD212" s="106">
        <f t="shared" si="400"/>
        <v>0</v>
      </c>
      <c r="BE212" s="107"/>
      <c r="BF212" s="106">
        <f t="shared" si="401"/>
        <v>0</v>
      </c>
      <c r="BH212" s="107"/>
      <c r="BI212" s="106">
        <f t="shared" si="402"/>
        <v>0</v>
      </c>
      <c r="BJ212" s="107"/>
      <c r="BK212" s="106">
        <f t="shared" si="403"/>
        <v>0</v>
      </c>
      <c r="BL212" s="107"/>
      <c r="BM212" s="106">
        <f t="shared" si="404"/>
        <v>0</v>
      </c>
      <c r="BN212" s="107"/>
      <c r="BO212" s="106">
        <f t="shared" si="405"/>
        <v>0</v>
      </c>
      <c r="BP212" s="107"/>
      <c r="BQ212" s="106">
        <f t="shared" si="406"/>
        <v>0</v>
      </c>
      <c r="BR212" s="107"/>
      <c r="BS212" s="106">
        <f t="shared" si="407"/>
        <v>0</v>
      </c>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row>
    <row r="213" spans="1:133" s="22" customFormat="1" outlineLevel="3" x14ac:dyDescent="0.15">
      <c r="A213" s="22" t="s">
        <v>2429</v>
      </c>
      <c r="B213" s="32" t="s">
        <v>1174</v>
      </c>
      <c r="C213" s="104"/>
      <c r="D213" s="106">
        <v>5</v>
      </c>
      <c r="E213" s="104"/>
      <c r="F213" s="106">
        <f t="shared" si="408"/>
        <v>3</v>
      </c>
      <c r="G213" s="106">
        <v>1</v>
      </c>
      <c r="H213" s="107"/>
      <c r="I213" s="106">
        <f t="shared" si="378"/>
        <v>0</v>
      </c>
      <c r="J213" s="107"/>
      <c r="K213" s="106">
        <f t="shared" si="379"/>
        <v>0</v>
      </c>
      <c r="L213" s="107"/>
      <c r="M213" s="106">
        <f t="shared" si="380"/>
        <v>0</v>
      </c>
      <c r="N213" s="107"/>
      <c r="O213" s="106">
        <f t="shared" si="381"/>
        <v>0</v>
      </c>
      <c r="P213" s="107"/>
      <c r="Q213" s="106">
        <f t="shared" si="382"/>
        <v>0</v>
      </c>
      <c r="R213" s="107"/>
      <c r="S213" s="106">
        <f t="shared" si="383"/>
        <v>0</v>
      </c>
      <c r="T213" s="32"/>
      <c r="U213" s="107"/>
      <c r="V213" s="106">
        <f t="shared" si="384"/>
        <v>0</v>
      </c>
      <c r="W213" s="107"/>
      <c r="X213" s="106">
        <f t="shared" si="385"/>
        <v>0</v>
      </c>
      <c r="Y213" s="107"/>
      <c r="Z213" s="106">
        <f t="shared" si="386"/>
        <v>0</v>
      </c>
      <c r="AA213" s="107"/>
      <c r="AB213" s="106">
        <f t="shared" si="387"/>
        <v>0</v>
      </c>
      <c r="AC213" s="107"/>
      <c r="AD213" s="106">
        <f t="shared" si="388"/>
        <v>0</v>
      </c>
      <c r="AE213" s="107"/>
      <c r="AF213" s="106">
        <f t="shared" si="389"/>
        <v>0</v>
      </c>
      <c r="AG213" s="210"/>
      <c r="AH213" s="107"/>
      <c r="AI213" s="106">
        <f t="shared" si="390"/>
        <v>0</v>
      </c>
      <c r="AJ213" s="107"/>
      <c r="AK213" s="106">
        <f t="shared" si="391"/>
        <v>0</v>
      </c>
      <c r="AL213" s="107"/>
      <c r="AM213" s="106">
        <f t="shared" si="392"/>
        <v>0</v>
      </c>
      <c r="AN213" s="107"/>
      <c r="AO213" s="106">
        <f t="shared" si="393"/>
        <v>0</v>
      </c>
      <c r="AP213" s="107"/>
      <c r="AQ213" s="106">
        <f t="shared" si="394"/>
        <v>0</v>
      </c>
      <c r="AR213" s="107"/>
      <c r="AS213" s="106">
        <f t="shared" si="395"/>
        <v>0</v>
      </c>
      <c r="AU213" s="107"/>
      <c r="AV213" s="106">
        <f t="shared" si="396"/>
        <v>0</v>
      </c>
      <c r="AW213" s="107"/>
      <c r="AX213" s="106">
        <f t="shared" si="397"/>
        <v>0</v>
      </c>
      <c r="AY213" s="107"/>
      <c r="AZ213" s="106">
        <f t="shared" si="398"/>
        <v>0</v>
      </c>
      <c r="BA213" s="107"/>
      <c r="BB213" s="106">
        <f t="shared" si="399"/>
        <v>0</v>
      </c>
      <c r="BC213" s="107"/>
      <c r="BD213" s="106">
        <f t="shared" si="400"/>
        <v>0</v>
      </c>
      <c r="BE213" s="107"/>
      <c r="BF213" s="106">
        <f t="shared" si="401"/>
        <v>0</v>
      </c>
      <c r="BH213" s="107"/>
      <c r="BI213" s="106">
        <f t="shared" si="402"/>
        <v>0</v>
      </c>
      <c r="BJ213" s="107"/>
      <c r="BK213" s="106">
        <f t="shared" si="403"/>
        <v>0</v>
      </c>
      <c r="BL213" s="107"/>
      <c r="BM213" s="106">
        <f t="shared" si="404"/>
        <v>0</v>
      </c>
      <c r="BN213" s="107"/>
      <c r="BO213" s="106">
        <f t="shared" si="405"/>
        <v>0</v>
      </c>
      <c r="BP213" s="107"/>
      <c r="BQ213" s="106">
        <f t="shared" si="406"/>
        <v>0</v>
      </c>
      <c r="BR213" s="107"/>
      <c r="BS213" s="106">
        <f t="shared" si="407"/>
        <v>0</v>
      </c>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row>
    <row r="214" spans="1:133" s="149" customFormat="1" outlineLevel="2" x14ac:dyDescent="0.15">
      <c r="A214" s="145"/>
      <c r="B214" s="146" t="s">
        <v>1178</v>
      </c>
      <c r="C214" s="147"/>
      <c r="D214" s="147"/>
      <c r="E214" s="147"/>
      <c r="F214" s="147"/>
      <c r="G214" s="147" t="s">
        <v>202</v>
      </c>
      <c r="H214" s="148"/>
      <c r="I214" s="148"/>
      <c r="J214" s="148"/>
      <c r="K214" s="148"/>
      <c r="L214" s="148"/>
      <c r="M214" s="148"/>
      <c r="N214" s="148"/>
      <c r="O214" s="148"/>
      <c r="P214" s="148"/>
      <c r="Q214" s="148"/>
      <c r="R214" s="148"/>
      <c r="S214" s="148"/>
      <c r="T214" s="207"/>
      <c r="U214" s="148"/>
      <c r="V214" s="148"/>
      <c r="W214" s="148"/>
      <c r="X214" s="148"/>
      <c r="Y214" s="148"/>
      <c r="Z214" s="148"/>
      <c r="AA214" s="148"/>
      <c r="AB214" s="148"/>
      <c r="AC214" s="148"/>
      <c r="AD214" s="148"/>
      <c r="AE214" s="148"/>
      <c r="AF214" s="148"/>
      <c r="AG214" s="207"/>
      <c r="AH214" s="148"/>
      <c r="AI214" s="148"/>
      <c r="AJ214" s="148"/>
      <c r="AK214" s="148"/>
      <c r="AL214" s="148"/>
      <c r="AM214" s="148"/>
      <c r="AN214" s="148"/>
      <c r="AO214" s="148"/>
      <c r="AP214" s="148"/>
      <c r="AQ214" s="148"/>
      <c r="AR214" s="148"/>
      <c r="AS214" s="148"/>
      <c r="AU214" s="148"/>
      <c r="AV214" s="148"/>
      <c r="AW214" s="148"/>
      <c r="AX214" s="148"/>
      <c r="AY214" s="148"/>
      <c r="AZ214" s="148"/>
      <c r="BA214" s="148"/>
      <c r="BB214" s="148"/>
      <c r="BC214" s="148"/>
      <c r="BD214" s="148"/>
      <c r="BE214" s="148"/>
      <c r="BF214" s="148"/>
      <c r="BH214" s="148"/>
      <c r="BI214" s="148"/>
      <c r="BJ214" s="148"/>
      <c r="BK214" s="148"/>
      <c r="BL214" s="148"/>
      <c r="BM214" s="148"/>
      <c r="BN214" s="148"/>
      <c r="BO214" s="148"/>
      <c r="BP214" s="148"/>
      <c r="BQ214" s="148"/>
      <c r="BR214" s="148"/>
      <c r="BS214" s="148"/>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row>
    <row r="215" spans="1:133" s="30" customFormat="1" outlineLevel="2" x14ac:dyDescent="0.15">
      <c r="A215" s="30" t="s">
        <v>2430</v>
      </c>
      <c r="B215" s="30" t="s">
        <v>1179</v>
      </c>
      <c r="C215" s="102" t="str">
        <f ca="1">IFERROR((AVERAGE(ReqSum)),"N/A")</f>
        <v>N/A</v>
      </c>
      <c r="D215" s="102">
        <f ca="1">IFERROR((AVERAGE(ReqSum)),"N/A")</f>
        <v>5</v>
      </c>
      <c r="E215" s="102">
        <f ca="1">(SUM(ReqSum))*2*$I$10</f>
        <v>0</v>
      </c>
      <c r="F215" s="102">
        <f ca="1">(SUM(ReqSum))*2*$I$10</f>
        <v>600</v>
      </c>
      <c r="G215" s="102">
        <f>MATCH("x",G216:G1704,-1)-1</f>
        <v>10</v>
      </c>
      <c r="H215" s="103"/>
      <c r="I215" s="103">
        <f ca="1">SUM(ReqSum)</f>
        <v>0</v>
      </c>
      <c r="J215" s="103"/>
      <c r="K215" s="103">
        <f ca="1">SUM(ReqSum)</f>
        <v>0</v>
      </c>
      <c r="L215" s="103"/>
      <c r="M215" s="103">
        <f ca="1">SUM(ReqSum)</f>
        <v>0</v>
      </c>
      <c r="N215" s="103"/>
      <c r="O215" s="103">
        <f ca="1">SUM(ReqSum)</f>
        <v>0</v>
      </c>
      <c r="P215" s="103"/>
      <c r="Q215" s="103">
        <f ca="1">SUM(ReqSum)</f>
        <v>0</v>
      </c>
      <c r="R215" s="103"/>
      <c r="S215" s="103">
        <f ca="1">SUM(ReqSum)</f>
        <v>0</v>
      </c>
      <c r="T215" s="205"/>
      <c r="U215" s="187"/>
      <c r="V215" s="103">
        <f ca="1">SUM(ReqSum)</f>
        <v>0</v>
      </c>
      <c r="W215" s="187"/>
      <c r="X215" s="103">
        <f ca="1">SUM(ReqSum)</f>
        <v>0</v>
      </c>
      <c r="Y215" s="187"/>
      <c r="Z215" s="103">
        <f ca="1">SUM(ReqSum)</f>
        <v>0</v>
      </c>
      <c r="AA215" s="187"/>
      <c r="AB215" s="103">
        <f ca="1">SUM(ReqSum)</f>
        <v>0</v>
      </c>
      <c r="AC215" s="187"/>
      <c r="AD215" s="103">
        <f ca="1">SUM(ReqSum)</f>
        <v>0</v>
      </c>
      <c r="AE215" s="187"/>
      <c r="AF215" s="103">
        <f ca="1">SUM(ReqSum)</f>
        <v>0</v>
      </c>
      <c r="AH215" s="187"/>
      <c r="AI215" s="103">
        <f ca="1">SUM(ReqSum)</f>
        <v>0</v>
      </c>
      <c r="AJ215" s="187"/>
      <c r="AK215" s="103">
        <f ca="1">SUM(ReqSum)</f>
        <v>0</v>
      </c>
      <c r="AL215" s="187"/>
      <c r="AM215" s="103">
        <f ca="1">SUM(ReqSum)</f>
        <v>0</v>
      </c>
      <c r="AN215" s="187"/>
      <c r="AO215" s="103">
        <f ca="1">SUM(ReqSum)</f>
        <v>0</v>
      </c>
      <c r="AP215" s="187"/>
      <c r="AQ215" s="103">
        <f ca="1">SUM(ReqSum)</f>
        <v>0</v>
      </c>
      <c r="AR215" s="187"/>
      <c r="AS215" s="103">
        <f ca="1">SUM(ReqSum)</f>
        <v>0</v>
      </c>
      <c r="AT215" s="8"/>
      <c r="AU215" s="103"/>
      <c r="AV215" s="103">
        <f ca="1">SUM(ReqSum)</f>
        <v>0</v>
      </c>
      <c r="AW215" s="103"/>
      <c r="AX215" s="103">
        <f ca="1">SUM(ReqSum)</f>
        <v>0</v>
      </c>
      <c r="AY215" s="103"/>
      <c r="AZ215" s="103">
        <f ca="1">SUM(ReqSum)</f>
        <v>0</v>
      </c>
      <c r="BA215" s="103"/>
      <c r="BB215" s="103">
        <f ca="1">SUM(ReqSum)</f>
        <v>0</v>
      </c>
      <c r="BC215" s="103"/>
      <c r="BD215" s="103">
        <f ca="1">SUM(ReqSum)</f>
        <v>0</v>
      </c>
      <c r="BE215" s="103"/>
      <c r="BF215" s="103">
        <f ca="1">SUM(ReqSum)</f>
        <v>0</v>
      </c>
      <c r="BG215" s="8"/>
      <c r="BH215" s="103"/>
      <c r="BI215" s="103">
        <f ca="1">SUM(ReqSum)</f>
        <v>0</v>
      </c>
      <c r="BJ215" s="103"/>
      <c r="BK215" s="103">
        <f ca="1">SUM(ReqSum)</f>
        <v>0</v>
      </c>
      <c r="BL215" s="103"/>
      <c r="BM215" s="103">
        <f ca="1">SUM(ReqSum)</f>
        <v>0</v>
      </c>
      <c r="BN215" s="103"/>
      <c r="BO215" s="103">
        <f ca="1">SUM(ReqSum)</f>
        <v>0</v>
      </c>
      <c r="BP215" s="103"/>
      <c r="BQ215" s="103">
        <f ca="1">SUM(ReqSum)</f>
        <v>0</v>
      </c>
      <c r="BR215" s="103"/>
      <c r="BS215" s="103">
        <f ca="1">SUM(ReqSum)</f>
        <v>0</v>
      </c>
      <c r="BT215" s="8"/>
      <c r="BU215" s="141"/>
      <c r="BV215" s="141"/>
      <c r="BW215" s="141"/>
      <c r="BX215" s="141"/>
      <c r="BY215" s="141"/>
      <c r="BZ215" s="141"/>
      <c r="CA215" s="141"/>
      <c r="CB215" s="141"/>
      <c r="CC215" s="141"/>
      <c r="CD215" s="141"/>
      <c r="CE215" s="141"/>
      <c r="CF215" s="141"/>
      <c r="CG215" s="141"/>
      <c r="CH215" s="141"/>
      <c r="CI215" s="141"/>
      <c r="CJ215" s="141"/>
      <c r="CK215" s="141"/>
      <c r="CL215" s="141"/>
      <c r="CM215" s="141"/>
      <c r="CN215" s="141"/>
      <c r="CO215" s="141"/>
      <c r="CP215" s="141"/>
      <c r="CQ215" s="141"/>
      <c r="CR215" s="141"/>
      <c r="CS215" s="141"/>
      <c r="CT215" s="141"/>
      <c r="CU215" s="141"/>
      <c r="CV215" s="141"/>
      <c r="CW215" s="141"/>
      <c r="CX215" s="141"/>
      <c r="CY215" s="141"/>
      <c r="CZ215" s="141"/>
      <c r="DA215" s="141"/>
      <c r="DB215" s="141"/>
      <c r="DC215" s="141"/>
      <c r="DD215" s="141"/>
      <c r="DE215" s="141"/>
      <c r="DF215" s="141"/>
      <c r="DG215" s="141"/>
      <c r="DH215" s="141"/>
      <c r="DI215" s="141"/>
      <c r="DJ215" s="141"/>
      <c r="DK215" s="141"/>
      <c r="DL215" s="141"/>
      <c r="DM215" s="141"/>
      <c r="DN215" s="141"/>
      <c r="DO215" s="141"/>
      <c r="DP215" s="141"/>
      <c r="DQ215" s="141"/>
      <c r="DR215" s="141"/>
      <c r="DS215" s="141"/>
      <c r="DT215" s="141"/>
      <c r="DU215" s="141"/>
      <c r="DV215" s="141"/>
      <c r="DW215" s="141"/>
      <c r="DX215" s="141"/>
      <c r="DY215" s="141"/>
      <c r="DZ215" s="141"/>
      <c r="EA215" s="141"/>
      <c r="EB215" s="141"/>
      <c r="EC215" s="141"/>
    </row>
    <row r="216" spans="1:133" s="22" customFormat="1" ht="26" outlineLevel="3" x14ac:dyDescent="0.15">
      <c r="A216" s="22" t="s">
        <v>2431</v>
      </c>
      <c r="B216" s="32" t="s">
        <v>1180</v>
      </c>
      <c r="C216" s="104"/>
      <c r="D216" s="106">
        <v>5</v>
      </c>
      <c r="E216" s="104"/>
      <c r="F216" s="106">
        <f t="shared" ref="F216:F225" si="409">IF(B216&lt;&gt;"",IF(B216="Custom Requirement",0,3),0)</f>
        <v>3</v>
      </c>
      <c r="G216" s="106">
        <v>1</v>
      </c>
      <c r="H216" s="107"/>
      <c r="I216" s="106">
        <f t="shared" ref="I216:I225" si="410">H216*$E216*I$10</f>
        <v>0</v>
      </c>
      <c r="J216" s="107"/>
      <c r="K216" s="106">
        <f t="shared" ref="K216:K225" si="411">J216*$E216*K$10</f>
        <v>0</v>
      </c>
      <c r="L216" s="107"/>
      <c r="M216" s="106">
        <f t="shared" ref="M216:M225" si="412">L216*$E216*M$10</f>
        <v>0</v>
      </c>
      <c r="N216" s="107"/>
      <c r="O216" s="106">
        <f t="shared" ref="O216:O225" si="413">N216*$E216*O$10</f>
        <v>0</v>
      </c>
      <c r="P216" s="107"/>
      <c r="Q216" s="106">
        <f t="shared" ref="Q216:Q225" si="414">P216*$E216*Q$10</f>
        <v>0</v>
      </c>
      <c r="R216" s="107"/>
      <c r="S216" s="106">
        <f t="shared" ref="S216:S225" si="415">R216*$E216*S$10</f>
        <v>0</v>
      </c>
      <c r="T216" s="32"/>
      <c r="U216" s="107"/>
      <c r="V216" s="106">
        <f t="shared" ref="V216:V225" si="416">U216*$E216*V$10</f>
        <v>0</v>
      </c>
      <c r="W216" s="107"/>
      <c r="X216" s="106">
        <f t="shared" ref="X216:X225" si="417">W216*$E216*X$10</f>
        <v>0</v>
      </c>
      <c r="Y216" s="107"/>
      <c r="Z216" s="106">
        <f t="shared" ref="Z216:Z225" si="418">Y216*$E216*Z$10</f>
        <v>0</v>
      </c>
      <c r="AA216" s="107"/>
      <c r="AB216" s="106">
        <f t="shared" ref="AB216:AB225" si="419">AA216*$E216*AB$10</f>
        <v>0</v>
      </c>
      <c r="AC216" s="107"/>
      <c r="AD216" s="106">
        <f t="shared" ref="AD216:AD225" si="420">AC216*$E216*AD$10</f>
        <v>0</v>
      </c>
      <c r="AE216" s="107"/>
      <c r="AF216" s="106">
        <f t="shared" ref="AF216:AF225" si="421">AE216*$E216*AF$10</f>
        <v>0</v>
      </c>
      <c r="AG216" s="210"/>
      <c r="AH216" s="107"/>
      <c r="AI216" s="106">
        <f t="shared" ref="AI216:AI225" si="422">AH216*$E216*AI$10</f>
        <v>0</v>
      </c>
      <c r="AJ216" s="107"/>
      <c r="AK216" s="106">
        <f t="shared" ref="AK216:AK225" si="423">AJ216*$E216*AK$10</f>
        <v>0</v>
      </c>
      <c r="AL216" s="107"/>
      <c r="AM216" s="106">
        <f t="shared" ref="AM216:AM225" si="424">AL216*$E216*AM$10</f>
        <v>0</v>
      </c>
      <c r="AN216" s="107"/>
      <c r="AO216" s="106">
        <f t="shared" ref="AO216:AO225" si="425">AN216*$E216*AO$10</f>
        <v>0</v>
      </c>
      <c r="AP216" s="107"/>
      <c r="AQ216" s="106">
        <f t="shared" ref="AQ216:AQ225" si="426">AP216*$E216*AQ$10</f>
        <v>0</v>
      </c>
      <c r="AR216" s="107"/>
      <c r="AS216" s="106">
        <f t="shared" ref="AS216:AS225" si="427">AR216*$E216*AS$10</f>
        <v>0</v>
      </c>
      <c r="AU216" s="107"/>
      <c r="AV216" s="106">
        <f t="shared" ref="AV216:AV225" si="428">AU216*$E216*AV$10</f>
        <v>0</v>
      </c>
      <c r="AW216" s="107"/>
      <c r="AX216" s="106">
        <f t="shared" ref="AX216:AX225" si="429">AW216*$E216*AX$10</f>
        <v>0</v>
      </c>
      <c r="AY216" s="107"/>
      <c r="AZ216" s="106">
        <f t="shared" ref="AZ216:AZ225" si="430">AY216*$E216*AZ$10</f>
        <v>0</v>
      </c>
      <c r="BA216" s="107"/>
      <c r="BB216" s="106">
        <f t="shared" ref="BB216:BB225" si="431">BA216*$E216*BB$10</f>
        <v>0</v>
      </c>
      <c r="BC216" s="107"/>
      <c r="BD216" s="106">
        <f t="shared" ref="BD216:BD225" si="432">BC216*$E216*BD$10</f>
        <v>0</v>
      </c>
      <c r="BE216" s="107"/>
      <c r="BF216" s="106">
        <f t="shared" ref="BF216:BF225" si="433">BE216*$E216*BF$10</f>
        <v>0</v>
      </c>
      <c r="BH216" s="107"/>
      <c r="BI216" s="106">
        <f t="shared" ref="BI216:BI225" si="434">BH216*$E216*BI$10</f>
        <v>0</v>
      </c>
      <c r="BJ216" s="107"/>
      <c r="BK216" s="106">
        <f t="shared" ref="BK216:BK225" si="435">BJ216*$E216*BK$10</f>
        <v>0</v>
      </c>
      <c r="BL216" s="107"/>
      <c r="BM216" s="106">
        <f t="shared" ref="BM216:BM225" si="436">BL216*$E216*BM$10</f>
        <v>0</v>
      </c>
      <c r="BN216" s="107"/>
      <c r="BO216" s="106">
        <f t="shared" ref="BO216:BO225" si="437">BN216*$E216*BO$10</f>
        <v>0</v>
      </c>
      <c r="BP216" s="107"/>
      <c r="BQ216" s="106">
        <f t="shared" ref="BQ216:BQ225" si="438">BP216*$E216*BQ$10</f>
        <v>0</v>
      </c>
      <c r="BR216" s="107"/>
      <c r="BS216" s="106">
        <f t="shared" ref="BS216:BS225" si="439">BR216*$E216*BS$10</f>
        <v>0</v>
      </c>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row>
    <row r="217" spans="1:133" s="22" customFormat="1" ht="26" outlineLevel="3" x14ac:dyDescent="0.15">
      <c r="A217" s="22" t="s">
        <v>1325</v>
      </c>
      <c r="B217" s="32" t="s">
        <v>1182</v>
      </c>
      <c r="C217" s="104"/>
      <c r="D217" s="106">
        <v>5</v>
      </c>
      <c r="E217" s="104"/>
      <c r="F217" s="106">
        <f t="shared" si="409"/>
        <v>3</v>
      </c>
      <c r="G217" s="106">
        <v>1</v>
      </c>
      <c r="H217" s="107"/>
      <c r="I217" s="106">
        <f t="shared" si="410"/>
        <v>0</v>
      </c>
      <c r="J217" s="107"/>
      <c r="K217" s="106">
        <f t="shared" si="411"/>
        <v>0</v>
      </c>
      <c r="L217" s="107"/>
      <c r="M217" s="106">
        <f t="shared" si="412"/>
        <v>0</v>
      </c>
      <c r="N217" s="107"/>
      <c r="O217" s="106">
        <f t="shared" si="413"/>
        <v>0</v>
      </c>
      <c r="P217" s="107"/>
      <c r="Q217" s="106">
        <f t="shared" si="414"/>
        <v>0</v>
      </c>
      <c r="R217" s="107"/>
      <c r="S217" s="106">
        <f t="shared" si="415"/>
        <v>0</v>
      </c>
      <c r="T217" s="32"/>
      <c r="U217" s="107"/>
      <c r="V217" s="106">
        <f t="shared" si="416"/>
        <v>0</v>
      </c>
      <c r="W217" s="107"/>
      <c r="X217" s="106">
        <f t="shared" si="417"/>
        <v>0</v>
      </c>
      <c r="Y217" s="107"/>
      <c r="Z217" s="106">
        <f t="shared" si="418"/>
        <v>0</v>
      </c>
      <c r="AA217" s="107"/>
      <c r="AB217" s="106">
        <f t="shared" si="419"/>
        <v>0</v>
      </c>
      <c r="AC217" s="107"/>
      <c r="AD217" s="106">
        <f t="shared" si="420"/>
        <v>0</v>
      </c>
      <c r="AE217" s="107"/>
      <c r="AF217" s="106">
        <f t="shared" si="421"/>
        <v>0</v>
      </c>
      <c r="AG217" s="210"/>
      <c r="AH217" s="107"/>
      <c r="AI217" s="106">
        <f t="shared" si="422"/>
        <v>0</v>
      </c>
      <c r="AJ217" s="107"/>
      <c r="AK217" s="106">
        <f t="shared" si="423"/>
        <v>0</v>
      </c>
      <c r="AL217" s="107"/>
      <c r="AM217" s="106">
        <f t="shared" si="424"/>
        <v>0</v>
      </c>
      <c r="AN217" s="107"/>
      <c r="AO217" s="106">
        <f t="shared" si="425"/>
        <v>0</v>
      </c>
      <c r="AP217" s="107"/>
      <c r="AQ217" s="106">
        <f t="shared" si="426"/>
        <v>0</v>
      </c>
      <c r="AR217" s="107"/>
      <c r="AS217" s="106">
        <f t="shared" si="427"/>
        <v>0</v>
      </c>
      <c r="AU217" s="107"/>
      <c r="AV217" s="106">
        <f t="shared" si="428"/>
        <v>0</v>
      </c>
      <c r="AW217" s="107"/>
      <c r="AX217" s="106">
        <f t="shared" si="429"/>
        <v>0</v>
      </c>
      <c r="AY217" s="107"/>
      <c r="AZ217" s="106">
        <f t="shared" si="430"/>
        <v>0</v>
      </c>
      <c r="BA217" s="107"/>
      <c r="BB217" s="106">
        <f t="shared" si="431"/>
        <v>0</v>
      </c>
      <c r="BC217" s="107"/>
      <c r="BD217" s="106">
        <f t="shared" si="432"/>
        <v>0</v>
      </c>
      <c r="BE217" s="107"/>
      <c r="BF217" s="106">
        <f t="shared" si="433"/>
        <v>0</v>
      </c>
      <c r="BH217" s="107"/>
      <c r="BI217" s="106">
        <f t="shared" si="434"/>
        <v>0</v>
      </c>
      <c r="BJ217" s="107"/>
      <c r="BK217" s="106">
        <f t="shared" si="435"/>
        <v>0</v>
      </c>
      <c r="BL217" s="107"/>
      <c r="BM217" s="106">
        <f t="shared" si="436"/>
        <v>0</v>
      </c>
      <c r="BN217" s="107"/>
      <c r="BO217" s="106">
        <f t="shared" si="437"/>
        <v>0</v>
      </c>
      <c r="BP217" s="107"/>
      <c r="BQ217" s="106">
        <f t="shared" si="438"/>
        <v>0</v>
      </c>
      <c r="BR217" s="107"/>
      <c r="BS217" s="106">
        <f t="shared" si="439"/>
        <v>0</v>
      </c>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row>
    <row r="218" spans="1:133" s="22" customFormat="1" ht="26" outlineLevel="3" x14ac:dyDescent="0.15">
      <c r="A218" s="22" t="s">
        <v>1326</v>
      </c>
      <c r="B218" s="32" t="s">
        <v>1183</v>
      </c>
      <c r="C218" s="104"/>
      <c r="D218" s="106">
        <v>5</v>
      </c>
      <c r="E218" s="104"/>
      <c r="F218" s="106">
        <f t="shared" si="409"/>
        <v>3</v>
      </c>
      <c r="G218" s="106">
        <v>1</v>
      </c>
      <c r="H218" s="107"/>
      <c r="I218" s="106">
        <f t="shared" si="410"/>
        <v>0</v>
      </c>
      <c r="J218" s="107"/>
      <c r="K218" s="106">
        <f t="shared" si="411"/>
        <v>0</v>
      </c>
      <c r="L218" s="107"/>
      <c r="M218" s="106">
        <f t="shared" si="412"/>
        <v>0</v>
      </c>
      <c r="N218" s="107"/>
      <c r="O218" s="106">
        <f t="shared" si="413"/>
        <v>0</v>
      </c>
      <c r="P218" s="107"/>
      <c r="Q218" s="106">
        <f t="shared" si="414"/>
        <v>0</v>
      </c>
      <c r="R218" s="107"/>
      <c r="S218" s="106">
        <f t="shared" si="415"/>
        <v>0</v>
      </c>
      <c r="T218" s="32"/>
      <c r="U218" s="107"/>
      <c r="V218" s="106">
        <f t="shared" si="416"/>
        <v>0</v>
      </c>
      <c r="W218" s="107"/>
      <c r="X218" s="106">
        <f t="shared" si="417"/>
        <v>0</v>
      </c>
      <c r="Y218" s="107"/>
      <c r="Z218" s="106">
        <f t="shared" si="418"/>
        <v>0</v>
      </c>
      <c r="AA218" s="107"/>
      <c r="AB218" s="106">
        <f t="shared" si="419"/>
        <v>0</v>
      </c>
      <c r="AC218" s="107"/>
      <c r="AD218" s="106">
        <f t="shared" si="420"/>
        <v>0</v>
      </c>
      <c r="AE218" s="107"/>
      <c r="AF218" s="106">
        <f t="shared" si="421"/>
        <v>0</v>
      </c>
      <c r="AG218" s="210"/>
      <c r="AH218" s="107"/>
      <c r="AI218" s="106">
        <f t="shared" si="422"/>
        <v>0</v>
      </c>
      <c r="AJ218" s="107"/>
      <c r="AK218" s="106">
        <f t="shared" si="423"/>
        <v>0</v>
      </c>
      <c r="AL218" s="107"/>
      <c r="AM218" s="106">
        <f t="shared" si="424"/>
        <v>0</v>
      </c>
      <c r="AN218" s="107"/>
      <c r="AO218" s="106">
        <f t="shared" si="425"/>
        <v>0</v>
      </c>
      <c r="AP218" s="107"/>
      <c r="AQ218" s="106">
        <f t="shared" si="426"/>
        <v>0</v>
      </c>
      <c r="AR218" s="107"/>
      <c r="AS218" s="106">
        <f t="shared" si="427"/>
        <v>0</v>
      </c>
      <c r="AU218" s="107"/>
      <c r="AV218" s="106">
        <f t="shared" si="428"/>
        <v>0</v>
      </c>
      <c r="AW218" s="107"/>
      <c r="AX218" s="106">
        <f t="shared" si="429"/>
        <v>0</v>
      </c>
      <c r="AY218" s="107"/>
      <c r="AZ218" s="106">
        <f t="shared" si="430"/>
        <v>0</v>
      </c>
      <c r="BA218" s="107"/>
      <c r="BB218" s="106">
        <f t="shared" si="431"/>
        <v>0</v>
      </c>
      <c r="BC218" s="107"/>
      <c r="BD218" s="106">
        <f t="shared" si="432"/>
        <v>0</v>
      </c>
      <c r="BE218" s="107"/>
      <c r="BF218" s="106">
        <f t="shared" si="433"/>
        <v>0</v>
      </c>
      <c r="BH218" s="107"/>
      <c r="BI218" s="106">
        <f t="shared" si="434"/>
        <v>0</v>
      </c>
      <c r="BJ218" s="107"/>
      <c r="BK218" s="106">
        <f t="shared" si="435"/>
        <v>0</v>
      </c>
      <c r="BL218" s="107"/>
      <c r="BM218" s="106">
        <f t="shared" si="436"/>
        <v>0</v>
      </c>
      <c r="BN218" s="107"/>
      <c r="BO218" s="106">
        <f t="shared" si="437"/>
        <v>0</v>
      </c>
      <c r="BP218" s="107"/>
      <c r="BQ218" s="106">
        <f t="shared" si="438"/>
        <v>0</v>
      </c>
      <c r="BR218" s="107"/>
      <c r="BS218" s="106">
        <f t="shared" si="439"/>
        <v>0</v>
      </c>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row>
    <row r="219" spans="1:133" s="22" customFormat="1" ht="26" outlineLevel="3" x14ac:dyDescent="0.15">
      <c r="A219" s="22" t="s">
        <v>1433</v>
      </c>
      <c r="B219" s="32" t="s">
        <v>1184</v>
      </c>
      <c r="C219" s="104"/>
      <c r="D219" s="106">
        <v>5</v>
      </c>
      <c r="E219" s="104"/>
      <c r="F219" s="106">
        <f t="shared" si="409"/>
        <v>3</v>
      </c>
      <c r="G219" s="106">
        <v>1</v>
      </c>
      <c r="H219" s="107"/>
      <c r="I219" s="106">
        <f t="shared" si="410"/>
        <v>0</v>
      </c>
      <c r="J219" s="107"/>
      <c r="K219" s="106">
        <f t="shared" si="411"/>
        <v>0</v>
      </c>
      <c r="L219" s="107"/>
      <c r="M219" s="106">
        <f t="shared" si="412"/>
        <v>0</v>
      </c>
      <c r="N219" s="107"/>
      <c r="O219" s="106">
        <f t="shared" si="413"/>
        <v>0</v>
      </c>
      <c r="P219" s="107"/>
      <c r="Q219" s="106">
        <f t="shared" si="414"/>
        <v>0</v>
      </c>
      <c r="R219" s="107"/>
      <c r="S219" s="106">
        <f t="shared" si="415"/>
        <v>0</v>
      </c>
      <c r="T219" s="32"/>
      <c r="U219" s="107"/>
      <c r="V219" s="106">
        <f t="shared" si="416"/>
        <v>0</v>
      </c>
      <c r="W219" s="107"/>
      <c r="X219" s="106">
        <f t="shared" si="417"/>
        <v>0</v>
      </c>
      <c r="Y219" s="107"/>
      <c r="Z219" s="106">
        <f t="shared" si="418"/>
        <v>0</v>
      </c>
      <c r="AA219" s="107"/>
      <c r="AB219" s="106">
        <f t="shared" si="419"/>
        <v>0</v>
      </c>
      <c r="AC219" s="107"/>
      <c r="AD219" s="106">
        <f t="shared" si="420"/>
        <v>0</v>
      </c>
      <c r="AE219" s="107"/>
      <c r="AF219" s="106">
        <f t="shared" si="421"/>
        <v>0</v>
      </c>
      <c r="AG219" s="210"/>
      <c r="AH219" s="107"/>
      <c r="AI219" s="106">
        <f t="shared" si="422"/>
        <v>0</v>
      </c>
      <c r="AJ219" s="107"/>
      <c r="AK219" s="106">
        <f t="shared" si="423"/>
        <v>0</v>
      </c>
      <c r="AL219" s="107"/>
      <c r="AM219" s="106">
        <f t="shared" si="424"/>
        <v>0</v>
      </c>
      <c r="AN219" s="107"/>
      <c r="AO219" s="106">
        <f t="shared" si="425"/>
        <v>0</v>
      </c>
      <c r="AP219" s="107"/>
      <c r="AQ219" s="106">
        <f t="shared" si="426"/>
        <v>0</v>
      </c>
      <c r="AR219" s="107"/>
      <c r="AS219" s="106">
        <f t="shared" si="427"/>
        <v>0</v>
      </c>
      <c r="AU219" s="107"/>
      <c r="AV219" s="106">
        <f t="shared" si="428"/>
        <v>0</v>
      </c>
      <c r="AW219" s="107"/>
      <c r="AX219" s="106">
        <f t="shared" si="429"/>
        <v>0</v>
      </c>
      <c r="AY219" s="107"/>
      <c r="AZ219" s="106">
        <f t="shared" si="430"/>
        <v>0</v>
      </c>
      <c r="BA219" s="107"/>
      <c r="BB219" s="106">
        <f t="shared" si="431"/>
        <v>0</v>
      </c>
      <c r="BC219" s="107"/>
      <c r="BD219" s="106">
        <f t="shared" si="432"/>
        <v>0</v>
      </c>
      <c r="BE219" s="107"/>
      <c r="BF219" s="106">
        <f t="shared" si="433"/>
        <v>0</v>
      </c>
      <c r="BH219" s="107"/>
      <c r="BI219" s="106">
        <f t="shared" si="434"/>
        <v>0</v>
      </c>
      <c r="BJ219" s="107"/>
      <c r="BK219" s="106">
        <f t="shared" si="435"/>
        <v>0</v>
      </c>
      <c r="BL219" s="107"/>
      <c r="BM219" s="106">
        <f t="shared" si="436"/>
        <v>0</v>
      </c>
      <c r="BN219" s="107"/>
      <c r="BO219" s="106">
        <f t="shared" si="437"/>
        <v>0</v>
      </c>
      <c r="BP219" s="107"/>
      <c r="BQ219" s="106">
        <f t="shared" si="438"/>
        <v>0</v>
      </c>
      <c r="BR219" s="107"/>
      <c r="BS219" s="106">
        <f t="shared" si="439"/>
        <v>0</v>
      </c>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row>
    <row r="220" spans="1:133" s="22" customFormat="1" outlineLevel="3" x14ac:dyDescent="0.15">
      <c r="A220" s="22" t="s">
        <v>1434</v>
      </c>
      <c r="B220" s="32" t="s">
        <v>1185</v>
      </c>
      <c r="C220" s="104"/>
      <c r="D220" s="106">
        <v>5</v>
      </c>
      <c r="E220" s="104"/>
      <c r="F220" s="106">
        <f t="shared" si="409"/>
        <v>3</v>
      </c>
      <c r="G220" s="106">
        <v>1</v>
      </c>
      <c r="H220" s="107"/>
      <c r="I220" s="106">
        <f t="shared" si="410"/>
        <v>0</v>
      </c>
      <c r="J220" s="107"/>
      <c r="K220" s="106">
        <f t="shared" si="411"/>
        <v>0</v>
      </c>
      <c r="L220" s="107"/>
      <c r="M220" s="106">
        <f t="shared" si="412"/>
        <v>0</v>
      </c>
      <c r="N220" s="107"/>
      <c r="O220" s="106">
        <f t="shared" si="413"/>
        <v>0</v>
      </c>
      <c r="P220" s="107"/>
      <c r="Q220" s="106">
        <f t="shared" si="414"/>
        <v>0</v>
      </c>
      <c r="R220" s="107"/>
      <c r="S220" s="106">
        <f t="shared" si="415"/>
        <v>0</v>
      </c>
      <c r="T220" s="32"/>
      <c r="U220" s="107"/>
      <c r="V220" s="106">
        <f t="shared" si="416"/>
        <v>0</v>
      </c>
      <c r="W220" s="107"/>
      <c r="X220" s="106">
        <f t="shared" si="417"/>
        <v>0</v>
      </c>
      <c r="Y220" s="107"/>
      <c r="Z220" s="106">
        <f t="shared" si="418"/>
        <v>0</v>
      </c>
      <c r="AA220" s="107"/>
      <c r="AB220" s="106">
        <f t="shared" si="419"/>
        <v>0</v>
      </c>
      <c r="AC220" s="107"/>
      <c r="AD220" s="106">
        <f t="shared" si="420"/>
        <v>0</v>
      </c>
      <c r="AE220" s="107"/>
      <c r="AF220" s="106">
        <f t="shared" si="421"/>
        <v>0</v>
      </c>
      <c r="AG220" s="210"/>
      <c r="AH220" s="107"/>
      <c r="AI220" s="106">
        <f t="shared" si="422"/>
        <v>0</v>
      </c>
      <c r="AJ220" s="107"/>
      <c r="AK220" s="106">
        <f t="shared" si="423"/>
        <v>0</v>
      </c>
      <c r="AL220" s="107"/>
      <c r="AM220" s="106">
        <f t="shared" si="424"/>
        <v>0</v>
      </c>
      <c r="AN220" s="107"/>
      <c r="AO220" s="106">
        <f t="shared" si="425"/>
        <v>0</v>
      </c>
      <c r="AP220" s="107"/>
      <c r="AQ220" s="106">
        <f t="shared" si="426"/>
        <v>0</v>
      </c>
      <c r="AR220" s="107"/>
      <c r="AS220" s="106">
        <f t="shared" si="427"/>
        <v>0</v>
      </c>
      <c r="AU220" s="107"/>
      <c r="AV220" s="106">
        <f t="shared" si="428"/>
        <v>0</v>
      </c>
      <c r="AW220" s="107"/>
      <c r="AX220" s="106">
        <f t="shared" si="429"/>
        <v>0</v>
      </c>
      <c r="AY220" s="107"/>
      <c r="AZ220" s="106">
        <f t="shared" si="430"/>
        <v>0</v>
      </c>
      <c r="BA220" s="107"/>
      <c r="BB220" s="106">
        <f t="shared" si="431"/>
        <v>0</v>
      </c>
      <c r="BC220" s="107"/>
      <c r="BD220" s="106">
        <f t="shared" si="432"/>
        <v>0</v>
      </c>
      <c r="BE220" s="107"/>
      <c r="BF220" s="106">
        <f t="shared" si="433"/>
        <v>0</v>
      </c>
      <c r="BH220" s="107"/>
      <c r="BI220" s="106">
        <f t="shared" si="434"/>
        <v>0</v>
      </c>
      <c r="BJ220" s="107"/>
      <c r="BK220" s="106">
        <f t="shared" si="435"/>
        <v>0</v>
      </c>
      <c r="BL220" s="107"/>
      <c r="BM220" s="106">
        <f t="shared" si="436"/>
        <v>0</v>
      </c>
      <c r="BN220" s="107"/>
      <c r="BO220" s="106">
        <f t="shared" si="437"/>
        <v>0</v>
      </c>
      <c r="BP220" s="107"/>
      <c r="BQ220" s="106">
        <f t="shared" si="438"/>
        <v>0</v>
      </c>
      <c r="BR220" s="107"/>
      <c r="BS220" s="106">
        <f t="shared" si="439"/>
        <v>0</v>
      </c>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row>
    <row r="221" spans="1:133" s="22" customFormat="1" ht="26" outlineLevel="3" x14ac:dyDescent="0.15">
      <c r="A221" s="22" t="s">
        <v>1175</v>
      </c>
      <c r="B221" s="32" t="s">
        <v>1186</v>
      </c>
      <c r="C221" s="104"/>
      <c r="D221" s="106">
        <v>5</v>
      </c>
      <c r="E221" s="104"/>
      <c r="F221" s="106">
        <f t="shared" si="409"/>
        <v>3</v>
      </c>
      <c r="G221" s="106">
        <v>1</v>
      </c>
      <c r="H221" s="107"/>
      <c r="I221" s="106">
        <f t="shared" si="410"/>
        <v>0</v>
      </c>
      <c r="J221" s="107"/>
      <c r="K221" s="106">
        <f t="shared" si="411"/>
        <v>0</v>
      </c>
      <c r="L221" s="107"/>
      <c r="M221" s="106">
        <f t="shared" si="412"/>
        <v>0</v>
      </c>
      <c r="N221" s="107"/>
      <c r="O221" s="106">
        <f t="shared" si="413"/>
        <v>0</v>
      </c>
      <c r="P221" s="107"/>
      <c r="Q221" s="106">
        <f t="shared" si="414"/>
        <v>0</v>
      </c>
      <c r="R221" s="107"/>
      <c r="S221" s="106">
        <f t="shared" si="415"/>
        <v>0</v>
      </c>
      <c r="T221" s="32"/>
      <c r="U221" s="107"/>
      <c r="V221" s="106">
        <f t="shared" si="416"/>
        <v>0</v>
      </c>
      <c r="W221" s="107"/>
      <c r="X221" s="106">
        <f t="shared" si="417"/>
        <v>0</v>
      </c>
      <c r="Y221" s="107"/>
      <c r="Z221" s="106">
        <f t="shared" si="418"/>
        <v>0</v>
      </c>
      <c r="AA221" s="107"/>
      <c r="AB221" s="106">
        <f t="shared" si="419"/>
        <v>0</v>
      </c>
      <c r="AC221" s="107"/>
      <c r="AD221" s="106">
        <f t="shared" si="420"/>
        <v>0</v>
      </c>
      <c r="AE221" s="107"/>
      <c r="AF221" s="106">
        <f t="shared" si="421"/>
        <v>0</v>
      </c>
      <c r="AG221" s="210"/>
      <c r="AH221" s="107"/>
      <c r="AI221" s="106">
        <f t="shared" si="422"/>
        <v>0</v>
      </c>
      <c r="AJ221" s="107"/>
      <c r="AK221" s="106">
        <f t="shared" si="423"/>
        <v>0</v>
      </c>
      <c r="AL221" s="107"/>
      <c r="AM221" s="106">
        <f t="shared" si="424"/>
        <v>0</v>
      </c>
      <c r="AN221" s="107"/>
      <c r="AO221" s="106">
        <f t="shared" si="425"/>
        <v>0</v>
      </c>
      <c r="AP221" s="107"/>
      <c r="AQ221" s="106">
        <f t="shared" si="426"/>
        <v>0</v>
      </c>
      <c r="AR221" s="107"/>
      <c r="AS221" s="106">
        <f t="shared" si="427"/>
        <v>0</v>
      </c>
      <c r="AU221" s="107"/>
      <c r="AV221" s="106">
        <f t="shared" si="428"/>
        <v>0</v>
      </c>
      <c r="AW221" s="107"/>
      <c r="AX221" s="106">
        <f t="shared" si="429"/>
        <v>0</v>
      </c>
      <c r="AY221" s="107"/>
      <c r="AZ221" s="106">
        <f t="shared" si="430"/>
        <v>0</v>
      </c>
      <c r="BA221" s="107"/>
      <c r="BB221" s="106">
        <f t="shared" si="431"/>
        <v>0</v>
      </c>
      <c r="BC221" s="107"/>
      <c r="BD221" s="106">
        <f t="shared" si="432"/>
        <v>0</v>
      </c>
      <c r="BE221" s="107"/>
      <c r="BF221" s="106">
        <f t="shared" si="433"/>
        <v>0</v>
      </c>
      <c r="BH221" s="107"/>
      <c r="BI221" s="106">
        <f t="shared" si="434"/>
        <v>0</v>
      </c>
      <c r="BJ221" s="107"/>
      <c r="BK221" s="106">
        <f t="shared" si="435"/>
        <v>0</v>
      </c>
      <c r="BL221" s="107"/>
      <c r="BM221" s="106">
        <f t="shared" si="436"/>
        <v>0</v>
      </c>
      <c r="BN221" s="107"/>
      <c r="BO221" s="106">
        <f t="shared" si="437"/>
        <v>0</v>
      </c>
      <c r="BP221" s="107"/>
      <c r="BQ221" s="106">
        <f t="shared" si="438"/>
        <v>0</v>
      </c>
      <c r="BR221" s="107"/>
      <c r="BS221" s="106">
        <f t="shared" si="439"/>
        <v>0</v>
      </c>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row>
    <row r="222" spans="1:133" s="22" customFormat="1" outlineLevel="3" x14ac:dyDescent="0.15">
      <c r="A222" s="22" t="s">
        <v>1176</v>
      </c>
      <c r="B222" s="32" t="s">
        <v>1187</v>
      </c>
      <c r="C222" s="104"/>
      <c r="D222" s="106">
        <v>5</v>
      </c>
      <c r="E222" s="104"/>
      <c r="F222" s="106">
        <f t="shared" si="409"/>
        <v>3</v>
      </c>
      <c r="G222" s="106">
        <v>1</v>
      </c>
      <c r="H222" s="107"/>
      <c r="I222" s="106">
        <f t="shared" si="410"/>
        <v>0</v>
      </c>
      <c r="J222" s="107"/>
      <c r="K222" s="106">
        <f t="shared" si="411"/>
        <v>0</v>
      </c>
      <c r="L222" s="107"/>
      <c r="M222" s="106">
        <f t="shared" si="412"/>
        <v>0</v>
      </c>
      <c r="N222" s="107"/>
      <c r="O222" s="106">
        <f t="shared" si="413"/>
        <v>0</v>
      </c>
      <c r="P222" s="107"/>
      <c r="Q222" s="106">
        <f t="shared" si="414"/>
        <v>0</v>
      </c>
      <c r="R222" s="107"/>
      <c r="S222" s="106">
        <f t="shared" si="415"/>
        <v>0</v>
      </c>
      <c r="T222" s="32"/>
      <c r="U222" s="107"/>
      <c r="V222" s="106">
        <f t="shared" si="416"/>
        <v>0</v>
      </c>
      <c r="W222" s="107"/>
      <c r="X222" s="106">
        <f t="shared" si="417"/>
        <v>0</v>
      </c>
      <c r="Y222" s="107"/>
      <c r="Z222" s="106">
        <f t="shared" si="418"/>
        <v>0</v>
      </c>
      <c r="AA222" s="107"/>
      <c r="AB222" s="106">
        <f t="shared" si="419"/>
        <v>0</v>
      </c>
      <c r="AC222" s="107"/>
      <c r="AD222" s="106">
        <f t="shared" si="420"/>
        <v>0</v>
      </c>
      <c r="AE222" s="107"/>
      <c r="AF222" s="106">
        <f t="shared" si="421"/>
        <v>0</v>
      </c>
      <c r="AG222" s="210"/>
      <c r="AH222" s="107"/>
      <c r="AI222" s="106">
        <f t="shared" si="422"/>
        <v>0</v>
      </c>
      <c r="AJ222" s="107"/>
      <c r="AK222" s="106">
        <f t="shared" si="423"/>
        <v>0</v>
      </c>
      <c r="AL222" s="107"/>
      <c r="AM222" s="106">
        <f t="shared" si="424"/>
        <v>0</v>
      </c>
      <c r="AN222" s="107"/>
      <c r="AO222" s="106">
        <f t="shared" si="425"/>
        <v>0</v>
      </c>
      <c r="AP222" s="107"/>
      <c r="AQ222" s="106">
        <f t="shared" si="426"/>
        <v>0</v>
      </c>
      <c r="AR222" s="107"/>
      <c r="AS222" s="106">
        <f t="shared" si="427"/>
        <v>0</v>
      </c>
      <c r="AU222" s="107"/>
      <c r="AV222" s="106">
        <f t="shared" si="428"/>
        <v>0</v>
      </c>
      <c r="AW222" s="107"/>
      <c r="AX222" s="106">
        <f t="shared" si="429"/>
        <v>0</v>
      </c>
      <c r="AY222" s="107"/>
      <c r="AZ222" s="106">
        <f t="shared" si="430"/>
        <v>0</v>
      </c>
      <c r="BA222" s="107"/>
      <c r="BB222" s="106">
        <f t="shared" si="431"/>
        <v>0</v>
      </c>
      <c r="BC222" s="107"/>
      <c r="BD222" s="106">
        <f t="shared" si="432"/>
        <v>0</v>
      </c>
      <c r="BE222" s="107"/>
      <c r="BF222" s="106">
        <f t="shared" si="433"/>
        <v>0</v>
      </c>
      <c r="BH222" s="107"/>
      <c r="BI222" s="106">
        <f t="shared" si="434"/>
        <v>0</v>
      </c>
      <c r="BJ222" s="107"/>
      <c r="BK222" s="106">
        <f t="shared" si="435"/>
        <v>0</v>
      </c>
      <c r="BL222" s="107"/>
      <c r="BM222" s="106">
        <f t="shared" si="436"/>
        <v>0</v>
      </c>
      <c r="BN222" s="107"/>
      <c r="BO222" s="106">
        <f t="shared" si="437"/>
        <v>0</v>
      </c>
      <c r="BP222" s="107"/>
      <c r="BQ222" s="106">
        <f t="shared" si="438"/>
        <v>0</v>
      </c>
      <c r="BR222" s="107"/>
      <c r="BS222" s="106">
        <f t="shared" si="439"/>
        <v>0</v>
      </c>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row>
    <row r="223" spans="1:133" ht="26" outlineLevel="3" x14ac:dyDescent="0.15">
      <c r="A223" s="22" t="s">
        <v>1177</v>
      </c>
      <c r="B223" s="28" t="s">
        <v>2272</v>
      </c>
      <c r="C223" s="104"/>
      <c r="D223" s="106">
        <v>5</v>
      </c>
      <c r="E223" s="104"/>
      <c r="F223" s="106">
        <f t="shared" si="409"/>
        <v>3</v>
      </c>
      <c r="G223" s="106">
        <v>1</v>
      </c>
      <c r="I223" s="106">
        <f t="shared" si="410"/>
        <v>0</v>
      </c>
      <c r="K223" s="106">
        <f t="shared" si="411"/>
        <v>0</v>
      </c>
      <c r="M223" s="106">
        <f t="shared" si="412"/>
        <v>0</v>
      </c>
      <c r="O223" s="106">
        <f t="shared" si="413"/>
        <v>0</v>
      </c>
      <c r="Q223" s="106">
        <f t="shared" si="414"/>
        <v>0</v>
      </c>
      <c r="S223" s="106">
        <f t="shared" si="415"/>
        <v>0</v>
      </c>
      <c r="V223" s="106">
        <f t="shared" si="416"/>
        <v>0</v>
      </c>
      <c r="X223" s="106">
        <f t="shared" si="417"/>
        <v>0</v>
      </c>
      <c r="Z223" s="106">
        <f t="shared" si="418"/>
        <v>0</v>
      </c>
      <c r="AB223" s="106">
        <f t="shared" si="419"/>
        <v>0</v>
      </c>
      <c r="AD223" s="106">
        <f t="shared" si="420"/>
        <v>0</v>
      </c>
      <c r="AF223" s="106">
        <f t="shared" si="421"/>
        <v>0</v>
      </c>
      <c r="AI223" s="106">
        <f t="shared" si="422"/>
        <v>0</v>
      </c>
      <c r="AK223" s="106">
        <f t="shared" si="423"/>
        <v>0</v>
      </c>
      <c r="AM223" s="106">
        <f t="shared" si="424"/>
        <v>0</v>
      </c>
      <c r="AO223" s="106">
        <f t="shared" si="425"/>
        <v>0</v>
      </c>
      <c r="AQ223" s="106">
        <f t="shared" si="426"/>
        <v>0</v>
      </c>
      <c r="AS223" s="106">
        <f t="shared" si="427"/>
        <v>0</v>
      </c>
      <c r="AV223" s="106">
        <f t="shared" si="428"/>
        <v>0</v>
      </c>
      <c r="AX223" s="106">
        <f t="shared" si="429"/>
        <v>0</v>
      </c>
      <c r="AZ223" s="106">
        <f t="shared" si="430"/>
        <v>0</v>
      </c>
      <c r="BB223" s="106">
        <f t="shared" si="431"/>
        <v>0</v>
      </c>
      <c r="BD223" s="106">
        <f t="shared" si="432"/>
        <v>0</v>
      </c>
      <c r="BF223" s="106">
        <f t="shared" si="433"/>
        <v>0</v>
      </c>
      <c r="BI223" s="106">
        <f t="shared" si="434"/>
        <v>0</v>
      </c>
      <c r="BK223" s="106">
        <f t="shared" si="435"/>
        <v>0</v>
      </c>
      <c r="BM223" s="106">
        <f t="shared" si="436"/>
        <v>0</v>
      </c>
      <c r="BO223" s="106">
        <f t="shared" si="437"/>
        <v>0</v>
      </c>
      <c r="BQ223" s="106">
        <f t="shared" si="438"/>
        <v>0</v>
      </c>
      <c r="BS223" s="106">
        <f t="shared" si="439"/>
        <v>0</v>
      </c>
    </row>
    <row r="224" spans="1:133" outlineLevel="3" x14ac:dyDescent="0.15">
      <c r="A224" s="22" t="s">
        <v>2432</v>
      </c>
      <c r="B224" s="28" t="s">
        <v>2273</v>
      </c>
      <c r="C224" s="104"/>
      <c r="D224" s="106">
        <v>5</v>
      </c>
      <c r="E224" s="104"/>
      <c r="F224" s="106">
        <f t="shared" si="409"/>
        <v>3</v>
      </c>
      <c r="G224" s="106">
        <v>1</v>
      </c>
      <c r="I224" s="106">
        <f t="shared" si="410"/>
        <v>0</v>
      </c>
      <c r="K224" s="106">
        <f t="shared" si="411"/>
        <v>0</v>
      </c>
      <c r="M224" s="106">
        <f t="shared" si="412"/>
        <v>0</v>
      </c>
      <c r="O224" s="106">
        <f t="shared" si="413"/>
        <v>0</v>
      </c>
      <c r="Q224" s="106">
        <f t="shared" si="414"/>
        <v>0</v>
      </c>
      <c r="S224" s="106">
        <f t="shared" si="415"/>
        <v>0</v>
      </c>
      <c r="V224" s="106">
        <f t="shared" si="416"/>
        <v>0</v>
      </c>
      <c r="X224" s="106">
        <f t="shared" si="417"/>
        <v>0</v>
      </c>
      <c r="Z224" s="106">
        <f t="shared" si="418"/>
        <v>0</v>
      </c>
      <c r="AB224" s="106">
        <f t="shared" si="419"/>
        <v>0</v>
      </c>
      <c r="AD224" s="106">
        <f t="shared" si="420"/>
        <v>0</v>
      </c>
      <c r="AF224" s="106">
        <f t="shared" si="421"/>
        <v>0</v>
      </c>
      <c r="AI224" s="106">
        <f t="shared" si="422"/>
        <v>0</v>
      </c>
      <c r="AK224" s="106">
        <f t="shared" si="423"/>
        <v>0</v>
      </c>
      <c r="AM224" s="106">
        <f t="shared" si="424"/>
        <v>0</v>
      </c>
      <c r="AO224" s="106">
        <f t="shared" si="425"/>
        <v>0</v>
      </c>
      <c r="AQ224" s="106">
        <f t="shared" si="426"/>
        <v>0</v>
      </c>
      <c r="AS224" s="106">
        <f t="shared" si="427"/>
        <v>0</v>
      </c>
      <c r="AV224" s="106">
        <f t="shared" si="428"/>
        <v>0</v>
      </c>
      <c r="AX224" s="106">
        <f t="shared" si="429"/>
        <v>0</v>
      </c>
      <c r="AZ224" s="106">
        <f t="shared" si="430"/>
        <v>0</v>
      </c>
      <c r="BB224" s="106">
        <f t="shared" si="431"/>
        <v>0</v>
      </c>
      <c r="BD224" s="106">
        <f t="shared" si="432"/>
        <v>0</v>
      </c>
      <c r="BF224" s="106">
        <f t="shared" si="433"/>
        <v>0</v>
      </c>
      <c r="BI224" s="106">
        <f t="shared" si="434"/>
        <v>0</v>
      </c>
      <c r="BK224" s="106">
        <f t="shared" si="435"/>
        <v>0</v>
      </c>
      <c r="BM224" s="106">
        <f t="shared" si="436"/>
        <v>0</v>
      </c>
      <c r="BO224" s="106">
        <f t="shared" si="437"/>
        <v>0</v>
      </c>
      <c r="BQ224" s="106">
        <f t="shared" si="438"/>
        <v>0</v>
      </c>
      <c r="BS224" s="106">
        <f t="shared" si="439"/>
        <v>0</v>
      </c>
    </row>
    <row r="225" spans="1:133" s="22" customFormat="1" outlineLevel="3" x14ac:dyDescent="0.15">
      <c r="A225" s="22" t="s">
        <v>2440</v>
      </c>
      <c r="B225" s="32" t="s">
        <v>1276</v>
      </c>
      <c r="C225" s="104"/>
      <c r="D225" s="106">
        <v>5</v>
      </c>
      <c r="E225" s="104"/>
      <c r="F225" s="106">
        <f t="shared" si="409"/>
        <v>3</v>
      </c>
      <c r="G225" s="106">
        <v>1</v>
      </c>
      <c r="H225" s="107"/>
      <c r="I225" s="106">
        <f t="shared" si="410"/>
        <v>0</v>
      </c>
      <c r="J225" s="107"/>
      <c r="K225" s="106">
        <f t="shared" si="411"/>
        <v>0</v>
      </c>
      <c r="L225" s="107"/>
      <c r="M225" s="106">
        <f t="shared" si="412"/>
        <v>0</v>
      </c>
      <c r="N225" s="107"/>
      <c r="O225" s="106">
        <f t="shared" si="413"/>
        <v>0</v>
      </c>
      <c r="P225" s="107"/>
      <c r="Q225" s="106">
        <f t="shared" si="414"/>
        <v>0</v>
      </c>
      <c r="R225" s="107"/>
      <c r="S225" s="106">
        <f t="shared" si="415"/>
        <v>0</v>
      </c>
      <c r="T225" s="32"/>
      <c r="U225" s="107"/>
      <c r="V225" s="106">
        <f t="shared" si="416"/>
        <v>0</v>
      </c>
      <c r="W225" s="107"/>
      <c r="X225" s="106">
        <f t="shared" si="417"/>
        <v>0</v>
      </c>
      <c r="Y225" s="107"/>
      <c r="Z225" s="106">
        <f t="shared" si="418"/>
        <v>0</v>
      </c>
      <c r="AA225" s="107"/>
      <c r="AB225" s="106">
        <f t="shared" si="419"/>
        <v>0</v>
      </c>
      <c r="AC225" s="107"/>
      <c r="AD225" s="106">
        <f t="shared" si="420"/>
        <v>0</v>
      </c>
      <c r="AE225" s="107"/>
      <c r="AF225" s="106">
        <f t="shared" si="421"/>
        <v>0</v>
      </c>
      <c r="AG225" s="210"/>
      <c r="AH225" s="107"/>
      <c r="AI225" s="106">
        <f t="shared" si="422"/>
        <v>0</v>
      </c>
      <c r="AJ225" s="107"/>
      <c r="AK225" s="106">
        <f t="shared" si="423"/>
        <v>0</v>
      </c>
      <c r="AL225" s="107"/>
      <c r="AM225" s="106">
        <f t="shared" si="424"/>
        <v>0</v>
      </c>
      <c r="AN225" s="107"/>
      <c r="AO225" s="106">
        <f t="shared" si="425"/>
        <v>0</v>
      </c>
      <c r="AP225" s="107"/>
      <c r="AQ225" s="106">
        <f t="shared" si="426"/>
        <v>0</v>
      </c>
      <c r="AR225" s="107"/>
      <c r="AS225" s="106">
        <f t="shared" si="427"/>
        <v>0</v>
      </c>
      <c r="AU225" s="107"/>
      <c r="AV225" s="106">
        <f t="shared" si="428"/>
        <v>0</v>
      </c>
      <c r="AW225" s="107"/>
      <c r="AX225" s="106">
        <f t="shared" si="429"/>
        <v>0</v>
      </c>
      <c r="AY225" s="107"/>
      <c r="AZ225" s="106">
        <f t="shared" si="430"/>
        <v>0</v>
      </c>
      <c r="BA225" s="107"/>
      <c r="BB225" s="106">
        <f t="shared" si="431"/>
        <v>0</v>
      </c>
      <c r="BC225" s="107"/>
      <c r="BD225" s="106">
        <f t="shared" si="432"/>
        <v>0</v>
      </c>
      <c r="BE225" s="107"/>
      <c r="BF225" s="106">
        <f t="shared" si="433"/>
        <v>0</v>
      </c>
      <c r="BH225" s="107"/>
      <c r="BI225" s="106">
        <f t="shared" si="434"/>
        <v>0</v>
      </c>
      <c r="BJ225" s="107"/>
      <c r="BK225" s="106">
        <f t="shared" si="435"/>
        <v>0</v>
      </c>
      <c r="BL225" s="107"/>
      <c r="BM225" s="106">
        <f t="shared" si="436"/>
        <v>0</v>
      </c>
      <c r="BN225" s="107"/>
      <c r="BO225" s="106">
        <f t="shared" si="437"/>
        <v>0</v>
      </c>
      <c r="BP225" s="107"/>
      <c r="BQ225" s="106">
        <f t="shared" si="438"/>
        <v>0</v>
      </c>
      <c r="BR225" s="107"/>
      <c r="BS225" s="106">
        <f t="shared" si="439"/>
        <v>0</v>
      </c>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row>
    <row r="226" spans="1:133" s="149" customFormat="1" outlineLevel="2" x14ac:dyDescent="0.15">
      <c r="A226" s="145"/>
      <c r="B226" s="146" t="s">
        <v>1277</v>
      </c>
      <c r="C226" s="147"/>
      <c r="D226" s="147"/>
      <c r="E226" s="147"/>
      <c r="F226" s="147"/>
      <c r="G226" s="147" t="s">
        <v>202</v>
      </c>
      <c r="H226" s="148"/>
      <c r="I226" s="148"/>
      <c r="J226" s="148"/>
      <c r="K226" s="148"/>
      <c r="L226" s="148"/>
      <c r="M226" s="148"/>
      <c r="N226" s="148"/>
      <c r="O226" s="148"/>
      <c r="P226" s="148"/>
      <c r="Q226" s="148"/>
      <c r="R226" s="148"/>
      <c r="S226" s="148"/>
      <c r="T226" s="207"/>
      <c r="U226" s="148"/>
      <c r="V226" s="148"/>
      <c r="W226" s="148"/>
      <c r="X226" s="148"/>
      <c r="Y226" s="148"/>
      <c r="Z226" s="148"/>
      <c r="AA226" s="148"/>
      <c r="AB226" s="148"/>
      <c r="AC226" s="148"/>
      <c r="AD226" s="148"/>
      <c r="AE226" s="148"/>
      <c r="AF226" s="148"/>
      <c r="AG226" s="207"/>
      <c r="AH226" s="148"/>
      <c r="AI226" s="148"/>
      <c r="AJ226" s="148"/>
      <c r="AK226" s="148"/>
      <c r="AL226" s="148"/>
      <c r="AM226" s="148"/>
      <c r="AN226" s="148"/>
      <c r="AO226" s="148"/>
      <c r="AP226" s="148"/>
      <c r="AQ226" s="148"/>
      <c r="AR226" s="148"/>
      <c r="AS226" s="148"/>
      <c r="AU226" s="148"/>
      <c r="AV226" s="148"/>
      <c r="AW226" s="148"/>
      <c r="AX226" s="148"/>
      <c r="AY226" s="148"/>
      <c r="AZ226" s="148"/>
      <c r="BA226" s="148"/>
      <c r="BB226" s="148"/>
      <c r="BC226" s="148"/>
      <c r="BD226" s="148"/>
      <c r="BE226" s="148"/>
      <c r="BF226" s="148"/>
      <c r="BH226" s="148"/>
      <c r="BI226" s="148"/>
      <c r="BJ226" s="148"/>
      <c r="BK226" s="148"/>
      <c r="BL226" s="148"/>
      <c r="BM226" s="148"/>
      <c r="BN226" s="148"/>
      <c r="BO226" s="148"/>
      <c r="BP226" s="148"/>
      <c r="BQ226" s="148"/>
      <c r="BR226" s="148"/>
      <c r="BS226" s="148"/>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row>
    <row r="227" spans="1:133" s="7" customFormat="1" outlineLevel="2" x14ac:dyDescent="0.15">
      <c r="A227" s="18" t="s">
        <v>2441</v>
      </c>
      <c r="B227" s="30" t="s">
        <v>1841</v>
      </c>
      <c r="C227" s="102" t="str">
        <f ca="1">IFERROR((AVERAGE(ReqSum)),"N/A")</f>
        <v>N/A</v>
      </c>
      <c r="D227" s="102">
        <f ca="1">IFERROR((AVERAGE(ReqSum)),"N/A")</f>
        <v>5</v>
      </c>
      <c r="E227" s="102">
        <f ca="1">(SUM(ReqSum))*2*$I$10</f>
        <v>0</v>
      </c>
      <c r="F227" s="102">
        <f ca="1">(SUM(ReqSum))*2*$I$10</f>
        <v>0</v>
      </c>
      <c r="G227" s="102">
        <f>MATCH("x",G228:G1716,-1)-1</f>
        <v>5</v>
      </c>
      <c r="H227" s="103"/>
      <c r="I227" s="103">
        <f ca="1">SUM(ReqSum)</f>
        <v>0</v>
      </c>
      <c r="J227" s="103"/>
      <c r="K227" s="103">
        <f ca="1">SUM(ReqSum)</f>
        <v>0</v>
      </c>
      <c r="L227" s="103"/>
      <c r="M227" s="103">
        <f ca="1">SUM(ReqSum)</f>
        <v>0</v>
      </c>
      <c r="N227" s="103"/>
      <c r="O227" s="103">
        <f ca="1">SUM(ReqSum)</f>
        <v>0</v>
      </c>
      <c r="P227" s="103"/>
      <c r="Q227" s="103">
        <f ca="1">SUM(ReqSum)</f>
        <v>0</v>
      </c>
      <c r="R227" s="103"/>
      <c r="S227" s="103">
        <f ca="1">SUM(ReqSum)</f>
        <v>0</v>
      </c>
      <c r="T227" s="205"/>
      <c r="U227" s="186"/>
      <c r="V227" s="103">
        <f ca="1">SUM(ReqSum)</f>
        <v>0</v>
      </c>
      <c r="W227" s="186"/>
      <c r="X227" s="103">
        <f ca="1">SUM(ReqSum)</f>
        <v>0</v>
      </c>
      <c r="Y227" s="186"/>
      <c r="Z227" s="103">
        <f ca="1">SUM(ReqSum)</f>
        <v>0</v>
      </c>
      <c r="AA227" s="186"/>
      <c r="AB227" s="103">
        <f ca="1">SUM(ReqSum)</f>
        <v>0</v>
      </c>
      <c r="AC227" s="186"/>
      <c r="AD227" s="103">
        <f ca="1">SUM(ReqSum)</f>
        <v>0</v>
      </c>
      <c r="AE227" s="186"/>
      <c r="AF227" s="103">
        <f ca="1">SUM(ReqSum)</f>
        <v>0</v>
      </c>
      <c r="AG227" s="208"/>
      <c r="AH227" s="186"/>
      <c r="AI227" s="103">
        <f ca="1">SUM(ReqSum)</f>
        <v>0</v>
      </c>
      <c r="AJ227" s="186"/>
      <c r="AK227" s="103">
        <f ca="1">SUM(ReqSum)</f>
        <v>0</v>
      </c>
      <c r="AL227" s="186"/>
      <c r="AM227" s="103">
        <f ca="1">SUM(ReqSum)</f>
        <v>0</v>
      </c>
      <c r="AN227" s="186"/>
      <c r="AO227" s="103">
        <f ca="1">SUM(ReqSum)</f>
        <v>0</v>
      </c>
      <c r="AP227" s="186"/>
      <c r="AQ227" s="103">
        <f ca="1">SUM(ReqSum)</f>
        <v>0</v>
      </c>
      <c r="AR227" s="186"/>
      <c r="AS227" s="103">
        <f ca="1">SUM(ReqSum)</f>
        <v>0</v>
      </c>
      <c r="AT227" s="8"/>
      <c r="AU227" s="103"/>
      <c r="AV227" s="103">
        <f ca="1">SUM(ReqSum)</f>
        <v>0</v>
      </c>
      <c r="AW227" s="103"/>
      <c r="AX227" s="103">
        <f ca="1">SUM(ReqSum)</f>
        <v>0</v>
      </c>
      <c r="AY227" s="103"/>
      <c r="AZ227" s="103">
        <f ca="1">SUM(ReqSum)</f>
        <v>0</v>
      </c>
      <c r="BA227" s="103"/>
      <c r="BB227" s="103">
        <f ca="1">SUM(ReqSum)</f>
        <v>0</v>
      </c>
      <c r="BC227" s="103"/>
      <c r="BD227" s="103">
        <f ca="1">SUM(ReqSum)</f>
        <v>0</v>
      </c>
      <c r="BE227" s="103"/>
      <c r="BF227" s="103">
        <f ca="1">SUM(ReqSum)</f>
        <v>0</v>
      </c>
      <c r="BG227" s="8"/>
      <c r="BH227" s="103"/>
      <c r="BI227" s="103">
        <f ca="1">SUM(ReqSum)</f>
        <v>0</v>
      </c>
      <c r="BJ227" s="103"/>
      <c r="BK227" s="103">
        <f ca="1">SUM(ReqSum)</f>
        <v>0</v>
      </c>
      <c r="BL227" s="103"/>
      <c r="BM227" s="103">
        <f ca="1">SUM(ReqSum)</f>
        <v>0</v>
      </c>
      <c r="BN227" s="103"/>
      <c r="BO227" s="103">
        <f ca="1">SUM(ReqSum)</f>
        <v>0</v>
      </c>
      <c r="BP227" s="103"/>
      <c r="BQ227" s="103">
        <f ca="1">SUM(ReqSum)</f>
        <v>0</v>
      </c>
      <c r="BR227" s="103"/>
      <c r="BS227" s="103">
        <f ca="1">SUM(ReqSum)</f>
        <v>0</v>
      </c>
      <c r="BT227" s="8"/>
      <c r="BU227" s="140"/>
      <c r="BV227" s="140"/>
      <c r="BW227" s="140"/>
      <c r="BX227" s="140"/>
      <c r="BY227" s="140"/>
      <c r="BZ227" s="140"/>
      <c r="CA227" s="140"/>
      <c r="CB227" s="140"/>
      <c r="CC227" s="140"/>
      <c r="CD227" s="140"/>
      <c r="CE227" s="140"/>
      <c r="CF227" s="140"/>
      <c r="CG227" s="140"/>
      <c r="CH227" s="140"/>
      <c r="CI227" s="140"/>
      <c r="CJ227" s="140"/>
      <c r="CK227" s="140"/>
      <c r="CL227" s="140"/>
      <c r="CM227" s="140"/>
      <c r="CN227" s="140"/>
      <c r="CO227" s="140"/>
      <c r="CP227" s="140"/>
      <c r="CQ227" s="140"/>
      <c r="CR227" s="140"/>
      <c r="CS227" s="140"/>
      <c r="CT227" s="140"/>
      <c r="CU227" s="140"/>
      <c r="CV227" s="140"/>
      <c r="CW227" s="140"/>
      <c r="CX227" s="140"/>
      <c r="CY227" s="140"/>
      <c r="CZ227" s="140"/>
      <c r="DA227" s="140"/>
      <c r="DB227" s="140"/>
      <c r="DC227" s="140"/>
      <c r="DD227" s="140"/>
      <c r="DE227" s="140"/>
      <c r="DF227" s="140"/>
      <c r="DG227" s="140"/>
      <c r="DH227" s="140"/>
      <c r="DI227" s="140"/>
      <c r="DJ227" s="140"/>
      <c r="DK227" s="140"/>
      <c r="DL227" s="140"/>
      <c r="DM227" s="140"/>
      <c r="DN227" s="140"/>
      <c r="DO227" s="140"/>
      <c r="DP227" s="140"/>
      <c r="DQ227" s="140"/>
      <c r="DR227" s="140"/>
      <c r="DS227" s="140"/>
      <c r="DT227" s="140"/>
      <c r="DU227" s="140"/>
      <c r="DV227" s="140"/>
      <c r="DW227" s="140"/>
      <c r="DX227" s="140"/>
      <c r="DY227" s="140"/>
      <c r="DZ227" s="140"/>
      <c r="EA227" s="140"/>
      <c r="EB227" s="140"/>
      <c r="EC227" s="140"/>
    </row>
    <row r="228" spans="1:133" s="12" customFormat="1" outlineLevel="3" x14ac:dyDescent="0.15">
      <c r="A228" s="22" t="s">
        <v>2442</v>
      </c>
      <c r="B228" s="32" t="s">
        <v>2451</v>
      </c>
      <c r="C228" s="104"/>
      <c r="D228" s="106">
        <v>5</v>
      </c>
      <c r="E228" s="104"/>
      <c r="F228" s="106">
        <f t="shared" ref="F228:F232" si="440">IF(B228&lt;&gt;"",IF(B228="Custom Requirement",0,3),0)</f>
        <v>0</v>
      </c>
      <c r="G228" s="106">
        <v>1</v>
      </c>
      <c r="H228" s="107"/>
      <c r="I228" s="106">
        <f t="shared" ref="I228:I232" si="441">H228*$E228*I$10</f>
        <v>0</v>
      </c>
      <c r="J228" s="107"/>
      <c r="K228" s="106">
        <f t="shared" ref="K228:K232" si="442">J228*$E228*K$10</f>
        <v>0</v>
      </c>
      <c r="L228" s="107"/>
      <c r="M228" s="106">
        <f t="shared" ref="M228:M232" si="443">L228*$E228*M$10</f>
        <v>0</v>
      </c>
      <c r="N228" s="107"/>
      <c r="O228" s="106">
        <f t="shared" ref="O228:O232" si="444">N228*$E228*O$10</f>
        <v>0</v>
      </c>
      <c r="P228" s="107"/>
      <c r="Q228" s="106">
        <f t="shared" ref="Q228:Q232" si="445">P228*$E228*Q$10</f>
        <v>0</v>
      </c>
      <c r="R228" s="107"/>
      <c r="S228" s="106">
        <f t="shared" ref="S228:S232" si="446">R228*$E228*S$10</f>
        <v>0</v>
      </c>
      <c r="T228" s="266"/>
      <c r="U228" s="107"/>
      <c r="V228" s="106">
        <f t="shared" ref="V228:V232" si="447">U228*$E228*V$10</f>
        <v>0</v>
      </c>
      <c r="W228" s="107"/>
      <c r="X228" s="106">
        <f t="shared" ref="X228:X232" si="448">W228*$E228*X$10</f>
        <v>0</v>
      </c>
      <c r="Y228" s="107"/>
      <c r="Z228" s="106">
        <f t="shared" ref="Z228:Z232" si="449">Y228*$E228*Z$10</f>
        <v>0</v>
      </c>
      <c r="AA228" s="107"/>
      <c r="AB228" s="106">
        <f t="shared" ref="AB228:AB232" si="450">AA228*$E228*AB$10</f>
        <v>0</v>
      </c>
      <c r="AC228" s="107"/>
      <c r="AD228" s="106">
        <f t="shared" ref="AD228:AD232" si="451">AC228*$E228*AD$10</f>
        <v>0</v>
      </c>
      <c r="AE228" s="107"/>
      <c r="AF228" s="106">
        <f t="shared" ref="AF228:AF232" si="452">AE228*$E228*AF$10</f>
        <v>0</v>
      </c>
      <c r="AG228" s="211"/>
      <c r="AH228" s="107"/>
      <c r="AI228" s="106">
        <f t="shared" ref="AI228:AI232" si="453">AH228*$E228*AI$10</f>
        <v>0</v>
      </c>
      <c r="AJ228" s="107"/>
      <c r="AK228" s="106">
        <f t="shared" ref="AK228:AK232" si="454">AJ228*$E228*AK$10</f>
        <v>0</v>
      </c>
      <c r="AL228" s="107"/>
      <c r="AM228" s="106">
        <f t="shared" ref="AM228:AM232" si="455">AL228*$E228*AM$10</f>
        <v>0</v>
      </c>
      <c r="AN228" s="107"/>
      <c r="AO228" s="106">
        <f t="shared" ref="AO228:AO232" si="456">AN228*$E228*AO$10</f>
        <v>0</v>
      </c>
      <c r="AP228" s="107"/>
      <c r="AQ228" s="106">
        <f t="shared" ref="AQ228:AQ232" si="457">AP228*$E228*AQ$10</f>
        <v>0</v>
      </c>
      <c r="AR228" s="107"/>
      <c r="AS228" s="106">
        <f t="shared" ref="AS228:AS232" si="458">AR228*$E228*AS$10</f>
        <v>0</v>
      </c>
      <c r="AU228" s="107"/>
      <c r="AV228" s="106">
        <f t="shared" ref="AV228:AV232" si="459">AU228*$E228*AV$10</f>
        <v>0</v>
      </c>
      <c r="AW228" s="107"/>
      <c r="AX228" s="106">
        <f t="shared" ref="AX228:AX232" si="460">AW228*$E228*AX$10</f>
        <v>0</v>
      </c>
      <c r="AY228" s="107"/>
      <c r="AZ228" s="106">
        <f t="shared" ref="AZ228:AZ232" si="461">AY228*$E228*AZ$10</f>
        <v>0</v>
      </c>
      <c r="BA228" s="107"/>
      <c r="BB228" s="106">
        <f t="shared" ref="BB228:BB232" si="462">BA228*$E228*BB$10</f>
        <v>0</v>
      </c>
      <c r="BC228" s="107"/>
      <c r="BD228" s="106">
        <f t="shared" ref="BD228:BD232" si="463">BC228*$E228*BD$10</f>
        <v>0</v>
      </c>
      <c r="BE228" s="107"/>
      <c r="BF228" s="106">
        <f t="shared" ref="BF228:BF232" si="464">BE228*$E228*BF$10</f>
        <v>0</v>
      </c>
      <c r="BH228" s="107"/>
      <c r="BI228" s="106">
        <f t="shared" ref="BI228:BI232" si="465">BH228*$E228*BI$10</f>
        <v>0</v>
      </c>
      <c r="BJ228" s="107"/>
      <c r="BK228" s="106">
        <f t="shared" ref="BK228:BK232" si="466">BJ228*$E228*BK$10</f>
        <v>0</v>
      </c>
      <c r="BL228" s="107"/>
      <c r="BM228" s="106">
        <f t="shared" ref="BM228:BM232" si="467">BL228*$E228*BM$10</f>
        <v>0</v>
      </c>
      <c r="BN228" s="107"/>
      <c r="BO228" s="106">
        <f t="shared" ref="BO228:BO232" si="468">BN228*$E228*BO$10</f>
        <v>0</v>
      </c>
      <c r="BP228" s="107"/>
      <c r="BQ228" s="106">
        <f t="shared" ref="BQ228:BQ232" si="469">BP228*$E228*BQ$10</f>
        <v>0</v>
      </c>
      <c r="BR228" s="107"/>
      <c r="BS228" s="106">
        <f t="shared" ref="BS228:BS232" si="470">BR228*$E228*BS$10</f>
        <v>0</v>
      </c>
      <c r="BU228" s="142"/>
      <c r="BV228" s="142"/>
      <c r="BW228" s="142"/>
      <c r="BX228" s="142"/>
      <c r="BY228" s="142"/>
      <c r="BZ228" s="142"/>
      <c r="CA228" s="142"/>
      <c r="CB228" s="142"/>
      <c r="CC228" s="142"/>
      <c r="CD228" s="142"/>
      <c r="CE228" s="142"/>
      <c r="CF228" s="142"/>
      <c r="CG228" s="142"/>
      <c r="CH228" s="142"/>
      <c r="CI228" s="142"/>
      <c r="CJ228" s="142"/>
      <c r="CK228" s="142"/>
      <c r="CL228" s="142"/>
      <c r="CM228" s="142"/>
      <c r="CN228" s="142"/>
      <c r="CO228" s="142"/>
      <c r="CP228" s="142"/>
      <c r="CQ228" s="142"/>
      <c r="CR228" s="142"/>
      <c r="CS228" s="142"/>
      <c r="CT228" s="142"/>
      <c r="CU228" s="142"/>
      <c r="CV228" s="142"/>
      <c r="CW228" s="142"/>
      <c r="CX228" s="142"/>
      <c r="CY228" s="142"/>
      <c r="CZ228" s="142"/>
      <c r="DA228" s="142"/>
      <c r="DB228" s="142"/>
      <c r="DC228" s="142"/>
      <c r="DD228" s="142"/>
      <c r="DE228" s="142"/>
      <c r="DF228" s="142"/>
      <c r="DG228" s="142"/>
      <c r="DH228" s="142"/>
      <c r="DI228" s="142"/>
      <c r="DJ228" s="142"/>
      <c r="DK228" s="142"/>
      <c r="DL228" s="142"/>
      <c r="DM228" s="142"/>
      <c r="DN228" s="142"/>
      <c r="DO228" s="142"/>
      <c r="DP228" s="142"/>
      <c r="DQ228" s="142"/>
      <c r="DR228" s="142"/>
      <c r="DS228" s="142"/>
      <c r="DT228" s="142"/>
      <c r="DU228" s="142"/>
      <c r="DV228" s="142"/>
      <c r="DW228" s="142"/>
      <c r="DX228" s="142"/>
      <c r="DY228" s="142"/>
      <c r="DZ228" s="142"/>
      <c r="EA228" s="142"/>
      <c r="EB228" s="142"/>
      <c r="EC228" s="142"/>
    </row>
    <row r="229" spans="1:133" s="12" customFormat="1" outlineLevel="3" x14ac:dyDescent="0.15">
      <c r="A229" s="22" t="s">
        <v>1190</v>
      </c>
      <c r="B229" s="32" t="s">
        <v>2451</v>
      </c>
      <c r="C229" s="104"/>
      <c r="D229" s="106">
        <v>5</v>
      </c>
      <c r="E229" s="104"/>
      <c r="F229" s="106">
        <f t="shared" si="440"/>
        <v>0</v>
      </c>
      <c r="G229" s="106">
        <v>1</v>
      </c>
      <c r="H229" s="107"/>
      <c r="I229" s="106">
        <f t="shared" si="441"/>
        <v>0</v>
      </c>
      <c r="J229" s="107"/>
      <c r="K229" s="106">
        <f t="shared" si="442"/>
        <v>0</v>
      </c>
      <c r="L229" s="107"/>
      <c r="M229" s="106">
        <f t="shared" si="443"/>
        <v>0</v>
      </c>
      <c r="N229" s="107"/>
      <c r="O229" s="106">
        <f t="shared" si="444"/>
        <v>0</v>
      </c>
      <c r="P229" s="107"/>
      <c r="Q229" s="106">
        <f t="shared" si="445"/>
        <v>0</v>
      </c>
      <c r="R229" s="107"/>
      <c r="S229" s="106">
        <f t="shared" si="446"/>
        <v>0</v>
      </c>
      <c r="T229" s="266"/>
      <c r="U229" s="107"/>
      <c r="V229" s="106">
        <f t="shared" si="447"/>
        <v>0</v>
      </c>
      <c r="W229" s="107"/>
      <c r="X229" s="106">
        <f t="shared" si="448"/>
        <v>0</v>
      </c>
      <c r="Y229" s="107"/>
      <c r="Z229" s="106">
        <f t="shared" si="449"/>
        <v>0</v>
      </c>
      <c r="AA229" s="107"/>
      <c r="AB229" s="106">
        <f t="shared" si="450"/>
        <v>0</v>
      </c>
      <c r="AC229" s="107"/>
      <c r="AD229" s="106">
        <f t="shared" si="451"/>
        <v>0</v>
      </c>
      <c r="AE229" s="107"/>
      <c r="AF229" s="106">
        <f t="shared" si="452"/>
        <v>0</v>
      </c>
      <c r="AG229" s="211"/>
      <c r="AH229" s="107"/>
      <c r="AI229" s="106">
        <f t="shared" si="453"/>
        <v>0</v>
      </c>
      <c r="AJ229" s="107"/>
      <c r="AK229" s="106">
        <f t="shared" si="454"/>
        <v>0</v>
      </c>
      <c r="AL229" s="107"/>
      <c r="AM229" s="106">
        <f t="shared" si="455"/>
        <v>0</v>
      </c>
      <c r="AN229" s="107"/>
      <c r="AO229" s="106">
        <f t="shared" si="456"/>
        <v>0</v>
      </c>
      <c r="AP229" s="107"/>
      <c r="AQ229" s="106">
        <f t="shared" si="457"/>
        <v>0</v>
      </c>
      <c r="AR229" s="107"/>
      <c r="AS229" s="106">
        <f t="shared" si="458"/>
        <v>0</v>
      </c>
      <c r="AU229" s="107"/>
      <c r="AV229" s="106">
        <f t="shared" si="459"/>
        <v>0</v>
      </c>
      <c r="AW229" s="107"/>
      <c r="AX229" s="106">
        <f t="shared" si="460"/>
        <v>0</v>
      </c>
      <c r="AY229" s="107"/>
      <c r="AZ229" s="106">
        <f t="shared" si="461"/>
        <v>0</v>
      </c>
      <c r="BA229" s="107"/>
      <c r="BB229" s="106">
        <f t="shared" si="462"/>
        <v>0</v>
      </c>
      <c r="BC229" s="107"/>
      <c r="BD229" s="106">
        <f t="shared" si="463"/>
        <v>0</v>
      </c>
      <c r="BE229" s="107"/>
      <c r="BF229" s="106">
        <f t="shared" si="464"/>
        <v>0</v>
      </c>
      <c r="BH229" s="107"/>
      <c r="BI229" s="106">
        <f t="shared" si="465"/>
        <v>0</v>
      </c>
      <c r="BJ229" s="107"/>
      <c r="BK229" s="106">
        <f t="shared" si="466"/>
        <v>0</v>
      </c>
      <c r="BL229" s="107"/>
      <c r="BM229" s="106">
        <f t="shared" si="467"/>
        <v>0</v>
      </c>
      <c r="BN229" s="107"/>
      <c r="BO229" s="106">
        <f t="shared" si="468"/>
        <v>0</v>
      </c>
      <c r="BP229" s="107"/>
      <c r="BQ229" s="106">
        <f t="shared" si="469"/>
        <v>0</v>
      </c>
      <c r="BR229" s="107"/>
      <c r="BS229" s="106">
        <f t="shared" si="470"/>
        <v>0</v>
      </c>
      <c r="BU229" s="142"/>
      <c r="BV229" s="142"/>
      <c r="BW229" s="142"/>
      <c r="BX229" s="142"/>
      <c r="BY229" s="142"/>
      <c r="BZ229" s="142"/>
      <c r="CA229" s="142"/>
      <c r="CB229" s="142"/>
      <c r="CC229" s="142"/>
      <c r="CD229" s="142"/>
      <c r="CE229" s="142"/>
      <c r="CF229" s="142"/>
      <c r="CG229" s="142"/>
      <c r="CH229" s="142"/>
      <c r="CI229" s="142"/>
      <c r="CJ229" s="142"/>
      <c r="CK229" s="142"/>
      <c r="CL229" s="142"/>
      <c r="CM229" s="142"/>
      <c r="CN229" s="142"/>
      <c r="CO229" s="142"/>
      <c r="CP229" s="142"/>
      <c r="CQ229" s="142"/>
      <c r="CR229" s="142"/>
      <c r="CS229" s="142"/>
      <c r="CT229" s="142"/>
      <c r="CU229" s="142"/>
      <c r="CV229" s="142"/>
      <c r="CW229" s="142"/>
      <c r="CX229" s="142"/>
      <c r="CY229" s="142"/>
      <c r="CZ229" s="142"/>
      <c r="DA229" s="142"/>
      <c r="DB229" s="142"/>
      <c r="DC229" s="142"/>
      <c r="DD229" s="142"/>
      <c r="DE229" s="142"/>
      <c r="DF229" s="142"/>
      <c r="DG229" s="142"/>
      <c r="DH229" s="142"/>
      <c r="DI229" s="142"/>
      <c r="DJ229" s="142"/>
      <c r="DK229" s="142"/>
      <c r="DL229" s="142"/>
      <c r="DM229" s="142"/>
      <c r="DN229" s="142"/>
      <c r="DO229" s="142"/>
      <c r="DP229" s="142"/>
      <c r="DQ229" s="142"/>
      <c r="DR229" s="142"/>
      <c r="DS229" s="142"/>
      <c r="DT229" s="142"/>
      <c r="DU229" s="142"/>
      <c r="DV229" s="142"/>
      <c r="DW229" s="142"/>
      <c r="DX229" s="142"/>
      <c r="DY229" s="142"/>
      <c r="DZ229" s="142"/>
      <c r="EA229" s="142"/>
      <c r="EB229" s="142"/>
      <c r="EC229" s="142"/>
    </row>
    <row r="230" spans="1:133" s="12" customFormat="1" outlineLevel="3" x14ac:dyDescent="0.15">
      <c r="A230" s="22" t="s">
        <v>1191</v>
      </c>
      <c r="B230" s="32" t="s">
        <v>2451</v>
      </c>
      <c r="C230" s="104"/>
      <c r="D230" s="106">
        <v>5</v>
      </c>
      <c r="E230" s="104"/>
      <c r="F230" s="106">
        <f t="shared" si="440"/>
        <v>0</v>
      </c>
      <c r="G230" s="106">
        <v>1</v>
      </c>
      <c r="H230" s="107"/>
      <c r="I230" s="106">
        <f t="shared" si="441"/>
        <v>0</v>
      </c>
      <c r="J230" s="107"/>
      <c r="K230" s="106">
        <f t="shared" si="442"/>
        <v>0</v>
      </c>
      <c r="L230" s="107"/>
      <c r="M230" s="106">
        <f t="shared" si="443"/>
        <v>0</v>
      </c>
      <c r="N230" s="107"/>
      <c r="O230" s="106">
        <f t="shared" si="444"/>
        <v>0</v>
      </c>
      <c r="P230" s="107"/>
      <c r="Q230" s="106">
        <f t="shared" si="445"/>
        <v>0</v>
      </c>
      <c r="R230" s="107"/>
      <c r="S230" s="106">
        <f t="shared" si="446"/>
        <v>0</v>
      </c>
      <c r="T230" s="266"/>
      <c r="U230" s="107"/>
      <c r="V230" s="106">
        <f t="shared" si="447"/>
        <v>0</v>
      </c>
      <c r="W230" s="107"/>
      <c r="X230" s="106">
        <f t="shared" si="448"/>
        <v>0</v>
      </c>
      <c r="Y230" s="107"/>
      <c r="Z230" s="106">
        <f t="shared" si="449"/>
        <v>0</v>
      </c>
      <c r="AA230" s="107"/>
      <c r="AB230" s="106">
        <f t="shared" si="450"/>
        <v>0</v>
      </c>
      <c r="AC230" s="107"/>
      <c r="AD230" s="106">
        <f t="shared" si="451"/>
        <v>0</v>
      </c>
      <c r="AE230" s="107"/>
      <c r="AF230" s="106">
        <f t="shared" si="452"/>
        <v>0</v>
      </c>
      <c r="AG230" s="211"/>
      <c r="AH230" s="107"/>
      <c r="AI230" s="106">
        <f t="shared" si="453"/>
        <v>0</v>
      </c>
      <c r="AJ230" s="107"/>
      <c r="AK230" s="106">
        <f t="shared" si="454"/>
        <v>0</v>
      </c>
      <c r="AL230" s="107"/>
      <c r="AM230" s="106">
        <f t="shared" si="455"/>
        <v>0</v>
      </c>
      <c r="AN230" s="107"/>
      <c r="AO230" s="106">
        <f t="shared" si="456"/>
        <v>0</v>
      </c>
      <c r="AP230" s="107"/>
      <c r="AQ230" s="106">
        <f t="shared" si="457"/>
        <v>0</v>
      </c>
      <c r="AR230" s="107"/>
      <c r="AS230" s="106">
        <f t="shared" si="458"/>
        <v>0</v>
      </c>
      <c r="AU230" s="107"/>
      <c r="AV230" s="106">
        <f t="shared" si="459"/>
        <v>0</v>
      </c>
      <c r="AW230" s="107"/>
      <c r="AX230" s="106">
        <f t="shared" si="460"/>
        <v>0</v>
      </c>
      <c r="AY230" s="107"/>
      <c r="AZ230" s="106">
        <f t="shared" si="461"/>
        <v>0</v>
      </c>
      <c r="BA230" s="107"/>
      <c r="BB230" s="106">
        <f t="shared" si="462"/>
        <v>0</v>
      </c>
      <c r="BC230" s="107"/>
      <c r="BD230" s="106">
        <f t="shared" si="463"/>
        <v>0</v>
      </c>
      <c r="BE230" s="107"/>
      <c r="BF230" s="106">
        <f t="shared" si="464"/>
        <v>0</v>
      </c>
      <c r="BH230" s="107"/>
      <c r="BI230" s="106">
        <f t="shared" si="465"/>
        <v>0</v>
      </c>
      <c r="BJ230" s="107"/>
      <c r="BK230" s="106">
        <f t="shared" si="466"/>
        <v>0</v>
      </c>
      <c r="BL230" s="107"/>
      <c r="BM230" s="106">
        <f t="shared" si="467"/>
        <v>0</v>
      </c>
      <c r="BN230" s="107"/>
      <c r="BO230" s="106">
        <f t="shared" si="468"/>
        <v>0</v>
      </c>
      <c r="BP230" s="107"/>
      <c r="BQ230" s="106">
        <f t="shared" si="469"/>
        <v>0</v>
      </c>
      <c r="BR230" s="107"/>
      <c r="BS230" s="106">
        <f t="shared" si="470"/>
        <v>0</v>
      </c>
      <c r="BU230" s="142"/>
      <c r="BV230" s="142"/>
      <c r="BW230" s="142"/>
      <c r="BX230" s="142"/>
      <c r="BY230" s="142"/>
      <c r="BZ230" s="142"/>
      <c r="CA230" s="142"/>
      <c r="CB230" s="142"/>
      <c r="CC230" s="142"/>
      <c r="CD230" s="142"/>
      <c r="CE230" s="142"/>
      <c r="CF230" s="142"/>
      <c r="CG230" s="142"/>
      <c r="CH230" s="142"/>
      <c r="CI230" s="142"/>
      <c r="CJ230" s="142"/>
      <c r="CK230" s="142"/>
      <c r="CL230" s="142"/>
      <c r="CM230" s="142"/>
      <c r="CN230" s="142"/>
      <c r="CO230" s="142"/>
      <c r="CP230" s="142"/>
      <c r="CQ230" s="142"/>
      <c r="CR230" s="142"/>
      <c r="CS230" s="142"/>
      <c r="CT230" s="142"/>
      <c r="CU230" s="142"/>
      <c r="CV230" s="142"/>
      <c r="CW230" s="142"/>
      <c r="CX230" s="142"/>
      <c r="CY230" s="142"/>
      <c r="CZ230" s="142"/>
      <c r="DA230" s="142"/>
      <c r="DB230" s="142"/>
      <c r="DC230" s="142"/>
      <c r="DD230" s="142"/>
      <c r="DE230" s="142"/>
      <c r="DF230" s="142"/>
      <c r="DG230" s="142"/>
      <c r="DH230" s="142"/>
      <c r="DI230" s="142"/>
      <c r="DJ230" s="142"/>
      <c r="DK230" s="142"/>
      <c r="DL230" s="142"/>
      <c r="DM230" s="142"/>
      <c r="DN230" s="142"/>
      <c r="DO230" s="142"/>
      <c r="DP230" s="142"/>
      <c r="DQ230" s="142"/>
      <c r="DR230" s="142"/>
      <c r="DS230" s="142"/>
      <c r="DT230" s="142"/>
      <c r="DU230" s="142"/>
      <c r="DV230" s="142"/>
      <c r="DW230" s="142"/>
      <c r="DX230" s="142"/>
      <c r="DY230" s="142"/>
      <c r="DZ230" s="142"/>
      <c r="EA230" s="142"/>
      <c r="EB230" s="142"/>
      <c r="EC230" s="142"/>
    </row>
    <row r="231" spans="1:133" s="12" customFormat="1" outlineLevel="3" x14ac:dyDescent="0.15">
      <c r="A231" s="22" t="s">
        <v>1192</v>
      </c>
      <c r="B231" s="32" t="s">
        <v>2451</v>
      </c>
      <c r="C231" s="104"/>
      <c r="D231" s="106">
        <v>5</v>
      </c>
      <c r="E231" s="104"/>
      <c r="F231" s="106">
        <f t="shared" si="440"/>
        <v>0</v>
      </c>
      <c r="G231" s="106">
        <v>1</v>
      </c>
      <c r="H231" s="107"/>
      <c r="I231" s="106">
        <f t="shared" si="441"/>
        <v>0</v>
      </c>
      <c r="J231" s="107"/>
      <c r="K231" s="106">
        <f t="shared" si="442"/>
        <v>0</v>
      </c>
      <c r="L231" s="107"/>
      <c r="M231" s="106">
        <f t="shared" si="443"/>
        <v>0</v>
      </c>
      <c r="N231" s="107"/>
      <c r="O231" s="106">
        <f t="shared" si="444"/>
        <v>0</v>
      </c>
      <c r="P231" s="107"/>
      <c r="Q231" s="106">
        <f t="shared" si="445"/>
        <v>0</v>
      </c>
      <c r="R231" s="107"/>
      <c r="S231" s="106">
        <f t="shared" si="446"/>
        <v>0</v>
      </c>
      <c r="T231" s="266"/>
      <c r="U231" s="107"/>
      <c r="V231" s="106">
        <f t="shared" si="447"/>
        <v>0</v>
      </c>
      <c r="W231" s="107"/>
      <c r="X231" s="106">
        <f t="shared" si="448"/>
        <v>0</v>
      </c>
      <c r="Y231" s="107"/>
      <c r="Z231" s="106">
        <f t="shared" si="449"/>
        <v>0</v>
      </c>
      <c r="AA231" s="107"/>
      <c r="AB231" s="106">
        <f t="shared" si="450"/>
        <v>0</v>
      </c>
      <c r="AC231" s="107"/>
      <c r="AD231" s="106">
        <f t="shared" si="451"/>
        <v>0</v>
      </c>
      <c r="AE231" s="107"/>
      <c r="AF231" s="106">
        <f t="shared" si="452"/>
        <v>0</v>
      </c>
      <c r="AG231" s="211"/>
      <c r="AH231" s="107"/>
      <c r="AI231" s="106">
        <f t="shared" si="453"/>
        <v>0</v>
      </c>
      <c r="AJ231" s="107"/>
      <c r="AK231" s="106">
        <f t="shared" si="454"/>
        <v>0</v>
      </c>
      <c r="AL231" s="107"/>
      <c r="AM231" s="106">
        <f t="shared" si="455"/>
        <v>0</v>
      </c>
      <c r="AN231" s="107"/>
      <c r="AO231" s="106">
        <f t="shared" si="456"/>
        <v>0</v>
      </c>
      <c r="AP231" s="107"/>
      <c r="AQ231" s="106">
        <f t="shared" si="457"/>
        <v>0</v>
      </c>
      <c r="AR231" s="107"/>
      <c r="AS231" s="106">
        <f t="shared" si="458"/>
        <v>0</v>
      </c>
      <c r="AU231" s="107"/>
      <c r="AV231" s="106">
        <f t="shared" si="459"/>
        <v>0</v>
      </c>
      <c r="AW231" s="107"/>
      <c r="AX231" s="106">
        <f t="shared" si="460"/>
        <v>0</v>
      </c>
      <c r="AY231" s="107"/>
      <c r="AZ231" s="106">
        <f t="shared" si="461"/>
        <v>0</v>
      </c>
      <c r="BA231" s="107"/>
      <c r="BB231" s="106">
        <f t="shared" si="462"/>
        <v>0</v>
      </c>
      <c r="BC231" s="107"/>
      <c r="BD231" s="106">
        <f t="shared" si="463"/>
        <v>0</v>
      </c>
      <c r="BE231" s="107"/>
      <c r="BF231" s="106">
        <f t="shared" si="464"/>
        <v>0</v>
      </c>
      <c r="BH231" s="107"/>
      <c r="BI231" s="106">
        <f t="shared" si="465"/>
        <v>0</v>
      </c>
      <c r="BJ231" s="107"/>
      <c r="BK231" s="106">
        <f t="shared" si="466"/>
        <v>0</v>
      </c>
      <c r="BL231" s="107"/>
      <c r="BM231" s="106">
        <f t="shared" si="467"/>
        <v>0</v>
      </c>
      <c r="BN231" s="107"/>
      <c r="BO231" s="106">
        <f t="shared" si="468"/>
        <v>0</v>
      </c>
      <c r="BP231" s="107"/>
      <c r="BQ231" s="106">
        <f t="shared" si="469"/>
        <v>0</v>
      </c>
      <c r="BR231" s="107"/>
      <c r="BS231" s="106">
        <f t="shared" si="470"/>
        <v>0</v>
      </c>
      <c r="BU231" s="142"/>
      <c r="BV231" s="142"/>
      <c r="BW231" s="142"/>
      <c r="BX231" s="142"/>
      <c r="BY231" s="142"/>
      <c r="BZ231" s="142"/>
      <c r="CA231" s="142"/>
      <c r="CB231" s="142"/>
      <c r="CC231" s="142"/>
      <c r="CD231" s="142"/>
      <c r="CE231" s="142"/>
      <c r="CF231" s="142"/>
      <c r="CG231" s="142"/>
      <c r="CH231" s="142"/>
      <c r="CI231" s="142"/>
      <c r="CJ231" s="142"/>
      <c r="CK231" s="142"/>
      <c r="CL231" s="142"/>
      <c r="CM231" s="142"/>
      <c r="CN231" s="142"/>
      <c r="CO231" s="142"/>
      <c r="CP231" s="142"/>
      <c r="CQ231" s="142"/>
      <c r="CR231" s="142"/>
      <c r="CS231" s="142"/>
      <c r="CT231" s="142"/>
      <c r="CU231" s="142"/>
      <c r="CV231" s="142"/>
      <c r="CW231" s="142"/>
      <c r="CX231" s="142"/>
      <c r="CY231" s="142"/>
      <c r="CZ231" s="142"/>
      <c r="DA231" s="142"/>
      <c r="DB231" s="142"/>
      <c r="DC231" s="142"/>
      <c r="DD231" s="142"/>
      <c r="DE231" s="142"/>
      <c r="DF231" s="142"/>
      <c r="DG231" s="142"/>
      <c r="DH231" s="142"/>
      <c r="DI231" s="142"/>
      <c r="DJ231" s="142"/>
      <c r="DK231" s="142"/>
      <c r="DL231" s="142"/>
      <c r="DM231" s="142"/>
      <c r="DN231" s="142"/>
      <c r="DO231" s="142"/>
      <c r="DP231" s="142"/>
      <c r="DQ231" s="142"/>
      <c r="DR231" s="142"/>
      <c r="DS231" s="142"/>
      <c r="DT231" s="142"/>
      <c r="DU231" s="142"/>
      <c r="DV231" s="142"/>
      <c r="DW231" s="142"/>
      <c r="DX231" s="142"/>
      <c r="DY231" s="142"/>
      <c r="DZ231" s="142"/>
      <c r="EA231" s="142"/>
      <c r="EB231" s="142"/>
      <c r="EC231" s="142"/>
    </row>
    <row r="232" spans="1:133" s="12" customFormat="1" outlineLevel="3" x14ac:dyDescent="0.15">
      <c r="A232" s="22" t="s">
        <v>1193</v>
      </c>
      <c r="B232" s="32" t="s">
        <v>2451</v>
      </c>
      <c r="C232" s="104"/>
      <c r="D232" s="106">
        <v>5</v>
      </c>
      <c r="E232" s="104"/>
      <c r="F232" s="106">
        <f t="shared" si="440"/>
        <v>0</v>
      </c>
      <c r="G232" s="106">
        <v>1</v>
      </c>
      <c r="H232" s="107"/>
      <c r="I232" s="106">
        <f t="shared" si="441"/>
        <v>0</v>
      </c>
      <c r="J232" s="107"/>
      <c r="K232" s="106">
        <f t="shared" si="442"/>
        <v>0</v>
      </c>
      <c r="L232" s="107"/>
      <c r="M232" s="106">
        <f t="shared" si="443"/>
        <v>0</v>
      </c>
      <c r="N232" s="107"/>
      <c r="O232" s="106">
        <f t="shared" si="444"/>
        <v>0</v>
      </c>
      <c r="P232" s="107"/>
      <c r="Q232" s="106">
        <f t="shared" si="445"/>
        <v>0</v>
      </c>
      <c r="R232" s="107"/>
      <c r="S232" s="106">
        <f t="shared" si="446"/>
        <v>0</v>
      </c>
      <c r="T232" s="266"/>
      <c r="U232" s="107"/>
      <c r="V232" s="106">
        <f t="shared" si="447"/>
        <v>0</v>
      </c>
      <c r="W232" s="107"/>
      <c r="X232" s="106">
        <f t="shared" si="448"/>
        <v>0</v>
      </c>
      <c r="Y232" s="107"/>
      <c r="Z232" s="106">
        <f t="shared" si="449"/>
        <v>0</v>
      </c>
      <c r="AA232" s="107"/>
      <c r="AB232" s="106">
        <f t="shared" si="450"/>
        <v>0</v>
      </c>
      <c r="AC232" s="107"/>
      <c r="AD232" s="106">
        <f t="shared" si="451"/>
        <v>0</v>
      </c>
      <c r="AE232" s="107"/>
      <c r="AF232" s="106">
        <f t="shared" si="452"/>
        <v>0</v>
      </c>
      <c r="AG232" s="211"/>
      <c r="AH232" s="107"/>
      <c r="AI232" s="106">
        <f t="shared" si="453"/>
        <v>0</v>
      </c>
      <c r="AJ232" s="107"/>
      <c r="AK232" s="106">
        <f t="shared" si="454"/>
        <v>0</v>
      </c>
      <c r="AL232" s="107"/>
      <c r="AM232" s="106">
        <f t="shared" si="455"/>
        <v>0</v>
      </c>
      <c r="AN232" s="107"/>
      <c r="AO232" s="106">
        <f t="shared" si="456"/>
        <v>0</v>
      </c>
      <c r="AP232" s="107"/>
      <c r="AQ232" s="106">
        <f t="shared" si="457"/>
        <v>0</v>
      </c>
      <c r="AR232" s="107"/>
      <c r="AS232" s="106">
        <f t="shared" si="458"/>
        <v>0</v>
      </c>
      <c r="AU232" s="107"/>
      <c r="AV232" s="106">
        <f t="shared" si="459"/>
        <v>0</v>
      </c>
      <c r="AW232" s="107"/>
      <c r="AX232" s="106">
        <f t="shared" si="460"/>
        <v>0</v>
      </c>
      <c r="AY232" s="107"/>
      <c r="AZ232" s="106">
        <f t="shared" si="461"/>
        <v>0</v>
      </c>
      <c r="BA232" s="107"/>
      <c r="BB232" s="106">
        <f t="shared" si="462"/>
        <v>0</v>
      </c>
      <c r="BC232" s="107"/>
      <c r="BD232" s="106">
        <f t="shared" si="463"/>
        <v>0</v>
      </c>
      <c r="BE232" s="107"/>
      <c r="BF232" s="106">
        <f t="shared" si="464"/>
        <v>0</v>
      </c>
      <c r="BH232" s="107"/>
      <c r="BI232" s="106">
        <f t="shared" si="465"/>
        <v>0</v>
      </c>
      <c r="BJ232" s="107"/>
      <c r="BK232" s="106">
        <f t="shared" si="466"/>
        <v>0</v>
      </c>
      <c r="BL232" s="107"/>
      <c r="BM232" s="106">
        <f t="shared" si="467"/>
        <v>0</v>
      </c>
      <c r="BN232" s="107"/>
      <c r="BO232" s="106">
        <f t="shared" si="468"/>
        <v>0</v>
      </c>
      <c r="BP232" s="107"/>
      <c r="BQ232" s="106">
        <f t="shared" si="469"/>
        <v>0</v>
      </c>
      <c r="BR232" s="107"/>
      <c r="BS232" s="106">
        <f t="shared" si="470"/>
        <v>0</v>
      </c>
      <c r="BU232" s="142"/>
      <c r="BV232" s="142"/>
      <c r="BW232" s="142"/>
      <c r="BX232" s="142"/>
      <c r="BY232" s="142"/>
      <c r="BZ232" s="142"/>
      <c r="CA232" s="142"/>
      <c r="CB232" s="142"/>
      <c r="CC232" s="142"/>
      <c r="CD232" s="142"/>
      <c r="CE232" s="142"/>
      <c r="CF232" s="142"/>
      <c r="CG232" s="142"/>
      <c r="CH232" s="142"/>
      <c r="CI232" s="142"/>
      <c r="CJ232" s="142"/>
      <c r="CK232" s="142"/>
      <c r="CL232" s="142"/>
      <c r="CM232" s="142"/>
      <c r="CN232" s="142"/>
      <c r="CO232" s="142"/>
      <c r="CP232" s="142"/>
      <c r="CQ232" s="142"/>
      <c r="CR232" s="142"/>
      <c r="CS232" s="142"/>
      <c r="CT232" s="142"/>
      <c r="CU232" s="142"/>
      <c r="CV232" s="142"/>
      <c r="CW232" s="142"/>
      <c r="CX232" s="142"/>
      <c r="CY232" s="142"/>
      <c r="CZ232" s="142"/>
      <c r="DA232" s="142"/>
      <c r="DB232" s="142"/>
      <c r="DC232" s="142"/>
      <c r="DD232" s="142"/>
      <c r="DE232" s="142"/>
      <c r="DF232" s="142"/>
      <c r="DG232" s="142"/>
      <c r="DH232" s="142"/>
      <c r="DI232" s="142"/>
      <c r="DJ232" s="142"/>
      <c r="DK232" s="142"/>
      <c r="DL232" s="142"/>
      <c r="DM232" s="142"/>
      <c r="DN232" s="142"/>
      <c r="DO232" s="142"/>
      <c r="DP232" s="142"/>
      <c r="DQ232" s="142"/>
      <c r="DR232" s="142"/>
      <c r="DS232" s="142"/>
      <c r="DT232" s="142"/>
      <c r="DU232" s="142"/>
      <c r="DV232" s="142"/>
      <c r="DW232" s="142"/>
      <c r="DX232" s="142"/>
      <c r="DY232" s="142"/>
      <c r="DZ232" s="142"/>
      <c r="EA232" s="142"/>
      <c r="EB232" s="142"/>
      <c r="EC232" s="142"/>
    </row>
    <row r="233" spans="1:133" s="153" customFormat="1" outlineLevel="2" x14ac:dyDescent="0.15">
      <c r="A233" s="145"/>
      <c r="B233" s="151" t="s">
        <v>1714</v>
      </c>
      <c r="C233" s="152"/>
      <c r="D233" s="152"/>
      <c r="E233" s="152"/>
      <c r="F233" s="152"/>
      <c r="G233" s="156" t="s">
        <v>203</v>
      </c>
      <c r="H233" s="152"/>
      <c r="I233" s="152"/>
      <c r="J233" s="152"/>
      <c r="K233" s="152"/>
      <c r="L233" s="152"/>
      <c r="M233" s="152"/>
      <c r="N233" s="152"/>
      <c r="O233" s="152"/>
      <c r="P233" s="152"/>
      <c r="Q233" s="152"/>
      <c r="R233" s="152"/>
      <c r="S233" s="152"/>
      <c r="T233" s="267"/>
      <c r="U233" s="188"/>
      <c r="V233" s="152"/>
      <c r="W233" s="188"/>
      <c r="X233" s="152"/>
      <c r="Y233" s="188"/>
      <c r="Z233" s="152"/>
      <c r="AA233" s="188"/>
      <c r="AB233" s="152"/>
      <c r="AC233" s="188"/>
      <c r="AD233" s="152"/>
      <c r="AE233" s="188"/>
      <c r="AF233" s="152"/>
      <c r="AG233" s="212"/>
      <c r="AH233" s="188"/>
      <c r="AI233" s="152"/>
      <c r="AJ233" s="188"/>
      <c r="AK233" s="152"/>
      <c r="AL233" s="188"/>
      <c r="AM233" s="152"/>
      <c r="AN233" s="188"/>
      <c r="AO233" s="152"/>
      <c r="AP233" s="188"/>
      <c r="AQ233" s="152"/>
      <c r="AR233" s="188"/>
      <c r="AS233" s="152"/>
      <c r="AU233" s="152"/>
      <c r="AV233" s="152"/>
      <c r="AW233" s="152"/>
      <c r="AX233" s="152"/>
      <c r="AY233" s="152"/>
      <c r="AZ233" s="152"/>
      <c r="BA233" s="152"/>
      <c r="BB233" s="152"/>
      <c r="BC233" s="152"/>
      <c r="BD233" s="152"/>
      <c r="BE233" s="152"/>
      <c r="BF233" s="152"/>
      <c r="BH233" s="152"/>
      <c r="BI233" s="152"/>
      <c r="BJ233" s="152"/>
      <c r="BK233" s="152"/>
      <c r="BL233" s="152"/>
      <c r="BM233" s="152"/>
      <c r="BN233" s="152"/>
      <c r="BO233" s="152"/>
      <c r="BP233" s="152"/>
      <c r="BQ233" s="152"/>
      <c r="BR233" s="152"/>
      <c r="BS233" s="152"/>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c r="CT233" s="184"/>
      <c r="CU233" s="184"/>
      <c r="CV233" s="184"/>
      <c r="CW233" s="184"/>
      <c r="CX233" s="184"/>
      <c r="CY233" s="184"/>
      <c r="CZ233" s="184"/>
      <c r="DA233" s="184"/>
      <c r="DB233" s="184"/>
      <c r="DC233" s="184"/>
      <c r="DD233" s="184"/>
      <c r="DE233" s="184"/>
      <c r="DF233" s="184"/>
      <c r="DG233" s="184"/>
      <c r="DH233" s="184"/>
      <c r="DI233" s="184"/>
      <c r="DJ233" s="184"/>
      <c r="DK233" s="184"/>
      <c r="DL233" s="184"/>
      <c r="DM233" s="184"/>
      <c r="DN233" s="184"/>
      <c r="DO233" s="184"/>
      <c r="DP233" s="184"/>
      <c r="DQ233" s="184"/>
      <c r="DR233" s="184"/>
      <c r="DS233" s="184"/>
      <c r="DT233" s="184"/>
      <c r="DU233" s="184"/>
      <c r="DV233" s="184"/>
      <c r="DW233" s="184"/>
      <c r="DX233" s="184"/>
      <c r="DY233" s="184"/>
      <c r="DZ233" s="184"/>
      <c r="EA233" s="184"/>
      <c r="EB233" s="184"/>
      <c r="EC233" s="184"/>
    </row>
    <row r="234" spans="1:133" s="149" customFormat="1" outlineLevel="1" x14ac:dyDescent="0.15">
      <c r="A234" s="145"/>
      <c r="B234" s="150" t="s">
        <v>2008</v>
      </c>
      <c r="C234" s="147"/>
      <c r="D234" s="147"/>
      <c r="E234" s="147"/>
      <c r="F234" s="147"/>
      <c r="G234" s="147"/>
      <c r="H234" s="148"/>
      <c r="I234" s="148"/>
      <c r="J234" s="148"/>
      <c r="K234" s="148"/>
      <c r="L234" s="148"/>
      <c r="M234" s="148"/>
      <c r="N234" s="148"/>
      <c r="O234" s="148"/>
      <c r="P234" s="148"/>
      <c r="Q234" s="148"/>
      <c r="R234" s="148"/>
      <c r="S234" s="148"/>
      <c r="T234" s="207"/>
      <c r="U234" s="148"/>
      <c r="V234" s="148"/>
      <c r="W234" s="148"/>
      <c r="X234" s="148"/>
      <c r="Y234" s="148"/>
      <c r="Z234" s="148"/>
      <c r="AA234" s="148"/>
      <c r="AB234" s="148"/>
      <c r="AC234" s="148"/>
      <c r="AD234" s="148"/>
      <c r="AE234" s="148"/>
      <c r="AF234" s="148"/>
      <c r="AG234" s="207"/>
      <c r="AH234" s="148"/>
      <c r="AI234" s="148"/>
      <c r="AJ234" s="148"/>
      <c r="AK234" s="148"/>
      <c r="AL234" s="148"/>
      <c r="AM234" s="148"/>
      <c r="AN234" s="148"/>
      <c r="AO234" s="148"/>
      <c r="AP234" s="148"/>
      <c r="AQ234" s="148"/>
      <c r="AR234" s="148"/>
      <c r="AS234" s="148"/>
      <c r="AU234" s="148"/>
      <c r="AV234" s="148"/>
      <c r="AW234" s="148"/>
      <c r="AX234" s="148"/>
      <c r="AY234" s="148"/>
      <c r="AZ234" s="148"/>
      <c r="BA234" s="148"/>
      <c r="BB234" s="148"/>
      <c r="BC234" s="148"/>
      <c r="BD234" s="148"/>
      <c r="BE234" s="148"/>
      <c r="BF234" s="148"/>
      <c r="BH234" s="148"/>
      <c r="BI234" s="148"/>
      <c r="BJ234" s="148"/>
      <c r="BK234" s="148"/>
      <c r="BL234" s="148"/>
      <c r="BM234" s="148"/>
      <c r="BN234" s="148"/>
      <c r="BO234" s="148"/>
      <c r="BP234" s="148"/>
      <c r="BQ234" s="148"/>
      <c r="BR234" s="148"/>
      <c r="BS234" s="148"/>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row>
    <row r="235" spans="1:133" s="17" customFormat="1" outlineLevel="1" x14ac:dyDescent="0.15">
      <c r="A235" s="17">
        <v>1.3</v>
      </c>
      <c r="B235" s="31" t="s">
        <v>2101</v>
      </c>
      <c r="C235" s="100" t="str">
        <f ca="1">IFERROR(SUM(C236,C256)/COUNT((C236,C256)),"N/A")</f>
        <v>N/A</v>
      </c>
      <c r="D235" s="100">
        <f ca="1">IFERROR(SUM(D236,D256)/COUNT((D236,D256)),"N/A")</f>
        <v>5</v>
      </c>
      <c r="E235" s="100">
        <f ca="1">E236+E256</f>
        <v>0</v>
      </c>
      <c r="F235" s="100">
        <f ca="1">F236+F256</f>
        <v>1080</v>
      </c>
      <c r="G235" s="100"/>
      <c r="H235" s="110"/>
      <c r="I235" s="100">
        <f ca="1">I236+I256</f>
        <v>0</v>
      </c>
      <c r="J235" s="110"/>
      <c r="K235" s="100">
        <f ca="1">K236+K256</f>
        <v>0</v>
      </c>
      <c r="L235" s="110"/>
      <c r="M235" s="100">
        <f ca="1">M236+M256</f>
        <v>0</v>
      </c>
      <c r="N235" s="110"/>
      <c r="O235" s="100">
        <f ca="1">O236+O256</f>
        <v>0</v>
      </c>
      <c r="P235" s="110"/>
      <c r="Q235" s="100">
        <f ca="1">Q236+Q256</f>
        <v>0</v>
      </c>
      <c r="R235" s="110"/>
      <c r="S235" s="100">
        <f ca="1">S236+S256</f>
        <v>0</v>
      </c>
      <c r="T235" s="31"/>
      <c r="U235" s="110"/>
      <c r="V235" s="100">
        <f ca="1">V236+V256</f>
        <v>0</v>
      </c>
      <c r="W235" s="110"/>
      <c r="X235" s="100">
        <f ca="1">X236+X256</f>
        <v>0</v>
      </c>
      <c r="Y235" s="110"/>
      <c r="Z235" s="100">
        <f ca="1">Z236+Z256</f>
        <v>0</v>
      </c>
      <c r="AA235" s="110"/>
      <c r="AB235" s="100">
        <f ca="1">AB236+AB256</f>
        <v>0</v>
      </c>
      <c r="AC235" s="110"/>
      <c r="AD235" s="100">
        <f ca="1">AD236+AD256</f>
        <v>0</v>
      </c>
      <c r="AE235" s="110"/>
      <c r="AF235" s="100">
        <f ca="1">AF236+AF256</f>
        <v>0</v>
      </c>
      <c r="AG235" s="31"/>
      <c r="AH235" s="110"/>
      <c r="AI235" s="100">
        <f ca="1">AI236+AI256</f>
        <v>0</v>
      </c>
      <c r="AJ235" s="110"/>
      <c r="AK235" s="100">
        <f ca="1">AK236+AK256</f>
        <v>0</v>
      </c>
      <c r="AL235" s="110"/>
      <c r="AM235" s="100">
        <f ca="1">AM236+AM256</f>
        <v>0</v>
      </c>
      <c r="AN235" s="110"/>
      <c r="AO235" s="100">
        <f ca="1">AO236+AO256</f>
        <v>0</v>
      </c>
      <c r="AP235" s="110"/>
      <c r="AQ235" s="100">
        <f ca="1">AQ236+AQ256</f>
        <v>0</v>
      </c>
      <c r="AR235" s="110"/>
      <c r="AS235" s="100">
        <f ca="1">AS236+AS256</f>
        <v>0</v>
      </c>
      <c r="AU235" s="110"/>
      <c r="AV235" s="100">
        <f ca="1">AV236+AV256</f>
        <v>0</v>
      </c>
      <c r="AW235" s="110"/>
      <c r="AX235" s="100">
        <f ca="1">AX236+AX256</f>
        <v>0</v>
      </c>
      <c r="AY235" s="110"/>
      <c r="AZ235" s="100">
        <f ca="1">AZ236+AZ256</f>
        <v>0</v>
      </c>
      <c r="BA235" s="110"/>
      <c r="BB235" s="100">
        <f ca="1">BB236+BB256</f>
        <v>0</v>
      </c>
      <c r="BC235" s="110"/>
      <c r="BD235" s="100">
        <f ca="1">BD236+BD256</f>
        <v>0</v>
      </c>
      <c r="BE235" s="110"/>
      <c r="BF235" s="100">
        <f ca="1">BF236+BF256</f>
        <v>0</v>
      </c>
      <c r="BH235" s="110"/>
      <c r="BI235" s="100">
        <f ca="1">BI236+BI256</f>
        <v>0</v>
      </c>
      <c r="BJ235" s="110"/>
      <c r="BK235" s="100">
        <f ca="1">BK236+BK256</f>
        <v>0</v>
      </c>
      <c r="BL235" s="110"/>
      <c r="BM235" s="100">
        <f ca="1">BM236+BM256</f>
        <v>0</v>
      </c>
      <c r="BN235" s="110"/>
      <c r="BO235" s="100">
        <f ca="1">BO236+BO256</f>
        <v>0</v>
      </c>
      <c r="BP235" s="110"/>
      <c r="BQ235" s="100">
        <f ca="1">BQ236+BQ256</f>
        <v>0</v>
      </c>
      <c r="BR235" s="110"/>
      <c r="BS235" s="100">
        <f ca="1">BS236+BS256</f>
        <v>0</v>
      </c>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row>
    <row r="236" spans="1:133" s="18" customFormat="1" outlineLevel="2" x14ac:dyDescent="0.15">
      <c r="A236" s="18" t="s">
        <v>1844</v>
      </c>
      <c r="B236" s="30" t="s">
        <v>1979</v>
      </c>
      <c r="C236" s="102" t="str">
        <f ca="1">IFERROR((AVERAGE(ReqSum)),"N/A")</f>
        <v>N/A</v>
      </c>
      <c r="D236" s="102">
        <f ca="1">IFERROR((AVERAGE(ReqSum)),"N/A")</f>
        <v>5</v>
      </c>
      <c r="E236" s="102">
        <f ca="1">(SUM(ReqSum))*2*$I$10</f>
        <v>0</v>
      </c>
      <c r="F236" s="102">
        <f ca="1">(SUM(ReqSum))*2*$I$10</f>
        <v>1080</v>
      </c>
      <c r="G236" s="102">
        <f>MATCH("x",G237:G1725,-1)-1</f>
        <v>18</v>
      </c>
      <c r="H236" s="103"/>
      <c r="I236" s="103">
        <f ca="1">SUM(ReqSum)</f>
        <v>0</v>
      </c>
      <c r="J236" s="103"/>
      <c r="K236" s="103">
        <f ca="1">SUM(ReqSum)</f>
        <v>0</v>
      </c>
      <c r="L236" s="103"/>
      <c r="M236" s="103">
        <f ca="1">SUM(ReqSum)</f>
        <v>0</v>
      </c>
      <c r="N236" s="103"/>
      <c r="O236" s="103">
        <f ca="1">SUM(ReqSum)</f>
        <v>0</v>
      </c>
      <c r="P236" s="103"/>
      <c r="Q236" s="103">
        <f ca="1">SUM(ReqSum)</f>
        <v>0</v>
      </c>
      <c r="R236" s="103"/>
      <c r="S236" s="103">
        <f ca="1">SUM(ReqSum)</f>
        <v>0</v>
      </c>
      <c r="T236" s="205"/>
      <c r="U236" s="186"/>
      <c r="V236" s="103">
        <f ca="1">SUM(ReqSum)</f>
        <v>0</v>
      </c>
      <c r="W236" s="186"/>
      <c r="X236" s="103">
        <f ca="1">SUM(ReqSum)</f>
        <v>0</v>
      </c>
      <c r="Y236" s="186"/>
      <c r="Z236" s="103">
        <f ca="1">SUM(ReqSum)</f>
        <v>0</v>
      </c>
      <c r="AA236" s="186"/>
      <c r="AB236" s="103">
        <f ca="1">SUM(ReqSum)</f>
        <v>0</v>
      </c>
      <c r="AC236" s="186"/>
      <c r="AD236" s="103">
        <f ca="1">SUM(ReqSum)</f>
        <v>0</v>
      </c>
      <c r="AE236" s="186"/>
      <c r="AF236" s="103">
        <f ca="1">SUM(ReqSum)</f>
        <v>0</v>
      </c>
      <c r="AG236" s="30"/>
      <c r="AH236" s="186"/>
      <c r="AI236" s="103">
        <f ca="1">SUM(ReqSum)</f>
        <v>0</v>
      </c>
      <c r="AJ236" s="186"/>
      <c r="AK236" s="103">
        <f ca="1">SUM(ReqSum)</f>
        <v>0</v>
      </c>
      <c r="AL236" s="186"/>
      <c r="AM236" s="103">
        <f ca="1">SUM(ReqSum)</f>
        <v>0</v>
      </c>
      <c r="AN236" s="186"/>
      <c r="AO236" s="103">
        <f ca="1">SUM(ReqSum)</f>
        <v>0</v>
      </c>
      <c r="AP236" s="186"/>
      <c r="AQ236" s="103">
        <f ca="1">SUM(ReqSum)</f>
        <v>0</v>
      </c>
      <c r="AR236" s="186"/>
      <c r="AS236" s="103">
        <f ca="1">SUM(ReqSum)</f>
        <v>0</v>
      </c>
      <c r="AT236" s="8"/>
      <c r="AU236" s="103"/>
      <c r="AV236" s="103">
        <f ca="1">SUM(ReqSum)</f>
        <v>0</v>
      </c>
      <c r="AW236" s="103"/>
      <c r="AX236" s="103">
        <f ca="1">SUM(ReqSum)</f>
        <v>0</v>
      </c>
      <c r="AY236" s="103"/>
      <c r="AZ236" s="103">
        <f ca="1">SUM(ReqSum)</f>
        <v>0</v>
      </c>
      <c r="BA236" s="103"/>
      <c r="BB236" s="103">
        <f ca="1">SUM(ReqSum)</f>
        <v>0</v>
      </c>
      <c r="BC236" s="103"/>
      <c r="BD236" s="103">
        <f ca="1">SUM(ReqSum)</f>
        <v>0</v>
      </c>
      <c r="BE236" s="103"/>
      <c r="BF236" s="103">
        <f ca="1">SUM(ReqSum)</f>
        <v>0</v>
      </c>
      <c r="BG236" s="8"/>
      <c r="BH236" s="103"/>
      <c r="BI236" s="103">
        <f ca="1">SUM(ReqSum)</f>
        <v>0</v>
      </c>
      <c r="BJ236" s="103"/>
      <c r="BK236" s="103">
        <f ca="1">SUM(ReqSum)</f>
        <v>0</v>
      </c>
      <c r="BL236" s="103"/>
      <c r="BM236" s="103">
        <f ca="1">SUM(ReqSum)</f>
        <v>0</v>
      </c>
      <c r="BN236" s="103"/>
      <c r="BO236" s="103">
        <f ca="1">SUM(ReqSum)</f>
        <v>0</v>
      </c>
      <c r="BP236" s="103"/>
      <c r="BQ236" s="103">
        <f ca="1">SUM(ReqSum)</f>
        <v>0</v>
      </c>
      <c r="BR236" s="103"/>
      <c r="BS236" s="103">
        <f ca="1">SUM(ReqSum)</f>
        <v>0</v>
      </c>
      <c r="BT236" s="8"/>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row>
    <row r="237" spans="1:133" ht="26" outlineLevel="3" x14ac:dyDescent="0.15">
      <c r="A237" s="22" t="s">
        <v>1980</v>
      </c>
      <c r="B237" s="3" t="s">
        <v>1981</v>
      </c>
      <c r="C237" s="104"/>
      <c r="D237" s="106">
        <v>5</v>
      </c>
      <c r="E237" s="104"/>
      <c r="F237" s="106">
        <f t="shared" ref="F237:F254" si="471">IF(B237&lt;&gt;"",IF(B237="Custom Requirement",0,3),0)</f>
        <v>3</v>
      </c>
      <c r="G237" s="106">
        <v>1</v>
      </c>
      <c r="I237" s="106">
        <f t="shared" ref="I237:I254" si="472">H237*$E237*I$10</f>
        <v>0</v>
      </c>
      <c r="K237" s="106">
        <f t="shared" ref="K237:K254" si="473">J237*$E237*K$10</f>
        <v>0</v>
      </c>
      <c r="M237" s="106">
        <f t="shared" ref="M237:M254" si="474">L237*$E237*M$10</f>
        <v>0</v>
      </c>
      <c r="O237" s="106">
        <f t="shared" ref="O237:O254" si="475">N237*$E237*O$10</f>
        <v>0</v>
      </c>
      <c r="Q237" s="106">
        <f t="shared" ref="Q237:Q254" si="476">P237*$E237*Q$10</f>
        <v>0</v>
      </c>
      <c r="S237" s="106">
        <f t="shared" ref="S237:S254" si="477">R237*$E237*S$10</f>
        <v>0</v>
      </c>
      <c r="V237" s="106">
        <f t="shared" ref="V237:V254" si="478">U237*$E237*V$10</f>
        <v>0</v>
      </c>
      <c r="X237" s="106">
        <f t="shared" ref="X237:X254" si="479">W237*$E237*X$10</f>
        <v>0</v>
      </c>
      <c r="Z237" s="106">
        <f t="shared" ref="Z237:Z254" si="480">Y237*$E237*Z$10</f>
        <v>0</v>
      </c>
      <c r="AB237" s="106">
        <f t="shared" ref="AB237:AB254" si="481">AA237*$E237*AB$10</f>
        <v>0</v>
      </c>
      <c r="AD237" s="106">
        <f t="shared" ref="AD237:AD254" si="482">AC237*$E237*AD$10</f>
        <v>0</v>
      </c>
      <c r="AF237" s="106">
        <f t="shared" ref="AF237:AF254" si="483">AE237*$E237*AF$10</f>
        <v>0</v>
      </c>
      <c r="AI237" s="106">
        <f t="shared" ref="AI237:AI254" si="484">AH237*$E237*AI$10</f>
        <v>0</v>
      </c>
      <c r="AK237" s="106">
        <f t="shared" ref="AK237:AK254" si="485">AJ237*$E237*AK$10</f>
        <v>0</v>
      </c>
      <c r="AM237" s="106">
        <f t="shared" ref="AM237:AM254" si="486">AL237*$E237*AM$10</f>
        <v>0</v>
      </c>
      <c r="AO237" s="106">
        <f t="shared" ref="AO237:AO254" si="487">AN237*$E237*AO$10</f>
        <v>0</v>
      </c>
      <c r="AQ237" s="106">
        <f t="shared" ref="AQ237:AQ254" si="488">AP237*$E237*AQ$10</f>
        <v>0</v>
      </c>
      <c r="AS237" s="106">
        <f t="shared" ref="AS237:AS254" si="489">AR237*$E237*AS$10</f>
        <v>0</v>
      </c>
      <c r="AV237" s="106">
        <f t="shared" ref="AV237:AV254" si="490">AU237*$E237*AV$10</f>
        <v>0</v>
      </c>
      <c r="AX237" s="106">
        <f t="shared" ref="AX237:AX254" si="491">AW237*$E237*AX$10</f>
        <v>0</v>
      </c>
      <c r="AZ237" s="106">
        <f t="shared" ref="AZ237:AZ254" si="492">AY237*$E237*AZ$10</f>
        <v>0</v>
      </c>
      <c r="BB237" s="106">
        <f t="shared" ref="BB237:BB254" si="493">BA237*$E237*BB$10</f>
        <v>0</v>
      </c>
      <c r="BD237" s="106">
        <f t="shared" ref="BD237:BD254" si="494">BC237*$E237*BD$10</f>
        <v>0</v>
      </c>
      <c r="BF237" s="106">
        <f t="shared" ref="BF237:BF254" si="495">BE237*$E237*BF$10</f>
        <v>0</v>
      </c>
      <c r="BI237" s="106">
        <f t="shared" ref="BI237:BI254" si="496">BH237*$E237*BI$10</f>
        <v>0</v>
      </c>
      <c r="BK237" s="106">
        <f t="shared" ref="BK237:BK254" si="497">BJ237*$E237*BK$10</f>
        <v>0</v>
      </c>
      <c r="BM237" s="106">
        <f t="shared" ref="BM237:BM254" si="498">BL237*$E237*BM$10</f>
        <v>0</v>
      </c>
      <c r="BO237" s="106">
        <f t="shared" ref="BO237:BO254" si="499">BN237*$E237*BO$10</f>
        <v>0</v>
      </c>
      <c r="BQ237" s="106">
        <f t="shared" ref="BQ237:BQ254" si="500">BP237*$E237*BQ$10</f>
        <v>0</v>
      </c>
      <c r="BS237" s="106">
        <f t="shared" ref="BS237:BS254" si="501">BR237*$E237*BS$10</f>
        <v>0</v>
      </c>
    </row>
    <row r="238" spans="1:133" ht="26" outlineLevel="3" x14ac:dyDescent="0.15">
      <c r="A238" s="22" t="s">
        <v>1892</v>
      </c>
      <c r="B238" s="3" t="s">
        <v>1982</v>
      </c>
      <c r="C238" s="104"/>
      <c r="D238" s="106">
        <v>5</v>
      </c>
      <c r="E238" s="104"/>
      <c r="F238" s="106">
        <f t="shared" si="471"/>
        <v>3</v>
      </c>
      <c r="G238" s="106">
        <v>1</v>
      </c>
      <c r="I238" s="106">
        <f t="shared" si="472"/>
        <v>0</v>
      </c>
      <c r="K238" s="106">
        <f t="shared" si="473"/>
        <v>0</v>
      </c>
      <c r="M238" s="106">
        <f t="shared" si="474"/>
        <v>0</v>
      </c>
      <c r="O238" s="106">
        <f t="shared" si="475"/>
        <v>0</v>
      </c>
      <c r="Q238" s="106">
        <f t="shared" si="476"/>
        <v>0</v>
      </c>
      <c r="S238" s="106">
        <f t="shared" si="477"/>
        <v>0</v>
      </c>
      <c r="V238" s="106">
        <f t="shared" si="478"/>
        <v>0</v>
      </c>
      <c r="X238" s="106">
        <f t="shared" si="479"/>
        <v>0</v>
      </c>
      <c r="Z238" s="106">
        <f t="shared" si="480"/>
        <v>0</v>
      </c>
      <c r="AB238" s="106">
        <f t="shared" si="481"/>
        <v>0</v>
      </c>
      <c r="AD238" s="106">
        <f t="shared" si="482"/>
        <v>0</v>
      </c>
      <c r="AF238" s="106">
        <f t="shared" si="483"/>
        <v>0</v>
      </c>
      <c r="AI238" s="106">
        <f t="shared" si="484"/>
        <v>0</v>
      </c>
      <c r="AK238" s="106">
        <f t="shared" si="485"/>
        <v>0</v>
      </c>
      <c r="AM238" s="106">
        <f t="shared" si="486"/>
        <v>0</v>
      </c>
      <c r="AO238" s="106">
        <f t="shared" si="487"/>
        <v>0</v>
      </c>
      <c r="AQ238" s="106">
        <f t="shared" si="488"/>
        <v>0</v>
      </c>
      <c r="AS238" s="106">
        <f t="shared" si="489"/>
        <v>0</v>
      </c>
      <c r="AV238" s="106">
        <f t="shared" si="490"/>
        <v>0</v>
      </c>
      <c r="AX238" s="106">
        <f t="shared" si="491"/>
        <v>0</v>
      </c>
      <c r="AZ238" s="106">
        <f t="shared" si="492"/>
        <v>0</v>
      </c>
      <c r="BB238" s="106">
        <f t="shared" si="493"/>
        <v>0</v>
      </c>
      <c r="BD238" s="106">
        <f t="shared" si="494"/>
        <v>0</v>
      </c>
      <c r="BF238" s="106">
        <f t="shared" si="495"/>
        <v>0</v>
      </c>
      <c r="BI238" s="106">
        <f t="shared" si="496"/>
        <v>0</v>
      </c>
      <c r="BK238" s="106">
        <f t="shared" si="497"/>
        <v>0</v>
      </c>
      <c r="BM238" s="106">
        <f t="shared" si="498"/>
        <v>0</v>
      </c>
      <c r="BO238" s="106">
        <f t="shared" si="499"/>
        <v>0</v>
      </c>
      <c r="BQ238" s="106">
        <f t="shared" si="500"/>
        <v>0</v>
      </c>
      <c r="BS238" s="106">
        <f t="shared" si="501"/>
        <v>0</v>
      </c>
    </row>
    <row r="239" spans="1:133" ht="26" outlineLevel="3" x14ac:dyDescent="0.15">
      <c r="A239" s="22" t="s">
        <v>1893</v>
      </c>
      <c r="B239" s="3" t="s">
        <v>1847</v>
      </c>
      <c r="C239" s="104"/>
      <c r="D239" s="106">
        <v>5</v>
      </c>
      <c r="E239" s="104"/>
      <c r="F239" s="106">
        <f t="shared" si="471"/>
        <v>3</v>
      </c>
      <c r="G239" s="106">
        <v>1</v>
      </c>
      <c r="I239" s="106">
        <f t="shared" si="472"/>
        <v>0</v>
      </c>
      <c r="K239" s="106">
        <f t="shared" si="473"/>
        <v>0</v>
      </c>
      <c r="M239" s="106">
        <f t="shared" si="474"/>
        <v>0</v>
      </c>
      <c r="O239" s="106">
        <f t="shared" si="475"/>
        <v>0</v>
      </c>
      <c r="Q239" s="106">
        <f t="shared" si="476"/>
        <v>0</v>
      </c>
      <c r="S239" s="106">
        <f t="shared" si="477"/>
        <v>0</v>
      </c>
      <c r="V239" s="106">
        <f t="shared" si="478"/>
        <v>0</v>
      </c>
      <c r="X239" s="106">
        <f t="shared" si="479"/>
        <v>0</v>
      </c>
      <c r="Z239" s="106">
        <f t="shared" si="480"/>
        <v>0</v>
      </c>
      <c r="AB239" s="106">
        <f t="shared" si="481"/>
        <v>0</v>
      </c>
      <c r="AD239" s="106">
        <f t="shared" si="482"/>
        <v>0</v>
      </c>
      <c r="AF239" s="106">
        <f t="shared" si="483"/>
        <v>0</v>
      </c>
      <c r="AI239" s="106">
        <f t="shared" si="484"/>
        <v>0</v>
      </c>
      <c r="AK239" s="106">
        <f t="shared" si="485"/>
        <v>0</v>
      </c>
      <c r="AM239" s="106">
        <f t="shared" si="486"/>
        <v>0</v>
      </c>
      <c r="AO239" s="106">
        <f t="shared" si="487"/>
        <v>0</v>
      </c>
      <c r="AQ239" s="106">
        <f t="shared" si="488"/>
        <v>0</v>
      </c>
      <c r="AS239" s="106">
        <f t="shared" si="489"/>
        <v>0</v>
      </c>
      <c r="AV239" s="106">
        <f t="shared" si="490"/>
        <v>0</v>
      </c>
      <c r="AX239" s="106">
        <f t="shared" si="491"/>
        <v>0</v>
      </c>
      <c r="AZ239" s="106">
        <f t="shared" si="492"/>
        <v>0</v>
      </c>
      <c r="BB239" s="106">
        <f t="shared" si="493"/>
        <v>0</v>
      </c>
      <c r="BD239" s="106">
        <f t="shared" si="494"/>
        <v>0</v>
      </c>
      <c r="BF239" s="106">
        <f t="shared" si="495"/>
        <v>0</v>
      </c>
      <c r="BI239" s="106">
        <f t="shared" si="496"/>
        <v>0</v>
      </c>
      <c r="BK239" s="106">
        <f t="shared" si="497"/>
        <v>0</v>
      </c>
      <c r="BM239" s="106">
        <f t="shared" si="498"/>
        <v>0</v>
      </c>
      <c r="BO239" s="106">
        <f t="shared" si="499"/>
        <v>0</v>
      </c>
      <c r="BQ239" s="106">
        <f t="shared" si="500"/>
        <v>0</v>
      </c>
      <c r="BS239" s="106">
        <f t="shared" si="501"/>
        <v>0</v>
      </c>
    </row>
    <row r="240" spans="1:133" outlineLevel="3" x14ac:dyDescent="0.15">
      <c r="A240" s="22" t="s">
        <v>1894</v>
      </c>
      <c r="B240" s="3" t="s">
        <v>1748</v>
      </c>
      <c r="C240" s="104"/>
      <c r="D240" s="106">
        <v>5</v>
      </c>
      <c r="E240" s="104"/>
      <c r="F240" s="106">
        <f t="shared" si="471"/>
        <v>3</v>
      </c>
      <c r="G240" s="106">
        <v>1</v>
      </c>
      <c r="I240" s="106">
        <f t="shared" si="472"/>
        <v>0</v>
      </c>
      <c r="K240" s="106">
        <f t="shared" si="473"/>
        <v>0</v>
      </c>
      <c r="M240" s="106">
        <f t="shared" si="474"/>
        <v>0</v>
      </c>
      <c r="O240" s="106">
        <f t="shared" si="475"/>
        <v>0</v>
      </c>
      <c r="Q240" s="106">
        <f t="shared" si="476"/>
        <v>0</v>
      </c>
      <c r="S240" s="106">
        <f t="shared" si="477"/>
        <v>0</v>
      </c>
      <c r="V240" s="106">
        <f t="shared" si="478"/>
        <v>0</v>
      </c>
      <c r="X240" s="106">
        <f t="shared" si="479"/>
        <v>0</v>
      </c>
      <c r="Z240" s="106">
        <f t="shared" si="480"/>
        <v>0</v>
      </c>
      <c r="AB240" s="106">
        <f t="shared" si="481"/>
        <v>0</v>
      </c>
      <c r="AD240" s="106">
        <f t="shared" si="482"/>
        <v>0</v>
      </c>
      <c r="AF240" s="106">
        <f t="shared" si="483"/>
        <v>0</v>
      </c>
      <c r="AI240" s="106">
        <f t="shared" si="484"/>
        <v>0</v>
      </c>
      <c r="AK240" s="106">
        <f t="shared" si="485"/>
        <v>0</v>
      </c>
      <c r="AM240" s="106">
        <f t="shared" si="486"/>
        <v>0</v>
      </c>
      <c r="AO240" s="106">
        <f t="shared" si="487"/>
        <v>0</v>
      </c>
      <c r="AQ240" s="106">
        <f t="shared" si="488"/>
        <v>0</v>
      </c>
      <c r="AS240" s="106">
        <f t="shared" si="489"/>
        <v>0</v>
      </c>
      <c r="AV240" s="106">
        <f t="shared" si="490"/>
        <v>0</v>
      </c>
      <c r="AX240" s="106">
        <f t="shared" si="491"/>
        <v>0</v>
      </c>
      <c r="AZ240" s="106">
        <f t="shared" si="492"/>
        <v>0</v>
      </c>
      <c r="BB240" s="106">
        <f t="shared" si="493"/>
        <v>0</v>
      </c>
      <c r="BD240" s="106">
        <f t="shared" si="494"/>
        <v>0</v>
      </c>
      <c r="BF240" s="106">
        <f t="shared" si="495"/>
        <v>0</v>
      </c>
      <c r="BI240" s="106">
        <f t="shared" si="496"/>
        <v>0</v>
      </c>
      <c r="BK240" s="106">
        <f t="shared" si="497"/>
        <v>0</v>
      </c>
      <c r="BM240" s="106">
        <f t="shared" si="498"/>
        <v>0</v>
      </c>
      <c r="BO240" s="106">
        <f t="shared" si="499"/>
        <v>0</v>
      </c>
      <c r="BQ240" s="106">
        <f t="shared" si="500"/>
        <v>0</v>
      </c>
      <c r="BS240" s="106">
        <f t="shared" si="501"/>
        <v>0</v>
      </c>
    </row>
    <row r="241" spans="1:133" ht="26" outlineLevel="3" x14ac:dyDescent="0.15">
      <c r="A241" s="22" t="s">
        <v>1895</v>
      </c>
      <c r="B241" s="3" t="s">
        <v>1749</v>
      </c>
      <c r="C241" s="104"/>
      <c r="D241" s="106">
        <v>5</v>
      </c>
      <c r="E241" s="104"/>
      <c r="F241" s="106">
        <f t="shared" si="471"/>
        <v>3</v>
      </c>
      <c r="G241" s="106">
        <v>1</v>
      </c>
      <c r="I241" s="106">
        <f t="shared" si="472"/>
        <v>0</v>
      </c>
      <c r="K241" s="106">
        <f t="shared" si="473"/>
        <v>0</v>
      </c>
      <c r="M241" s="106">
        <f t="shared" si="474"/>
        <v>0</v>
      </c>
      <c r="O241" s="106">
        <f t="shared" si="475"/>
        <v>0</v>
      </c>
      <c r="Q241" s="106">
        <f t="shared" si="476"/>
        <v>0</v>
      </c>
      <c r="S241" s="106">
        <f t="shared" si="477"/>
        <v>0</v>
      </c>
      <c r="V241" s="106">
        <f t="shared" si="478"/>
        <v>0</v>
      </c>
      <c r="X241" s="106">
        <f t="shared" si="479"/>
        <v>0</v>
      </c>
      <c r="Z241" s="106">
        <f t="shared" si="480"/>
        <v>0</v>
      </c>
      <c r="AB241" s="106">
        <f t="shared" si="481"/>
        <v>0</v>
      </c>
      <c r="AD241" s="106">
        <f t="shared" si="482"/>
        <v>0</v>
      </c>
      <c r="AF241" s="106">
        <f t="shared" si="483"/>
        <v>0</v>
      </c>
      <c r="AI241" s="106">
        <f t="shared" si="484"/>
        <v>0</v>
      </c>
      <c r="AK241" s="106">
        <f t="shared" si="485"/>
        <v>0</v>
      </c>
      <c r="AM241" s="106">
        <f t="shared" si="486"/>
        <v>0</v>
      </c>
      <c r="AO241" s="106">
        <f t="shared" si="487"/>
        <v>0</v>
      </c>
      <c r="AQ241" s="106">
        <f t="shared" si="488"/>
        <v>0</v>
      </c>
      <c r="AS241" s="106">
        <f t="shared" si="489"/>
        <v>0</v>
      </c>
      <c r="AV241" s="106">
        <f t="shared" si="490"/>
        <v>0</v>
      </c>
      <c r="AX241" s="106">
        <f t="shared" si="491"/>
        <v>0</v>
      </c>
      <c r="AZ241" s="106">
        <f t="shared" si="492"/>
        <v>0</v>
      </c>
      <c r="BB241" s="106">
        <f t="shared" si="493"/>
        <v>0</v>
      </c>
      <c r="BD241" s="106">
        <f t="shared" si="494"/>
        <v>0</v>
      </c>
      <c r="BF241" s="106">
        <f t="shared" si="495"/>
        <v>0</v>
      </c>
      <c r="BI241" s="106">
        <f t="shared" si="496"/>
        <v>0</v>
      </c>
      <c r="BK241" s="106">
        <f t="shared" si="497"/>
        <v>0</v>
      </c>
      <c r="BM241" s="106">
        <f t="shared" si="498"/>
        <v>0</v>
      </c>
      <c r="BO241" s="106">
        <f t="shared" si="499"/>
        <v>0</v>
      </c>
      <c r="BQ241" s="106">
        <f t="shared" si="500"/>
        <v>0</v>
      </c>
      <c r="BS241" s="106">
        <f t="shared" si="501"/>
        <v>0</v>
      </c>
    </row>
    <row r="242" spans="1:133" outlineLevel="3" x14ac:dyDescent="0.15">
      <c r="A242" s="22" t="s">
        <v>1896</v>
      </c>
      <c r="B242" s="3" t="s">
        <v>1750</v>
      </c>
      <c r="C242" s="104"/>
      <c r="D242" s="106">
        <v>5</v>
      </c>
      <c r="E242" s="104"/>
      <c r="F242" s="106">
        <f t="shared" si="471"/>
        <v>3</v>
      </c>
      <c r="G242" s="106">
        <v>1</v>
      </c>
      <c r="I242" s="106">
        <f t="shared" si="472"/>
        <v>0</v>
      </c>
      <c r="K242" s="106">
        <f t="shared" si="473"/>
        <v>0</v>
      </c>
      <c r="M242" s="106">
        <f t="shared" si="474"/>
        <v>0</v>
      </c>
      <c r="O242" s="106">
        <f t="shared" si="475"/>
        <v>0</v>
      </c>
      <c r="Q242" s="106">
        <f t="shared" si="476"/>
        <v>0</v>
      </c>
      <c r="S242" s="106">
        <f t="shared" si="477"/>
        <v>0</v>
      </c>
      <c r="V242" s="106">
        <f t="shared" si="478"/>
        <v>0</v>
      </c>
      <c r="X242" s="106">
        <f t="shared" si="479"/>
        <v>0</v>
      </c>
      <c r="Z242" s="106">
        <f t="shared" si="480"/>
        <v>0</v>
      </c>
      <c r="AB242" s="106">
        <f t="shared" si="481"/>
        <v>0</v>
      </c>
      <c r="AD242" s="106">
        <f t="shared" si="482"/>
        <v>0</v>
      </c>
      <c r="AF242" s="106">
        <f t="shared" si="483"/>
        <v>0</v>
      </c>
      <c r="AI242" s="106">
        <f t="shared" si="484"/>
        <v>0</v>
      </c>
      <c r="AK242" s="106">
        <f t="shared" si="485"/>
        <v>0</v>
      </c>
      <c r="AM242" s="106">
        <f t="shared" si="486"/>
        <v>0</v>
      </c>
      <c r="AO242" s="106">
        <f t="shared" si="487"/>
        <v>0</v>
      </c>
      <c r="AQ242" s="106">
        <f t="shared" si="488"/>
        <v>0</v>
      </c>
      <c r="AS242" s="106">
        <f t="shared" si="489"/>
        <v>0</v>
      </c>
      <c r="AV242" s="106">
        <f t="shared" si="490"/>
        <v>0</v>
      </c>
      <c r="AX242" s="106">
        <f t="shared" si="491"/>
        <v>0</v>
      </c>
      <c r="AZ242" s="106">
        <f t="shared" si="492"/>
        <v>0</v>
      </c>
      <c r="BB242" s="106">
        <f t="shared" si="493"/>
        <v>0</v>
      </c>
      <c r="BD242" s="106">
        <f t="shared" si="494"/>
        <v>0</v>
      </c>
      <c r="BF242" s="106">
        <f t="shared" si="495"/>
        <v>0</v>
      </c>
      <c r="BI242" s="106">
        <f t="shared" si="496"/>
        <v>0</v>
      </c>
      <c r="BK242" s="106">
        <f t="shared" si="497"/>
        <v>0</v>
      </c>
      <c r="BM242" s="106">
        <f t="shared" si="498"/>
        <v>0</v>
      </c>
      <c r="BO242" s="106">
        <f t="shared" si="499"/>
        <v>0</v>
      </c>
      <c r="BQ242" s="106">
        <f t="shared" si="500"/>
        <v>0</v>
      </c>
      <c r="BS242" s="106">
        <f t="shared" si="501"/>
        <v>0</v>
      </c>
    </row>
    <row r="243" spans="1:133" outlineLevel="3" x14ac:dyDescent="0.15">
      <c r="A243" s="22" t="s">
        <v>1897</v>
      </c>
      <c r="B243" s="3" t="s">
        <v>1751</v>
      </c>
      <c r="C243" s="104"/>
      <c r="D243" s="106">
        <v>5</v>
      </c>
      <c r="E243" s="104"/>
      <c r="F243" s="106">
        <f t="shared" si="471"/>
        <v>3</v>
      </c>
      <c r="G243" s="106">
        <v>1</v>
      </c>
      <c r="I243" s="106">
        <f t="shared" si="472"/>
        <v>0</v>
      </c>
      <c r="K243" s="106">
        <f t="shared" si="473"/>
        <v>0</v>
      </c>
      <c r="M243" s="106">
        <f t="shared" si="474"/>
        <v>0</v>
      </c>
      <c r="O243" s="106">
        <f t="shared" si="475"/>
        <v>0</v>
      </c>
      <c r="Q243" s="106">
        <f t="shared" si="476"/>
        <v>0</v>
      </c>
      <c r="S243" s="106">
        <f t="shared" si="477"/>
        <v>0</v>
      </c>
      <c r="V243" s="106">
        <f t="shared" si="478"/>
        <v>0</v>
      </c>
      <c r="X243" s="106">
        <f t="shared" si="479"/>
        <v>0</v>
      </c>
      <c r="Z243" s="106">
        <f t="shared" si="480"/>
        <v>0</v>
      </c>
      <c r="AB243" s="106">
        <f t="shared" si="481"/>
        <v>0</v>
      </c>
      <c r="AD243" s="106">
        <f t="shared" si="482"/>
        <v>0</v>
      </c>
      <c r="AF243" s="106">
        <f t="shared" si="483"/>
        <v>0</v>
      </c>
      <c r="AI243" s="106">
        <f t="shared" si="484"/>
        <v>0</v>
      </c>
      <c r="AK243" s="106">
        <f t="shared" si="485"/>
        <v>0</v>
      </c>
      <c r="AM243" s="106">
        <f t="shared" si="486"/>
        <v>0</v>
      </c>
      <c r="AO243" s="106">
        <f t="shared" si="487"/>
        <v>0</v>
      </c>
      <c r="AQ243" s="106">
        <f t="shared" si="488"/>
        <v>0</v>
      </c>
      <c r="AS243" s="106">
        <f t="shared" si="489"/>
        <v>0</v>
      </c>
      <c r="AV243" s="106">
        <f t="shared" si="490"/>
        <v>0</v>
      </c>
      <c r="AX243" s="106">
        <f t="shared" si="491"/>
        <v>0</v>
      </c>
      <c r="AZ243" s="106">
        <f t="shared" si="492"/>
        <v>0</v>
      </c>
      <c r="BB243" s="106">
        <f t="shared" si="493"/>
        <v>0</v>
      </c>
      <c r="BD243" s="106">
        <f t="shared" si="494"/>
        <v>0</v>
      </c>
      <c r="BF243" s="106">
        <f t="shared" si="495"/>
        <v>0</v>
      </c>
      <c r="BI243" s="106">
        <f t="shared" si="496"/>
        <v>0</v>
      </c>
      <c r="BK243" s="106">
        <f t="shared" si="497"/>
        <v>0</v>
      </c>
      <c r="BM243" s="106">
        <f t="shared" si="498"/>
        <v>0</v>
      </c>
      <c r="BO243" s="106">
        <f t="shared" si="499"/>
        <v>0</v>
      </c>
      <c r="BQ243" s="106">
        <f t="shared" si="500"/>
        <v>0</v>
      </c>
      <c r="BS243" s="106">
        <f t="shared" si="501"/>
        <v>0</v>
      </c>
    </row>
    <row r="244" spans="1:133" outlineLevel="3" x14ac:dyDescent="0.15">
      <c r="A244" s="22" t="s">
        <v>1898</v>
      </c>
      <c r="B244" s="3" t="s">
        <v>1752</v>
      </c>
      <c r="C244" s="104"/>
      <c r="D244" s="106">
        <v>5</v>
      </c>
      <c r="E244" s="104"/>
      <c r="F244" s="106">
        <f t="shared" si="471"/>
        <v>3</v>
      </c>
      <c r="G244" s="106">
        <v>1</v>
      </c>
      <c r="I244" s="106">
        <f t="shared" si="472"/>
        <v>0</v>
      </c>
      <c r="K244" s="106">
        <f t="shared" si="473"/>
        <v>0</v>
      </c>
      <c r="M244" s="106">
        <f t="shared" si="474"/>
        <v>0</v>
      </c>
      <c r="O244" s="106">
        <f t="shared" si="475"/>
        <v>0</v>
      </c>
      <c r="Q244" s="106">
        <f t="shared" si="476"/>
        <v>0</v>
      </c>
      <c r="S244" s="106">
        <f t="shared" si="477"/>
        <v>0</v>
      </c>
      <c r="V244" s="106">
        <f t="shared" si="478"/>
        <v>0</v>
      </c>
      <c r="X244" s="106">
        <f t="shared" si="479"/>
        <v>0</v>
      </c>
      <c r="Z244" s="106">
        <f t="shared" si="480"/>
        <v>0</v>
      </c>
      <c r="AB244" s="106">
        <f t="shared" si="481"/>
        <v>0</v>
      </c>
      <c r="AD244" s="106">
        <f t="shared" si="482"/>
        <v>0</v>
      </c>
      <c r="AF244" s="106">
        <f t="shared" si="483"/>
        <v>0</v>
      </c>
      <c r="AI244" s="106">
        <f t="shared" si="484"/>
        <v>0</v>
      </c>
      <c r="AK244" s="106">
        <f t="shared" si="485"/>
        <v>0</v>
      </c>
      <c r="AM244" s="106">
        <f t="shared" si="486"/>
        <v>0</v>
      </c>
      <c r="AO244" s="106">
        <f t="shared" si="487"/>
        <v>0</v>
      </c>
      <c r="AQ244" s="106">
        <f t="shared" si="488"/>
        <v>0</v>
      </c>
      <c r="AS244" s="106">
        <f t="shared" si="489"/>
        <v>0</v>
      </c>
      <c r="AV244" s="106">
        <f t="shared" si="490"/>
        <v>0</v>
      </c>
      <c r="AX244" s="106">
        <f t="shared" si="491"/>
        <v>0</v>
      </c>
      <c r="AZ244" s="106">
        <f t="shared" si="492"/>
        <v>0</v>
      </c>
      <c r="BB244" s="106">
        <f t="shared" si="493"/>
        <v>0</v>
      </c>
      <c r="BD244" s="106">
        <f t="shared" si="494"/>
        <v>0</v>
      </c>
      <c r="BF244" s="106">
        <f t="shared" si="495"/>
        <v>0</v>
      </c>
      <c r="BI244" s="106">
        <f t="shared" si="496"/>
        <v>0</v>
      </c>
      <c r="BK244" s="106">
        <f t="shared" si="497"/>
        <v>0</v>
      </c>
      <c r="BM244" s="106">
        <f t="shared" si="498"/>
        <v>0</v>
      </c>
      <c r="BO244" s="106">
        <f t="shared" si="499"/>
        <v>0</v>
      </c>
      <c r="BQ244" s="106">
        <f t="shared" si="500"/>
        <v>0</v>
      </c>
      <c r="BS244" s="106">
        <f t="shared" si="501"/>
        <v>0</v>
      </c>
    </row>
    <row r="245" spans="1:133" outlineLevel="3" x14ac:dyDescent="0.15">
      <c r="A245" s="22" t="s">
        <v>1788</v>
      </c>
      <c r="B245" s="3" t="s">
        <v>1762</v>
      </c>
      <c r="C245" s="104"/>
      <c r="D245" s="106">
        <v>5</v>
      </c>
      <c r="E245" s="104"/>
      <c r="F245" s="106">
        <f t="shared" si="471"/>
        <v>3</v>
      </c>
      <c r="G245" s="106">
        <v>1</v>
      </c>
      <c r="I245" s="106">
        <f t="shared" si="472"/>
        <v>0</v>
      </c>
      <c r="K245" s="106">
        <f t="shared" si="473"/>
        <v>0</v>
      </c>
      <c r="M245" s="106">
        <f t="shared" si="474"/>
        <v>0</v>
      </c>
      <c r="O245" s="106">
        <f t="shared" si="475"/>
        <v>0</v>
      </c>
      <c r="Q245" s="106">
        <f t="shared" si="476"/>
        <v>0</v>
      </c>
      <c r="S245" s="106">
        <f t="shared" si="477"/>
        <v>0</v>
      </c>
      <c r="V245" s="106">
        <f t="shared" si="478"/>
        <v>0</v>
      </c>
      <c r="X245" s="106">
        <f t="shared" si="479"/>
        <v>0</v>
      </c>
      <c r="Z245" s="106">
        <f t="shared" si="480"/>
        <v>0</v>
      </c>
      <c r="AB245" s="106">
        <f t="shared" si="481"/>
        <v>0</v>
      </c>
      <c r="AD245" s="106">
        <f t="shared" si="482"/>
        <v>0</v>
      </c>
      <c r="AF245" s="106">
        <f t="shared" si="483"/>
        <v>0</v>
      </c>
      <c r="AI245" s="106">
        <f t="shared" si="484"/>
        <v>0</v>
      </c>
      <c r="AK245" s="106">
        <f t="shared" si="485"/>
        <v>0</v>
      </c>
      <c r="AM245" s="106">
        <f t="shared" si="486"/>
        <v>0</v>
      </c>
      <c r="AO245" s="106">
        <f t="shared" si="487"/>
        <v>0</v>
      </c>
      <c r="AQ245" s="106">
        <f t="shared" si="488"/>
        <v>0</v>
      </c>
      <c r="AS245" s="106">
        <f t="shared" si="489"/>
        <v>0</v>
      </c>
      <c r="AV245" s="106">
        <f t="shared" si="490"/>
        <v>0</v>
      </c>
      <c r="AX245" s="106">
        <f t="shared" si="491"/>
        <v>0</v>
      </c>
      <c r="AZ245" s="106">
        <f t="shared" si="492"/>
        <v>0</v>
      </c>
      <c r="BB245" s="106">
        <f t="shared" si="493"/>
        <v>0</v>
      </c>
      <c r="BD245" s="106">
        <f t="shared" si="494"/>
        <v>0</v>
      </c>
      <c r="BF245" s="106">
        <f t="shared" si="495"/>
        <v>0</v>
      </c>
      <c r="BI245" s="106">
        <f t="shared" si="496"/>
        <v>0</v>
      </c>
      <c r="BK245" s="106">
        <f t="shared" si="497"/>
        <v>0</v>
      </c>
      <c r="BM245" s="106">
        <f t="shared" si="498"/>
        <v>0</v>
      </c>
      <c r="BO245" s="106">
        <f t="shared" si="499"/>
        <v>0</v>
      </c>
      <c r="BQ245" s="106">
        <f t="shared" si="500"/>
        <v>0</v>
      </c>
      <c r="BS245" s="106">
        <f t="shared" si="501"/>
        <v>0</v>
      </c>
    </row>
    <row r="246" spans="1:133" outlineLevel="3" x14ac:dyDescent="0.15">
      <c r="A246" s="22" t="s">
        <v>1789</v>
      </c>
      <c r="B246" s="3" t="s">
        <v>1763</v>
      </c>
      <c r="C246" s="104"/>
      <c r="D246" s="106">
        <v>5</v>
      </c>
      <c r="E246" s="104"/>
      <c r="F246" s="106">
        <f t="shared" si="471"/>
        <v>3</v>
      </c>
      <c r="G246" s="106">
        <v>1</v>
      </c>
      <c r="I246" s="106">
        <f t="shared" si="472"/>
        <v>0</v>
      </c>
      <c r="K246" s="106">
        <f t="shared" si="473"/>
        <v>0</v>
      </c>
      <c r="M246" s="106">
        <f t="shared" si="474"/>
        <v>0</v>
      </c>
      <c r="O246" s="106">
        <f t="shared" si="475"/>
        <v>0</v>
      </c>
      <c r="Q246" s="106">
        <f t="shared" si="476"/>
        <v>0</v>
      </c>
      <c r="S246" s="106">
        <f t="shared" si="477"/>
        <v>0</v>
      </c>
      <c r="V246" s="106">
        <f t="shared" si="478"/>
        <v>0</v>
      </c>
      <c r="X246" s="106">
        <f t="shared" si="479"/>
        <v>0</v>
      </c>
      <c r="Z246" s="106">
        <f t="shared" si="480"/>
        <v>0</v>
      </c>
      <c r="AB246" s="106">
        <f t="shared" si="481"/>
        <v>0</v>
      </c>
      <c r="AD246" s="106">
        <f t="shared" si="482"/>
        <v>0</v>
      </c>
      <c r="AF246" s="106">
        <f t="shared" si="483"/>
        <v>0</v>
      </c>
      <c r="AI246" s="106">
        <f t="shared" si="484"/>
        <v>0</v>
      </c>
      <c r="AK246" s="106">
        <f t="shared" si="485"/>
        <v>0</v>
      </c>
      <c r="AM246" s="106">
        <f t="shared" si="486"/>
        <v>0</v>
      </c>
      <c r="AO246" s="106">
        <f t="shared" si="487"/>
        <v>0</v>
      </c>
      <c r="AQ246" s="106">
        <f t="shared" si="488"/>
        <v>0</v>
      </c>
      <c r="AS246" s="106">
        <f t="shared" si="489"/>
        <v>0</v>
      </c>
      <c r="AV246" s="106">
        <f t="shared" si="490"/>
        <v>0</v>
      </c>
      <c r="AX246" s="106">
        <f t="shared" si="491"/>
        <v>0</v>
      </c>
      <c r="AZ246" s="106">
        <f t="shared" si="492"/>
        <v>0</v>
      </c>
      <c r="BB246" s="106">
        <f t="shared" si="493"/>
        <v>0</v>
      </c>
      <c r="BD246" s="106">
        <f t="shared" si="494"/>
        <v>0</v>
      </c>
      <c r="BF246" s="106">
        <f t="shared" si="495"/>
        <v>0</v>
      </c>
      <c r="BI246" s="106">
        <f t="shared" si="496"/>
        <v>0</v>
      </c>
      <c r="BK246" s="106">
        <f t="shared" si="497"/>
        <v>0</v>
      </c>
      <c r="BM246" s="106">
        <f t="shared" si="498"/>
        <v>0</v>
      </c>
      <c r="BO246" s="106">
        <f t="shared" si="499"/>
        <v>0</v>
      </c>
      <c r="BQ246" s="106">
        <f t="shared" si="500"/>
        <v>0</v>
      </c>
      <c r="BS246" s="106">
        <f t="shared" si="501"/>
        <v>0</v>
      </c>
    </row>
    <row r="247" spans="1:133" ht="26" outlineLevel="3" x14ac:dyDescent="0.15">
      <c r="A247" s="22" t="s">
        <v>1790</v>
      </c>
      <c r="B247" s="3" t="s">
        <v>1764</v>
      </c>
      <c r="C247" s="104"/>
      <c r="D247" s="106">
        <v>5</v>
      </c>
      <c r="E247" s="104"/>
      <c r="F247" s="106">
        <f t="shared" si="471"/>
        <v>3</v>
      </c>
      <c r="G247" s="106">
        <v>1</v>
      </c>
      <c r="I247" s="106">
        <f t="shared" si="472"/>
        <v>0</v>
      </c>
      <c r="K247" s="106">
        <f t="shared" si="473"/>
        <v>0</v>
      </c>
      <c r="M247" s="106">
        <f t="shared" si="474"/>
        <v>0</v>
      </c>
      <c r="O247" s="106">
        <f t="shared" si="475"/>
        <v>0</v>
      </c>
      <c r="Q247" s="106">
        <f t="shared" si="476"/>
        <v>0</v>
      </c>
      <c r="S247" s="106">
        <f t="shared" si="477"/>
        <v>0</v>
      </c>
      <c r="V247" s="106">
        <f t="shared" si="478"/>
        <v>0</v>
      </c>
      <c r="X247" s="106">
        <f t="shared" si="479"/>
        <v>0</v>
      </c>
      <c r="Z247" s="106">
        <f t="shared" si="480"/>
        <v>0</v>
      </c>
      <c r="AB247" s="106">
        <f t="shared" si="481"/>
        <v>0</v>
      </c>
      <c r="AD247" s="106">
        <f t="shared" si="482"/>
        <v>0</v>
      </c>
      <c r="AF247" s="106">
        <f t="shared" si="483"/>
        <v>0</v>
      </c>
      <c r="AI247" s="106">
        <f t="shared" si="484"/>
        <v>0</v>
      </c>
      <c r="AK247" s="106">
        <f t="shared" si="485"/>
        <v>0</v>
      </c>
      <c r="AM247" s="106">
        <f t="shared" si="486"/>
        <v>0</v>
      </c>
      <c r="AO247" s="106">
        <f t="shared" si="487"/>
        <v>0</v>
      </c>
      <c r="AQ247" s="106">
        <f t="shared" si="488"/>
        <v>0</v>
      </c>
      <c r="AS247" s="106">
        <f t="shared" si="489"/>
        <v>0</v>
      </c>
      <c r="AV247" s="106">
        <f t="shared" si="490"/>
        <v>0</v>
      </c>
      <c r="AX247" s="106">
        <f t="shared" si="491"/>
        <v>0</v>
      </c>
      <c r="AZ247" s="106">
        <f t="shared" si="492"/>
        <v>0</v>
      </c>
      <c r="BB247" s="106">
        <f t="shared" si="493"/>
        <v>0</v>
      </c>
      <c r="BD247" s="106">
        <f t="shared" si="494"/>
        <v>0</v>
      </c>
      <c r="BF247" s="106">
        <f t="shared" si="495"/>
        <v>0</v>
      </c>
      <c r="BI247" s="106">
        <f t="shared" si="496"/>
        <v>0</v>
      </c>
      <c r="BK247" s="106">
        <f t="shared" si="497"/>
        <v>0</v>
      </c>
      <c r="BM247" s="106">
        <f t="shared" si="498"/>
        <v>0</v>
      </c>
      <c r="BO247" s="106">
        <f t="shared" si="499"/>
        <v>0</v>
      </c>
      <c r="BQ247" s="106">
        <f t="shared" si="500"/>
        <v>0</v>
      </c>
      <c r="BS247" s="106">
        <f t="shared" si="501"/>
        <v>0</v>
      </c>
    </row>
    <row r="248" spans="1:133" ht="26" outlineLevel="3" x14ac:dyDescent="0.15">
      <c r="A248" s="22" t="s">
        <v>1791</v>
      </c>
      <c r="B248" s="3" t="s">
        <v>1664</v>
      </c>
      <c r="C248" s="104"/>
      <c r="D248" s="106">
        <v>5</v>
      </c>
      <c r="E248" s="104"/>
      <c r="F248" s="106">
        <f t="shared" si="471"/>
        <v>3</v>
      </c>
      <c r="G248" s="106">
        <v>1</v>
      </c>
      <c r="I248" s="106">
        <f t="shared" si="472"/>
        <v>0</v>
      </c>
      <c r="K248" s="106">
        <f t="shared" si="473"/>
        <v>0</v>
      </c>
      <c r="M248" s="106">
        <f t="shared" si="474"/>
        <v>0</v>
      </c>
      <c r="O248" s="106">
        <f t="shared" si="475"/>
        <v>0</v>
      </c>
      <c r="Q248" s="106">
        <f t="shared" si="476"/>
        <v>0</v>
      </c>
      <c r="S248" s="106">
        <f t="shared" si="477"/>
        <v>0</v>
      </c>
      <c r="V248" s="106">
        <f t="shared" si="478"/>
        <v>0</v>
      </c>
      <c r="X248" s="106">
        <f t="shared" si="479"/>
        <v>0</v>
      </c>
      <c r="Z248" s="106">
        <f t="shared" si="480"/>
        <v>0</v>
      </c>
      <c r="AB248" s="106">
        <f t="shared" si="481"/>
        <v>0</v>
      </c>
      <c r="AD248" s="106">
        <f t="shared" si="482"/>
        <v>0</v>
      </c>
      <c r="AF248" s="106">
        <f t="shared" si="483"/>
        <v>0</v>
      </c>
      <c r="AI248" s="106">
        <f t="shared" si="484"/>
        <v>0</v>
      </c>
      <c r="AK248" s="106">
        <f t="shared" si="485"/>
        <v>0</v>
      </c>
      <c r="AM248" s="106">
        <f t="shared" si="486"/>
        <v>0</v>
      </c>
      <c r="AO248" s="106">
        <f t="shared" si="487"/>
        <v>0</v>
      </c>
      <c r="AQ248" s="106">
        <f t="shared" si="488"/>
        <v>0</v>
      </c>
      <c r="AS248" s="106">
        <f t="shared" si="489"/>
        <v>0</v>
      </c>
      <c r="AV248" s="106">
        <f t="shared" si="490"/>
        <v>0</v>
      </c>
      <c r="AX248" s="106">
        <f t="shared" si="491"/>
        <v>0</v>
      </c>
      <c r="AZ248" s="106">
        <f t="shared" si="492"/>
        <v>0</v>
      </c>
      <c r="BB248" s="106">
        <f t="shared" si="493"/>
        <v>0</v>
      </c>
      <c r="BD248" s="106">
        <f t="shared" si="494"/>
        <v>0</v>
      </c>
      <c r="BF248" s="106">
        <f t="shared" si="495"/>
        <v>0</v>
      </c>
      <c r="BI248" s="106">
        <f t="shared" si="496"/>
        <v>0</v>
      </c>
      <c r="BK248" s="106">
        <f t="shared" si="497"/>
        <v>0</v>
      </c>
      <c r="BM248" s="106">
        <f t="shared" si="498"/>
        <v>0</v>
      </c>
      <c r="BO248" s="106">
        <f t="shared" si="499"/>
        <v>0</v>
      </c>
      <c r="BQ248" s="106">
        <f t="shared" si="500"/>
        <v>0</v>
      </c>
      <c r="BS248" s="106">
        <f t="shared" si="501"/>
        <v>0</v>
      </c>
    </row>
    <row r="249" spans="1:133" outlineLevel="3" x14ac:dyDescent="0.15">
      <c r="A249" s="22" t="s">
        <v>1792</v>
      </c>
      <c r="B249" s="3" t="s">
        <v>1665</v>
      </c>
      <c r="C249" s="104"/>
      <c r="D249" s="106">
        <v>5</v>
      </c>
      <c r="E249" s="104"/>
      <c r="F249" s="106">
        <f t="shared" si="471"/>
        <v>3</v>
      </c>
      <c r="G249" s="106">
        <v>1</v>
      </c>
      <c r="I249" s="106">
        <f t="shared" si="472"/>
        <v>0</v>
      </c>
      <c r="K249" s="106">
        <f t="shared" si="473"/>
        <v>0</v>
      </c>
      <c r="M249" s="106">
        <f t="shared" si="474"/>
        <v>0</v>
      </c>
      <c r="O249" s="106">
        <f t="shared" si="475"/>
        <v>0</v>
      </c>
      <c r="Q249" s="106">
        <f t="shared" si="476"/>
        <v>0</v>
      </c>
      <c r="S249" s="106">
        <f t="shared" si="477"/>
        <v>0</v>
      </c>
      <c r="V249" s="106">
        <f t="shared" si="478"/>
        <v>0</v>
      </c>
      <c r="X249" s="106">
        <f t="shared" si="479"/>
        <v>0</v>
      </c>
      <c r="Z249" s="106">
        <f t="shared" si="480"/>
        <v>0</v>
      </c>
      <c r="AB249" s="106">
        <f t="shared" si="481"/>
        <v>0</v>
      </c>
      <c r="AD249" s="106">
        <f t="shared" si="482"/>
        <v>0</v>
      </c>
      <c r="AF249" s="106">
        <f t="shared" si="483"/>
        <v>0</v>
      </c>
      <c r="AI249" s="106">
        <f t="shared" si="484"/>
        <v>0</v>
      </c>
      <c r="AK249" s="106">
        <f t="shared" si="485"/>
        <v>0</v>
      </c>
      <c r="AM249" s="106">
        <f t="shared" si="486"/>
        <v>0</v>
      </c>
      <c r="AO249" s="106">
        <f t="shared" si="487"/>
        <v>0</v>
      </c>
      <c r="AQ249" s="106">
        <f t="shared" si="488"/>
        <v>0</v>
      </c>
      <c r="AS249" s="106">
        <f t="shared" si="489"/>
        <v>0</v>
      </c>
      <c r="AV249" s="106">
        <f t="shared" si="490"/>
        <v>0</v>
      </c>
      <c r="AX249" s="106">
        <f t="shared" si="491"/>
        <v>0</v>
      </c>
      <c r="AZ249" s="106">
        <f t="shared" si="492"/>
        <v>0</v>
      </c>
      <c r="BB249" s="106">
        <f t="shared" si="493"/>
        <v>0</v>
      </c>
      <c r="BD249" s="106">
        <f t="shared" si="494"/>
        <v>0</v>
      </c>
      <c r="BF249" s="106">
        <f t="shared" si="495"/>
        <v>0</v>
      </c>
      <c r="BI249" s="106">
        <f t="shared" si="496"/>
        <v>0</v>
      </c>
      <c r="BK249" s="106">
        <f t="shared" si="497"/>
        <v>0</v>
      </c>
      <c r="BM249" s="106">
        <f t="shared" si="498"/>
        <v>0</v>
      </c>
      <c r="BO249" s="106">
        <f t="shared" si="499"/>
        <v>0</v>
      </c>
      <c r="BQ249" s="106">
        <f t="shared" si="500"/>
        <v>0</v>
      </c>
      <c r="BS249" s="106">
        <f t="shared" si="501"/>
        <v>0</v>
      </c>
    </row>
    <row r="250" spans="1:133" ht="26" outlineLevel="3" x14ac:dyDescent="0.15">
      <c r="A250" s="22" t="s">
        <v>1793</v>
      </c>
      <c r="B250" s="3" t="s">
        <v>1773</v>
      </c>
      <c r="C250" s="104"/>
      <c r="D250" s="106">
        <v>5</v>
      </c>
      <c r="E250" s="104"/>
      <c r="F250" s="106">
        <f t="shared" si="471"/>
        <v>3</v>
      </c>
      <c r="G250" s="106">
        <v>1</v>
      </c>
      <c r="I250" s="106">
        <f t="shared" si="472"/>
        <v>0</v>
      </c>
      <c r="K250" s="106">
        <f t="shared" si="473"/>
        <v>0</v>
      </c>
      <c r="M250" s="106">
        <f t="shared" si="474"/>
        <v>0</v>
      </c>
      <c r="O250" s="106">
        <f t="shared" si="475"/>
        <v>0</v>
      </c>
      <c r="Q250" s="106">
        <f t="shared" si="476"/>
        <v>0</v>
      </c>
      <c r="S250" s="106">
        <f t="shared" si="477"/>
        <v>0</v>
      </c>
      <c r="V250" s="106">
        <f t="shared" si="478"/>
        <v>0</v>
      </c>
      <c r="X250" s="106">
        <f t="shared" si="479"/>
        <v>0</v>
      </c>
      <c r="Z250" s="106">
        <f t="shared" si="480"/>
        <v>0</v>
      </c>
      <c r="AB250" s="106">
        <f t="shared" si="481"/>
        <v>0</v>
      </c>
      <c r="AD250" s="106">
        <f t="shared" si="482"/>
        <v>0</v>
      </c>
      <c r="AF250" s="106">
        <f t="shared" si="483"/>
        <v>0</v>
      </c>
      <c r="AI250" s="106">
        <f t="shared" si="484"/>
        <v>0</v>
      </c>
      <c r="AK250" s="106">
        <f t="shared" si="485"/>
        <v>0</v>
      </c>
      <c r="AM250" s="106">
        <f t="shared" si="486"/>
        <v>0</v>
      </c>
      <c r="AO250" s="106">
        <f t="shared" si="487"/>
        <v>0</v>
      </c>
      <c r="AQ250" s="106">
        <f t="shared" si="488"/>
        <v>0</v>
      </c>
      <c r="AS250" s="106">
        <f t="shared" si="489"/>
        <v>0</v>
      </c>
      <c r="AV250" s="106">
        <f t="shared" si="490"/>
        <v>0</v>
      </c>
      <c r="AX250" s="106">
        <f t="shared" si="491"/>
        <v>0</v>
      </c>
      <c r="AZ250" s="106">
        <f t="shared" si="492"/>
        <v>0</v>
      </c>
      <c r="BB250" s="106">
        <f t="shared" si="493"/>
        <v>0</v>
      </c>
      <c r="BD250" s="106">
        <f t="shared" si="494"/>
        <v>0</v>
      </c>
      <c r="BF250" s="106">
        <f t="shared" si="495"/>
        <v>0</v>
      </c>
      <c r="BI250" s="106">
        <f t="shared" si="496"/>
        <v>0</v>
      </c>
      <c r="BK250" s="106">
        <f t="shared" si="497"/>
        <v>0</v>
      </c>
      <c r="BM250" s="106">
        <f t="shared" si="498"/>
        <v>0</v>
      </c>
      <c r="BO250" s="106">
        <f t="shared" si="499"/>
        <v>0</v>
      </c>
      <c r="BQ250" s="106">
        <f t="shared" si="500"/>
        <v>0</v>
      </c>
      <c r="BS250" s="106">
        <f t="shared" si="501"/>
        <v>0</v>
      </c>
    </row>
    <row r="251" spans="1:133" ht="26" outlineLevel="3" x14ac:dyDescent="0.15">
      <c r="A251" s="22" t="s">
        <v>1794</v>
      </c>
      <c r="B251" s="3" t="s">
        <v>1774</v>
      </c>
      <c r="C251" s="104"/>
      <c r="D251" s="106">
        <v>5</v>
      </c>
      <c r="E251" s="104"/>
      <c r="F251" s="106">
        <f t="shared" si="471"/>
        <v>3</v>
      </c>
      <c r="G251" s="106">
        <v>1</v>
      </c>
      <c r="I251" s="106">
        <f t="shared" si="472"/>
        <v>0</v>
      </c>
      <c r="K251" s="106">
        <f t="shared" si="473"/>
        <v>0</v>
      </c>
      <c r="M251" s="106">
        <f t="shared" si="474"/>
        <v>0</v>
      </c>
      <c r="O251" s="106">
        <f t="shared" si="475"/>
        <v>0</v>
      </c>
      <c r="Q251" s="106">
        <f t="shared" si="476"/>
        <v>0</v>
      </c>
      <c r="S251" s="106">
        <f t="shared" si="477"/>
        <v>0</v>
      </c>
      <c r="V251" s="106">
        <f t="shared" si="478"/>
        <v>0</v>
      </c>
      <c r="X251" s="106">
        <f t="shared" si="479"/>
        <v>0</v>
      </c>
      <c r="Z251" s="106">
        <f t="shared" si="480"/>
        <v>0</v>
      </c>
      <c r="AB251" s="106">
        <f t="shared" si="481"/>
        <v>0</v>
      </c>
      <c r="AD251" s="106">
        <f t="shared" si="482"/>
        <v>0</v>
      </c>
      <c r="AF251" s="106">
        <f t="shared" si="483"/>
        <v>0</v>
      </c>
      <c r="AI251" s="106">
        <f t="shared" si="484"/>
        <v>0</v>
      </c>
      <c r="AK251" s="106">
        <f t="shared" si="485"/>
        <v>0</v>
      </c>
      <c r="AM251" s="106">
        <f t="shared" si="486"/>
        <v>0</v>
      </c>
      <c r="AO251" s="106">
        <f t="shared" si="487"/>
        <v>0</v>
      </c>
      <c r="AQ251" s="106">
        <f t="shared" si="488"/>
        <v>0</v>
      </c>
      <c r="AS251" s="106">
        <f t="shared" si="489"/>
        <v>0</v>
      </c>
      <c r="AV251" s="106">
        <f t="shared" si="490"/>
        <v>0</v>
      </c>
      <c r="AX251" s="106">
        <f t="shared" si="491"/>
        <v>0</v>
      </c>
      <c r="AZ251" s="106">
        <f t="shared" si="492"/>
        <v>0</v>
      </c>
      <c r="BB251" s="106">
        <f t="shared" si="493"/>
        <v>0</v>
      </c>
      <c r="BD251" s="106">
        <f t="shared" si="494"/>
        <v>0</v>
      </c>
      <c r="BF251" s="106">
        <f t="shared" si="495"/>
        <v>0</v>
      </c>
      <c r="BI251" s="106">
        <f t="shared" si="496"/>
        <v>0</v>
      </c>
      <c r="BK251" s="106">
        <f t="shared" si="497"/>
        <v>0</v>
      </c>
      <c r="BM251" s="106">
        <f t="shared" si="498"/>
        <v>0</v>
      </c>
      <c r="BO251" s="106">
        <f t="shared" si="499"/>
        <v>0</v>
      </c>
      <c r="BQ251" s="106">
        <f t="shared" si="500"/>
        <v>0</v>
      </c>
      <c r="BS251" s="106">
        <f t="shared" si="501"/>
        <v>0</v>
      </c>
    </row>
    <row r="252" spans="1:133" outlineLevel="3" x14ac:dyDescent="0.15">
      <c r="A252" s="22" t="s">
        <v>1795</v>
      </c>
      <c r="B252" s="3" t="s">
        <v>1775</v>
      </c>
      <c r="C252" s="104"/>
      <c r="D252" s="106">
        <v>5</v>
      </c>
      <c r="E252" s="104"/>
      <c r="F252" s="106">
        <f t="shared" si="471"/>
        <v>3</v>
      </c>
      <c r="G252" s="106">
        <v>1</v>
      </c>
      <c r="I252" s="106">
        <f t="shared" si="472"/>
        <v>0</v>
      </c>
      <c r="K252" s="106">
        <f t="shared" si="473"/>
        <v>0</v>
      </c>
      <c r="M252" s="106">
        <f t="shared" si="474"/>
        <v>0</v>
      </c>
      <c r="O252" s="106">
        <f t="shared" si="475"/>
        <v>0</v>
      </c>
      <c r="Q252" s="106">
        <f t="shared" si="476"/>
        <v>0</v>
      </c>
      <c r="S252" s="106">
        <f t="shared" si="477"/>
        <v>0</v>
      </c>
      <c r="V252" s="106">
        <f t="shared" si="478"/>
        <v>0</v>
      </c>
      <c r="X252" s="106">
        <f t="shared" si="479"/>
        <v>0</v>
      </c>
      <c r="Z252" s="106">
        <f t="shared" si="480"/>
        <v>0</v>
      </c>
      <c r="AB252" s="106">
        <f t="shared" si="481"/>
        <v>0</v>
      </c>
      <c r="AD252" s="106">
        <f t="shared" si="482"/>
        <v>0</v>
      </c>
      <c r="AF252" s="106">
        <f t="shared" si="483"/>
        <v>0</v>
      </c>
      <c r="AI252" s="106">
        <f t="shared" si="484"/>
        <v>0</v>
      </c>
      <c r="AK252" s="106">
        <f t="shared" si="485"/>
        <v>0</v>
      </c>
      <c r="AM252" s="106">
        <f t="shared" si="486"/>
        <v>0</v>
      </c>
      <c r="AO252" s="106">
        <f t="shared" si="487"/>
        <v>0</v>
      </c>
      <c r="AQ252" s="106">
        <f t="shared" si="488"/>
        <v>0</v>
      </c>
      <c r="AS252" s="106">
        <f t="shared" si="489"/>
        <v>0</v>
      </c>
      <c r="AV252" s="106">
        <f t="shared" si="490"/>
        <v>0</v>
      </c>
      <c r="AX252" s="106">
        <f t="shared" si="491"/>
        <v>0</v>
      </c>
      <c r="AZ252" s="106">
        <f t="shared" si="492"/>
        <v>0</v>
      </c>
      <c r="BB252" s="106">
        <f t="shared" si="493"/>
        <v>0</v>
      </c>
      <c r="BD252" s="106">
        <f t="shared" si="494"/>
        <v>0</v>
      </c>
      <c r="BF252" s="106">
        <f t="shared" si="495"/>
        <v>0</v>
      </c>
      <c r="BI252" s="106">
        <f t="shared" si="496"/>
        <v>0</v>
      </c>
      <c r="BK252" s="106">
        <f t="shared" si="497"/>
        <v>0</v>
      </c>
      <c r="BM252" s="106">
        <f t="shared" si="498"/>
        <v>0</v>
      </c>
      <c r="BO252" s="106">
        <f t="shared" si="499"/>
        <v>0</v>
      </c>
      <c r="BQ252" s="106">
        <f t="shared" si="500"/>
        <v>0</v>
      </c>
      <c r="BS252" s="106">
        <f t="shared" si="501"/>
        <v>0</v>
      </c>
    </row>
    <row r="253" spans="1:133" outlineLevel="3" x14ac:dyDescent="0.15">
      <c r="A253" s="22" t="s">
        <v>1796</v>
      </c>
      <c r="B253" s="3" t="s">
        <v>1778</v>
      </c>
      <c r="C253" s="104"/>
      <c r="D253" s="106">
        <v>5</v>
      </c>
      <c r="E253" s="104"/>
      <c r="F253" s="106">
        <f t="shared" si="471"/>
        <v>3</v>
      </c>
      <c r="G253" s="106">
        <v>1</v>
      </c>
      <c r="I253" s="106">
        <f t="shared" si="472"/>
        <v>0</v>
      </c>
      <c r="K253" s="106">
        <f t="shared" si="473"/>
        <v>0</v>
      </c>
      <c r="M253" s="106">
        <f t="shared" si="474"/>
        <v>0</v>
      </c>
      <c r="O253" s="106">
        <f t="shared" si="475"/>
        <v>0</v>
      </c>
      <c r="Q253" s="106">
        <f t="shared" si="476"/>
        <v>0</v>
      </c>
      <c r="S253" s="106">
        <f t="shared" si="477"/>
        <v>0</v>
      </c>
      <c r="V253" s="106">
        <f t="shared" si="478"/>
        <v>0</v>
      </c>
      <c r="X253" s="106">
        <f t="shared" si="479"/>
        <v>0</v>
      </c>
      <c r="Z253" s="106">
        <f t="shared" si="480"/>
        <v>0</v>
      </c>
      <c r="AB253" s="106">
        <f t="shared" si="481"/>
        <v>0</v>
      </c>
      <c r="AD253" s="106">
        <f t="shared" si="482"/>
        <v>0</v>
      </c>
      <c r="AF253" s="106">
        <f t="shared" si="483"/>
        <v>0</v>
      </c>
      <c r="AI253" s="106">
        <f t="shared" si="484"/>
        <v>0</v>
      </c>
      <c r="AK253" s="106">
        <f t="shared" si="485"/>
        <v>0</v>
      </c>
      <c r="AM253" s="106">
        <f t="shared" si="486"/>
        <v>0</v>
      </c>
      <c r="AO253" s="106">
        <f t="shared" si="487"/>
        <v>0</v>
      </c>
      <c r="AQ253" s="106">
        <f t="shared" si="488"/>
        <v>0</v>
      </c>
      <c r="AS253" s="106">
        <f t="shared" si="489"/>
        <v>0</v>
      </c>
      <c r="AV253" s="106">
        <f t="shared" si="490"/>
        <v>0</v>
      </c>
      <c r="AX253" s="106">
        <f t="shared" si="491"/>
        <v>0</v>
      </c>
      <c r="AZ253" s="106">
        <f t="shared" si="492"/>
        <v>0</v>
      </c>
      <c r="BB253" s="106">
        <f t="shared" si="493"/>
        <v>0</v>
      </c>
      <c r="BD253" s="106">
        <f t="shared" si="494"/>
        <v>0</v>
      </c>
      <c r="BF253" s="106">
        <f t="shared" si="495"/>
        <v>0</v>
      </c>
      <c r="BI253" s="106">
        <f t="shared" si="496"/>
        <v>0</v>
      </c>
      <c r="BK253" s="106">
        <f t="shared" si="497"/>
        <v>0</v>
      </c>
      <c r="BM253" s="106">
        <f t="shared" si="498"/>
        <v>0</v>
      </c>
      <c r="BO253" s="106">
        <f t="shared" si="499"/>
        <v>0</v>
      </c>
      <c r="BQ253" s="106">
        <f t="shared" si="500"/>
        <v>0</v>
      </c>
      <c r="BS253" s="106">
        <f t="shared" si="501"/>
        <v>0</v>
      </c>
    </row>
    <row r="254" spans="1:133" outlineLevel="3" x14ac:dyDescent="0.15">
      <c r="A254" s="22" t="s">
        <v>1797</v>
      </c>
      <c r="B254" s="3" t="s">
        <v>1891</v>
      </c>
      <c r="C254" s="104"/>
      <c r="D254" s="106">
        <v>5</v>
      </c>
      <c r="E254" s="104"/>
      <c r="F254" s="106">
        <f t="shared" si="471"/>
        <v>3</v>
      </c>
      <c r="G254" s="106">
        <v>1</v>
      </c>
      <c r="I254" s="106">
        <f t="shared" si="472"/>
        <v>0</v>
      </c>
      <c r="K254" s="106">
        <f t="shared" si="473"/>
        <v>0</v>
      </c>
      <c r="M254" s="106">
        <f t="shared" si="474"/>
        <v>0</v>
      </c>
      <c r="O254" s="106">
        <f t="shared" si="475"/>
        <v>0</v>
      </c>
      <c r="Q254" s="106">
        <f t="shared" si="476"/>
        <v>0</v>
      </c>
      <c r="S254" s="106">
        <f t="shared" si="477"/>
        <v>0</v>
      </c>
      <c r="V254" s="106">
        <f t="shared" si="478"/>
        <v>0</v>
      </c>
      <c r="X254" s="106">
        <f t="shared" si="479"/>
        <v>0</v>
      </c>
      <c r="Z254" s="106">
        <f t="shared" si="480"/>
        <v>0</v>
      </c>
      <c r="AB254" s="106">
        <f t="shared" si="481"/>
        <v>0</v>
      </c>
      <c r="AD254" s="106">
        <f t="shared" si="482"/>
        <v>0</v>
      </c>
      <c r="AF254" s="106">
        <f t="shared" si="483"/>
        <v>0</v>
      </c>
      <c r="AI254" s="106">
        <f t="shared" si="484"/>
        <v>0</v>
      </c>
      <c r="AK254" s="106">
        <f t="shared" si="485"/>
        <v>0</v>
      </c>
      <c r="AM254" s="106">
        <f t="shared" si="486"/>
        <v>0</v>
      </c>
      <c r="AO254" s="106">
        <f t="shared" si="487"/>
        <v>0</v>
      </c>
      <c r="AQ254" s="106">
        <f t="shared" si="488"/>
        <v>0</v>
      </c>
      <c r="AS254" s="106">
        <f t="shared" si="489"/>
        <v>0</v>
      </c>
      <c r="AV254" s="106">
        <f t="shared" si="490"/>
        <v>0</v>
      </c>
      <c r="AX254" s="106">
        <f t="shared" si="491"/>
        <v>0</v>
      </c>
      <c r="AZ254" s="106">
        <f t="shared" si="492"/>
        <v>0</v>
      </c>
      <c r="BB254" s="106">
        <f t="shared" si="493"/>
        <v>0</v>
      </c>
      <c r="BD254" s="106">
        <f t="shared" si="494"/>
        <v>0</v>
      </c>
      <c r="BF254" s="106">
        <f t="shared" si="495"/>
        <v>0</v>
      </c>
      <c r="BI254" s="106">
        <f t="shared" si="496"/>
        <v>0</v>
      </c>
      <c r="BK254" s="106">
        <f t="shared" si="497"/>
        <v>0</v>
      </c>
      <c r="BM254" s="106">
        <f t="shared" si="498"/>
        <v>0</v>
      </c>
      <c r="BO254" s="106">
        <f t="shared" si="499"/>
        <v>0</v>
      </c>
      <c r="BQ254" s="106">
        <f t="shared" si="500"/>
        <v>0</v>
      </c>
      <c r="BS254" s="106">
        <f t="shared" si="501"/>
        <v>0</v>
      </c>
    </row>
    <row r="255" spans="1:133" s="145" customFormat="1" outlineLevel="2" x14ac:dyDescent="0.15">
      <c r="B255" s="151" t="s">
        <v>1798</v>
      </c>
      <c r="C255" s="152"/>
      <c r="D255" s="152"/>
      <c r="E255" s="152"/>
      <c r="F255" s="152"/>
      <c r="G255" s="156" t="s">
        <v>203</v>
      </c>
      <c r="H255" s="152"/>
      <c r="I255" s="152"/>
      <c r="J255" s="152"/>
      <c r="K255" s="152"/>
      <c r="L255" s="152"/>
      <c r="M255" s="152"/>
      <c r="N255" s="152"/>
      <c r="O255" s="152"/>
      <c r="P255" s="152"/>
      <c r="Q255" s="152"/>
      <c r="R255" s="152"/>
      <c r="S255" s="152"/>
      <c r="T255" s="151"/>
      <c r="U255" s="188"/>
      <c r="V255" s="152"/>
      <c r="W255" s="188"/>
      <c r="X255" s="152"/>
      <c r="Y255" s="188"/>
      <c r="Z255" s="152"/>
      <c r="AA255" s="188"/>
      <c r="AB255" s="152"/>
      <c r="AC255" s="188"/>
      <c r="AD255" s="152"/>
      <c r="AE255" s="188"/>
      <c r="AF255" s="152"/>
      <c r="AG255" s="213"/>
      <c r="AH255" s="188"/>
      <c r="AI255" s="152"/>
      <c r="AJ255" s="188"/>
      <c r="AK255" s="152"/>
      <c r="AL255" s="188"/>
      <c r="AM255" s="152"/>
      <c r="AN255" s="188"/>
      <c r="AO255" s="152"/>
      <c r="AP255" s="188"/>
      <c r="AQ255" s="152"/>
      <c r="AR255" s="188"/>
      <c r="AS255" s="152"/>
      <c r="AU255" s="152"/>
      <c r="AV255" s="152"/>
      <c r="AW255" s="152"/>
      <c r="AX255" s="152"/>
      <c r="AY255" s="152"/>
      <c r="AZ255" s="152"/>
      <c r="BA255" s="152"/>
      <c r="BB255" s="152"/>
      <c r="BC255" s="152"/>
      <c r="BD255" s="152"/>
      <c r="BE255" s="152"/>
      <c r="BF255" s="152"/>
      <c r="BH255" s="152"/>
      <c r="BI255" s="152"/>
      <c r="BJ255" s="152"/>
      <c r="BK255" s="152"/>
      <c r="BL255" s="152"/>
      <c r="BM255" s="152"/>
      <c r="BN255" s="152"/>
      <c r="BO255" s="152"/>
      <c r="BP255" s="152"/>
      <c r="BQ255" s="152"/>
      <c r="BR255" s="152"/>
      <c r="BS255" s="152"/>
      <c r="BU255" s="143"/>
      <c r="BV255" s="143"/>
      <c r="BW255" s="143"/>
      <c r="BX255" s="143"/>
      <c r="BY255" s="143"/>
      <c r="BZ255" s="143"/>
      <c r="CA255" s="143"/>
      <c r="CB255" s="143"/>
      <c r="CC255" s="143"/>
      <c r="CD255" s="143"/>
      <c r="CE255" s="143"/>
      <c r="CF255" s="143"/>
      <c r="CG255" s="143"/>
      <c r="CH255" s="143"/>
      <c r="CI255" s="143"/>
      <c r="CJ255" s="143"/>
      <c r="CK255" s="143"/>
      <c r="CL255" s="143"/>
      <c r="CM255" s="143"/>
      <c r="CN255" s="143"/>
      <c r="CO255" s="143"/>
      <c r="CP255" s="143"/>
      <c r="CQ255" s="143"/>
      <c r="CR255" s="143"/>
      <c r="CS255" s="143"/>
      <c r="CT255" s="143"/>
      <c r="CU255" s="143"/>
      <c r="CV255" s="143"/>
      <c r="CW255" s="143"/>
      <c r="CX255" s="143"/>
      <c r="CY255" s="143"/>
      <c r="CZ255" s="143"/>
      <c r="DA255" s="143"/>
      <c r="DB255" s="143"/>
      <c r="DC255" s="143"/>
      <c r="DD255" s="143"/>
      <c r="DE255" s="143"/>
      <c r="DF255" s="143"/>
      <c r="DG255" s="143"/>
      <c r="DH255" s="143"/>
      <c r="DI255" s="143"/>
      <c r="DJ255" s="143"/>
      <c r="DK255" s="143"/>
      <c r="DL255" s="143"/>
      <c r="DM255" s="143"/>
      <c r="DN255" s="143"/>
      <c r="DO255" s="143"/>
      <c r="DP255" s="143"/>
      <c r="DQ255" s="143"/>
      <c r="DR255" s="143"/>
      <c r="DS255" s="143"/>
      <c r="DT255" s="143"/>
      <c r="DU255" s="143"/>
      <c r="DV255" s="143"/>
      <c r="DW255" s="143"/>
      <c r="DX255" s="143"/>
      <c r="DY255" s="143"/>
      <c r="DZ255" s="143"/>
      <c r="EA255" s="143"/>
      <c r="EB255" s="143"/>
      <c r="EC255" s="143"/>
    </row>
    <row r="256" spans="1:133" s="18" customFormat="1" outlineLevel="2" x14ac:dyDescent="0.15">
      <c r="A256" s="18" t="s">
        <v>1942</v>
      </c>
      <c r="B256" s="30" t="s">
        <v>1841</v>
      </c>
      <c r="C256" s="102" t="str">
        <f ca="1">IFERROR((AVERAGE(ReqSum)),"N/A")</f>
        <v>N/A</v>
      </c>
      <c r="D256" s="102">
        <f ca="1">IFERROR((AVERAGE(ReqSum)),"N/A")</f>
        <v>5</v>
      </c>
      <c r="E256" s="102">
        <f ca="1">(SUM(ReqSum))*2*$I$10</f>
        <v>0</v>
      </c>
      <c r="F256" s="102">
        <f ca="1">(SUM(ReqSum))*2*$I$10</f>
        <v>0</v>
      </c>
      <c r="G256" s="102">
        <f>MATCH("x",G257:G1745,-1)-1</f>
        <v>5</v>
      </c>
      <c r="H256" s="103"/>
      <c r="I256" s="103">
        <f ca="1">SUM(ReqSum)</f>
        <v>0</v>
      </c>
      <c r="J256" s="103"/>
      <c r="K256" s="103">
        <f ca="1">SUM(ReqSum)</f>
        <v>0</v>
      </c>
      <c r="L256" s="103"/>
      <c r="M256" s="103">
        <f ca="1">SUM(ReqSum)</f>
        <v>0</v>
      </c>
      <c r="N256" s="103"/>
      <c r="O256" s="103">
        <f ca="1">SUM(ReqSum)</f>
        <v>0</v>
      </c>
      <c r="P256" s="103"/>
      <c r="Q256" s="103">
        <f ca="1">SUM(ReqSum)</f>
        <v>0</v>
      </c>
      <c r="R256" s="103"/>
      <c r="S256" s="103">
        <f ca="1">SUM(ReqSum)</f>
        <v>0</v>
      </c>
      <c r="T256" s="205"/>
      <c r="U256" s="186"/>
      <c r="V256" s="103">
        <f ca="1">SUM(ReqSum)</f>
        <v>0</v>
      </c>
      <c r="W256" s="186"/>
      <c r="X256" s="103">
        <f ca="1">SUM(ReqSum)</f>
        <v>0</v>
      </c>
      <c r="Y256" s="186"/>
      <c r="Z256" s="103">
        <f ca="1">SUM(ReqSum)</f>
        <v>0</v>
      </c>
      <c r="AA256" s="186"/>
      <c r="AB256" s="103">
        <f ca="1">SUM(ReqSum)</f>
        <v>0</v>
      </c>
      <c r="AC256" s="186"/>
      <c r="AD256" s="103">
        <f ca="1">SUM(ReqSum)</f>
        <v>0</v>
      </c>
      <c r="AE256" s="186"/>
      <c r="AF256" s="103">
        <f ca="1">SUM(ReqSum)</f>
        <v>0</v>
      </c>
      <c r="AG256" s="30"/>
      <c r="AH256" s="186"/>
      <c r="AI256" s="103">
        <f ca="1">SUM(ReqSum)</f>
        <v>0</v>
      </c>
      <c r="AJ256" s="186"/>
      <c r="AK256" s="103">
        <f ca="1">SUM(ReqSum)</f>
        <v>0</v>
      </c>
      <c r="AL256" s="186"/>
      <c r="AM256" s="103">
        <f ca="1">SUM(ReqSum)</f>
        <v>0</v>
      </c>
      <c r="AN256" s="186"/>
      <c r="AO256" s="103">
        <f ca="1">SUM(ReqSum)</f>
        <v>0</v>
      </c>
      <c r="AP256" s="186"/>
      <c r="AQ256" s="103">
        <f ca="1">SUM(ReqSum)</f>
        <v>0</v>
      </c>
      <c r="AR256" s="186"/>
      <c r="AS256" s="103">
        <f ca="1">SUM(ReqSum)</f>
        <v>0</v>
      </c>
      <c r="AT256" s="8"/>
      <c r="AU256" s="103"/>
      <c r="AV256" s="103">
        <f ca="1">SUM(ReqSum)</f>
        <v>0</v>
      </c>
      <c r="AW256" s="103"/>
      <c r="AX256" s="103">
        <f ca="1">SUM(ReqSum)</f>
        <v>0</v>
      </c>
      <c r="AY256" s="103"/>
      <c r="AZ256" s="103">
        <f ca="1">SUM(ReqSum)</f>
        <v>0</v>
      </c>
      <c r="BA256" s="103"/>
      <c r="BB256" s="103">
        <f ca="1">SUM(ReqSum)</f>
        <v>0</v>
      </c>
      <c r="BC256" s="103"/>
      <c r="BD256" s="103">
        <f ca="1">SUM(ReqSum)</f>
        <v>0</v>
      </c>
      <c r="BE256" s="103"/>
      <c r="BF256" s="103">
        <f ca="1">SUM(ReqSum)</f>
        <v>0</v>
      </c>
      <c r="BG256" s="8"/>
      <c r="BH256" s="103"/>
      <c r="BI256" s="103">
        <f ca="1">SUM(ReqSum)</f>
        <v>0</v>
      </c>
      <c r="BJ256" s="103"/>
      <c r="BK256" s="103">
        <f ca="1">SUM(ReqSum)</f>
        <v>0</v>
      </c>
      <c r="BL256" s="103"/>
      <c r="BM256" s="103">
        <f ca="1">SUM(ReqSum)</f>
        <v>0</v>
      </c>
      <c r="BN256" s="103"/>
      <c r="BO256" s="103">
        <f ca="1">SUM(ReqSum)</f>
        <v>0</v>
      </c>
      <c r="BP256" s="103"/>
      <c r="BQ256" s="103">
        <f ca="1">SUM(ReqSum)</f>
        <v>0</v>
      </c>
      <c r="BR256" s="103"/>
      <c r="BS256" s="103">
        <f ca="1">SUM(ReqSum)</f>
        <v>0</v>
      </c>
      <c r="BT256" s="8"/>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row>
    <row r="257" spans="1:133" outlineLevel="3" x14ac:dyDescent="0.15">
      <c r="A257" s="22" t="s">
        <v>1943</v>
      </c>
      <c r="B257" s="29" t="s">
        <v>2451</v>
      </c>
      <c r="C257" s="104"/>
      <c r="D257" s="106">
        <v>5</v>
      </c>
      <c r="E257" s="104"/>
      <c r="F257" s="106">
        <f t="shared" ref="F257:F261" si="502">IF(B257&lt;&gt;"",IF(B257="Custom Requirement",0,3),0)</f>
        <v>0</v>
      </c>
      <c r="G257" s="106">
        <v>1</v>
      </c>
      <c r="I257" s="106">
        <f t="shared" ref="I257:I261" si="503">H257*$E257*I$10</f>
        <v>0</v>
      </c>
      <c r="K257" s="106">
        <f t="shared" ref="K257:K261" si="504">J257*$E257*K$10</f>
        <v>0</v>
      </c>
      <c r="M257" s="106">
        <f t="shared" ref="M257:M261" si="505">L257*$E257*M$10</f>
        <v>0</v>
      </c>
      <c r="O257" s="106">
        <f t="shared" ref="O257:O261" si="506">N257*$E257*O$10</f>
        <v>0</v>
      </c>
      <c r="Q257" s="106">
        <f t="shared" ref="Q257:Q261" si="507">P257*$E257*Q$10</f>
        <v>0</v>
      </c>
      <c r="S257" s="106">
        <f t="shared" ref="S257:S261" si="508">R257*$E257*S$10</f>
        <v>0</v>
      </c>
      <c r="V257" s="106">
        <f t="shared" ref="V257:V261" si="509">U257*$E257*V$10</f>
        <v>0</v>
      </c>
      <c r="X257" s="106">
        <f t="shared" ref="X257:X261" si="510">W257*$E257*X$10</f>
        <v>0</v>
      </c>
      <c r="Z257" s="106">
        <f t="shared" ref="Z257:Z261" si="511">Y257*$E257*Z$10</f>
        <v>0</v>
      </c>
      <c r="AB257" s="106">
        <f t="shared" ref="AB257:AB261" si="512">AA257*$E257*AB$10</f>
        <v>0</v>
      </c>
      <c r="AD257" s="106">
        <f t="shared" ref="AD257:AD261" si="513">AC257*$E257*AD$10</f>
        <v>0</v>
      </c>
      <c r="AF257" s="106">
        <f t="shared" ref="AF257:AF261" si="514">AE257*$E257*AF$10</f>
        <v>0</v>
      </c>
      <c r="AI257" s="106">
        <f t="shared" ref="AI257:AI261" si="515">AH257*$E257*AI$10</f>
        <v>0</v>
      </c>
      <c r="AK257" s="106">
        <f t="shared" ref="AK257:AK261" si="516">AJ257*$E257*AK$10</f>
        <v>0</v>
      </c>
      <c r="AM257" s="106">
        <f t="shared" ref="AM257:AM261" si="517">AL257*$E257*AM$10</f>
        <v>0</v>
      </c>
      <c r="AO257" s="106">
        <f t="shared" ref="AO257:AO261" si="518">AN257*$E257*AO$10</f>
        <v>0</v>
      </c>
      <c r="AQ257" s="106">
        <f t="shared" ref="AQ257:AQ261" si="519">AP257*$E257*AQ$10</f>
        <v>0</v>
      </c>
      <c r="AS257" s="106">
        <f t="shared" ref="AS257:AS261" si="520">AR257*$E257*AS$10</f>
        <v>0</v>
      </c>
      <c r="AV257" s="106">
        <f t="shared" ref="AV257:AV261" si="521">AU257*$E257*AV$10</f>
        <v>0</v>
      </c>
      <c r="AX257" s="106">
        <f t="shared" ref="AX257:AX261" si="522">AW257*$E257*AX$10</f>
        <v>0</v>
      </c>
      <c r="AZ257" s="106">
        <f t="shared" ref="AZ257:AZ261" si="523">AY257*$E257*AZ$10</f>
        <v>0</v>
      </c>
      <c r="BB257" s="106">
        <f t="shared" ref="BB257:BB261" si="524">BA257*$E257*BB$10</f>
        <v>0</v>
      </c>
      <c r="BD257" s="106">
        <f t="shared" ref="BD257:BD261" si="525">BC257*$E257*BD$10</f>
        <v>0</v>
      </c>
      <c r="BF257" s="106">
        <f t="shared" ref="BF257:BF261" si="526">BE257*$E257*BF$10</f>
        <v>0</v>
      </c>
      <c r="BI257" s="106">
        <f t="shared" ref="BI257:BI261" si="527">BH257*$E257*BI$10</f>
        <v>0</v>
      </c>
      <c r="BK257" s="106">
        <f t="shared" ref="BK257:BK261" si="528">BJ257*$E257*BK$10</f>
        <v>0</v>
      </c>
      <c r="BM257" s="106">
        <f t="shared" ref="BM257:BM261" si="529">BL257*$E257*BM$10</f>
        <v>0</v>
      </c>
      <c r="BO257" s="106">
        <f t="shared" ref="BO257:BO261" si="530">BN257*$E257*BO$10</f>
        <v>0</v>
      </c>
      <c r="BQ257" s="106">
        <f t="shared" ref="BQ257:BQ261" si="531">BP257*$E257*BQ$10</f>
        <v>0</v>
      </c>
      <c r="BS257" s="106">
        <f t="shared" ref="BS257:BS261" si="532">BR257*$E257*BS$10</f>
        <v>0</v>
      </c>
    </row>
    <row r="258" spans="1:133" outlineLevel="3" x14ac:dyDescent="0.15">
      <c r="A258" s="22" t="s">
        <v>1944</v>
      </c>
      <c r="B258" s="29" t="s">
        <v>2451</v>
      </c>
      <c r="C258" s="104"/>
      <c r="D258" s="106">
        <v>5</v>
      </c>
      <c r="E258" s="104"/>
      <c r="F258" s="106">
        <f t="shared" si="502"/>
        <v>0</v>
      </c>
      <c r="G258" s="106">
        <v>1</v>
      </c>
      <c r="I258" s="106">
        <f t="shared" si="503"/>
        <v>0</v>
      </c>
      <c r="K258" s="106">
        <f t="shared" si="504"/>
        <v>0</v>
      </c>
      <c r="M258" s="106">
        <f t="shared" si="505"/>
        <v>0</v>
      </c>
      <c r="O258" s="106">
        <f t="shared" si="506"/>
        <v>0</v>
      </c>
      <c r="Q258" s="106">
        <f t="shared" si="507"/>
        <v>0</v>
      </c>
      <c r="S258" s="106">
        <f t="shared" si="508"/>
        <v>0</v>
      </c>
      <c r="V258" s="106">
        <f t="shared" si="509"/>
        <v>0</v>
      </c>
      <c r="X258" s="106">
        <f t="shared" si="510"/>
        <v>0</v>
      </c>
      <c r="Z258" s="106">
        <f t="shared" si="511"/>
        <v>0</v>
      </c>
      <c r="AB258" s="106">
        <f t="shared" si="512"/>
        <v>0</v>
      </c>
      <c r="AD258" s="106">
        <f t="shared" si="513"/>
        <v>0</v>
      </c>
      <c r="AF258" s="106">
        <f t="shared" si="514"/>
        <v>0</v>
      </c>
      <c r="AI258" s="106">
        <f t="shared" si="515"/>
        <v>0</v>
      </c>
      <c r="AK258" s="106">
        <f t="shared" si="516"/>
        <v>0</v>
      </c>
      <c r="AM258" s="106">
        <f t="shared" si="517"/>
        <v>0</v>
      </c>
      <c r="AO258" s="106">
        <f t="shared" si="518"/>
        <v>0</v>
      </c>
      <c r="AQ258" s="106">
        <f t="shared" si="519"/>
        <v>0</v>
      </c>
      <c r="AS258" s="106">
        <f t="shared" si="520"/>
        <v>0</v>
      </c>
      <c r="AV258" s="106">
        <f t="shared" si="521"/>
        <v>0</v>
      </c>
      <c r="AX258" s="106">
        <f t="shared" si="522"/>
        <v>0</v>
      </c>
      <c r="AZ258" s="106">
        <f t="shared" si="523"/>
        <v>0</v>
      </c>
      <c r="BB258" s="106">
        <f t="shared" si="524"/>
        <v>0</v>
      </c>
      <c r="BD258" s="106">
        <f t="shared" si="525"/>
        <v>0</v>
      </c>
      <c r="BF258" s="106">
        <f t="shared" si="526"/>
        <v>0</v>
      </c>
      <c r="BI258" s="106">
        <f t="shared" si="527"/>
        <v>0</v>
      </c>
      <c r="BK258" s="106">
        <f t="shared" si="528"/>
        <v>0</v>
      </c>
      <c r="BM258" s="106">
        <f t="shared" si="529"/>
        <v>0</v>
      </c>
      <c r="BO258" s="106">
        <f t="shared" si="530"/>
        <v>0</v>
      </c>
      <c r="BQ258" s="106">
        <f t="shared" si="531"/>
        <v>0</v>
      </c>
      <c r="BS258" s="106">
        <f t="shared" si="532"/>
        <v>0</v>
      </c>
    </row>
    <row r="259" spans="1:133" outlineLevel="3" x14ac:dyDescent="0.15">
      <c r="A259" s="22" t="s">
        <v>1945</v>
      </c>
      <c r="B259" s="29" t="s">
        <v>2451</v>
      </c>
      <c r="C259" s="104"/>
      <c r="D259" s="106">
        <v>5</v>
      </c>
      <c r="E259" s="104"/>
      <c r="F259" s="106">
        <f t="shared" si="502"/>
        <v>0</v>
      </c>
      <c r="G259" s="106">
        <v>1</v>
      </c>
      <c r="I259" s="106">
        <f t="shared" si="503"/>
        <v>0</v>
      </c>
      <c r="K259" s="106">
        <f t="shared" si="504"/>
        <v>0</v>
      </c>
      <c r="M259" s="106">
        <f t="shared" si="505"/>
        <v>0</v>
      </c>
      <c r="O259" s="106">
        <f t="shared" si="506"/>
        <v>0</v>
      </c>
      <c r="Q259" s="106">
        <f t="shared" si="507"/>
        <v>0</v>
      </c>
      <c r="S259" s="106">
        <f t="shared" si="508"/>
        <v>0</v>
      </c>
      <c r="V259" s="106">
        <f t="shared" si="509"/>
        <v>0</v>
      </c>
      <c r="X259" s="106">
        <f t="shared" si="510"/>
        <v>0</v>
      </c>
      <c r="Z259" s="106">
        <f t="shared" si="511"/>
        <v>0</v>
      </c>
      <c r="AB259" s="106">
        <f t="shared" si="512"/>
        <v>0</v>
      </c>
      <c r="AD259" s="106">
        <f t="shared" si="513"/>
        <v>0</v>
      </c>
      <c r="AF259" s="106">
        <f t="shared" si="514"/>
        <v>0</v>
      </c>
      <c r="AI259" s="106">
        <f t="shared" si="515"/>
        <v>0</v>
      </c>
      <c r="AK259" s="106">
        <f t="shared" si="516"/>
        <v>0</v>
      </c>
      <c r="AM259" s="106">
        <f t="shared" si="517"/>
        <v>0</v>
      </c>
      <c r="AO259" s="106">
        <f t="shared" si="518"/>
        <v>0</v>
      </c>
      <c r="AQ259" s="106">
        <f t="shared" si="519"/>
        <v>0</v>
      </c>
      <c r="AS259" s="106">
        <f t="shared" si="520"/>
        <v>0</v>
      </c>
      <c r="AV259" s="106">
        <f t="shared" si="521"/>
        <v>0</v>
      </c>
      <c r="AX259" s="106">
        <f t="shared" si="522"/>
        <v>0</v>
      </c>
      <c r="AZ259" s="106">
        <f t="shared" si="523"/>
        <v>0</v>
      </c>
      <c r="BB259" s="106">
        <f t="shared" si="524"/>
        <v>0</v>
      </c>
      <c r="BD259" s="106">
        <f t="shared" si="525"/>
        <v>0</v>
      </c>
      <c r="BF259" s="106">
        <f t="shared" si="526"/>
        <v>0</v>
      </c>
      <c r="BI259" s="106">
        <f t="shared" si="527"/>
        <v>0</v>
      </c>
      <c r="BK259" s="106">
        <f t="shared" si="528"/>
        <v>0</v>
      </c>
      <c r="BM259" s="106">
        <f t="shared" si="529"/>
        <v>0</v>
      </c>
      <c r="BO259" s="106">
        <f t="shared" si="530"/>
        <v>0</v>
      </c>
      <c r="BQ259" s="106">
        <f t="shared" si="531"/>
        <v>0</v>
      </c>
      <c r="BS259" s="106">
        <f t="shared" si="532"/>
        <v>0</v>
      </c>
    </row>
    <row r="260" spans="1:133" outlineLevel="3" x14ac:dyDescent="0.15">
      <c r="A260" s="22" t="s">
        <v>1946</v>
      </c>
      <c r="B260" s="29" t="s">
        <v>2451</v>
      </c>
      <c r="C260" s="104"/>
      <c r="D260" s="106">
        <v>5</v>
      </c>
      <c r="E260" s="104"/>
      <c r="F260" s="106">
        <f t="shared" si="502"/>
        <v>0</v>
      </c>
      <c r="G260" s="106">
        <v>1</v>
      </c>
      <c r="I260" s="106">
        <f t="shared" si="503"/>
        <v>0</v>
      </c>
      <c r="K260" s="106">
        <f t="shared" si="504"/>
        <v>0</v>
      </c>
      <c r="M260" s="106">
        <f t="shared" si="505"/>
        <v>0</v>
      </c>
      <c r="O260" s="106">
        <f t="shared" si="506"/>
        <v>0</v>
      </c>
      <c r="Q260" s="106">
        <f t="shared" si="507"/>
        <v>0</v>
      </c>
      <c r="S260" s="106">
        <f t="shared" si="508"/>
        <v>0</v>
      </c>
      <c r="V260" s="106">
        <f t="shared" si="509"/>
        <v>0</v>
      </c>
      <c r="X260" s="106">
        <f t="shared" si="510"/>
        <v>0</v>
      </c>
      <c r="Z260" s="106">
        <f t="shared" si="511"/>
        <v>0</v>
      </c>
      <c r="AB260" s="106">
        <f t="shared" si="512"/>
        <v>0</v>
      </c>
      <c r="AD260" s="106">
        <f t="shared" si="513"/>
        <v>0</v>
      </c>
      <c r="AF260" s="106">
        <f t="shared" si="514"/>
        <v>0</v>
      </c>
      <c r="AI260" s="106">
        <f t="shared" si="515"/>
        <v>0</v>
      </c>
      <c r="AK260" s="106">
        <f t="shared" si="516"/>
        <v>0</v>
      </c>
      <c r="AM260" s="106">
        <f t="shared" si="517"/>
        <v>0</v>
      </c>
      <c r="AO260" s="106">
        <f t="shared" si="518"/>
        <v>0</v>
      </c>
      <c r="AQ260" s="106">
        <f t="shared" si="519"/>
        <v>0</v>
      </c>
      <c r="AS260" s="106">
        <f t="shared" si="520"/>
        <v>0</v>
      </c>
      <c r="AV260" s="106">
        <f t="shared" si="521"/>
        <v>0</v>
      </c>
      <c r="AX260" s="106">
        <f t="shared" si="522"/>
        <v>0</v>
      </c>
      <c r="AZ260" s="106">
        <f t="shared" si="523"/>
        <v>0</v>
      </c>
      <c r="BB260" s="106">
        <f t="shared" si="524"/>
        <v>0</v>
      </c>
      <c r="BD260" s="106">
        <f t="shared" si="525"/>
        <v>0</v>
      </c>
      <c r="BF260" s="106">
        <f t="shared" si="526"/>
        <v>0</v>
      </c>
      <c r="BI260" s="106">
        <f t="shared" si="527"/>
        <v>0</v>
      </c>
      <c r="BK260" s="106">
        <f t="shared" si="528"/>
        <v>0</v>
      </c>
      <c r="BM260" s="106">
        <f t="shared" si="529"/>
        <v>0</v>
      </c>
      <c r="BO260" s="106">
        <f t="shared" si="530"/>
        <v>0</v>
      </c>
      <c r="BQ260" s="106">
        <f t="shared" si="531"/>
        <v>0</v>
      </c>
      <c r="BS260" s="106">
        <f t="shared" si="532"/>
        <v>0</v>
      </c>
    </row>
    <row r="261" spans="1:133" outlineLevel="3" x14ac:dyDescent="0.15">
      <c r="A261" s="22" t="s">
        <v>1947</v>
      </c>
      <c r="B261" s="29" t="s">
        <v>2451</v>
      </c>
      <c r="C261" s="104"/>
      <c r="D261" s="106">
        <v>5</v>
      </c>
      <c r="E261" s="104"/>
      <c r="F261" s="106">
        <f t="shared" si="502"/>
        <v>0</v>
      </c>
      <c r="G261" s="106">
        <v>1</v>
      </c>
      <c r="I261" s="106">
        <f t="shared" si="503"/>
        <v>0</v>
      </c>
      <c r="K261" s="106">
        <f t="shared" si="504"/>
        <v>0</v>
      </c>
      <c r="M261" s="106">
        <f t="shared" si="505"/>
        <v>0</v>
      </c>
      <c r="O261" s="106">
        <f t="shared" si="506"/>
        <v>0</v>
      </c>
      <c r="Q261" s="106">
        <f t="shared" si="507"/>
        <v>0</v>
      </c>
      <c r="S261" s="106">
        <f t="shared" si="508"/>
        <v>0</v>
      </c>
      <c r="V261" s="106">
        <f t="shared" si="509"/>
        <v>0</v>
      </c>
      <c r="X261" s="106">
        <f t="shared" si="510"/>
        <v>0</v>
      </c>
      <c r="Z261" s="106">
        <f t="shared" si="511"/>
        <v>0</v>
      </c>
      <c r="AB261" s="106">
        <f t="shared" si="512"/>
        <v>0</v>
      </c>
      <c r="AD261" s="106">
        <f t="shared" si="513"/>
        <v>0</v>
      </c>
      <c r="AF261" s="106">
        <f t="shared" si="514"/>
        <v>0</v>
      </c>
      <c r="AI261" s="106">
        <f t="shared" si="515"/>
        <v>0</v>
      </c>
      <c r="AK261" s="106">
        <f t="shared" si="516"/>
        <v>0</v>
      </c>
      <c r="AM261" s="106">
        <f t="shared" si="517"/>
        <v>0</v>
      </c>
      <c r="AO261" s="106">
        <f t="shared" si="518"/>
        <v>0</v>
      </c>
      <c r="AQ261" s="106">
        <f t="shared" si="519"/>
        <v>0</v>
      </c>
      <c r="AS261" s="106">
        <f t="shared" si="520"/>
        <v>0</v>
      </c>
      <c r="AV261" s="106">
        <f t="shared" si="521"/>
        <v>0</v>
      </c>
      <c r="AX261" s="106">
        <f t="shared" si="522"/>
        <v>0</v>
      </c>
      <c r="AZ261" s="106">
        <f t="shared" si="523"/>
        <v>0</v>
      </c>
      <c r="BB261" s="106">
        <f t="shared" si="524"/>
        <v>0</v>
      </c>
      <c r="BD261" s="106">
        <f t="shared" si="525"/>
        <v>0</v>
      </c>
      <c r="BF261" s="106">
        <f t="shared" si="526"/>
        <v>0</v>
      </c>
      <c r="BI261" s="106">
        <f t="shared" si="527"/>
        <v>0</v>
      </c>
      <c r="BK261" s="106">
        <f t="shared" si="528"/>
        <v>0</v>
      </c>
      <c r="BM261" s="106">
        <f t="shared" si="529"/>
        <v>0</v>
      </c>
      <c r="BO261" s="106">
        <f t="shared" si="530"/>
        <v>0</v>
      </c>
      <c r="BQ261" s="106">
        <f t="shared" si="531"/>
        <v>0</v>
      </c>
      <c r="BS261" s="106">
        <f t="shared" si="532"/>
        <v>0</v>
      </c>
    </row>
    <row r="262" spans="1:133" s="145" customFormat="1" outlineLevel="2" x14ac:dyDescent="0.15">
      <c r="B262" s="154" t="s">
        <v>1714</v>
      </c>
      <c r="C262" s="152"/>
      <c r="D262" s="152"/>
      <c r="E262" s="152"/>
      <c r="F262" s="152"/>
      <c r="G262" s="156" t="s">
        <v>203</v>
      </c>
      <c r="H262" s="152"/>
      <c r="I262" s="152"/>
      <c r="J262" s="152"/>
      <c r="K262" s="152"/>
      <c r="L262" s="152"/>
      <c r="M262" s="152"/>
      <c r="N262" s="152"/>
      <c r="O262" s="152"/>
      <c r="P262" s="152"/>
      <c r="Q262" s="152"/>
      <c r="R262" s="152"/>
      <c r="S262" s="152"/>
      <c r="T262" s="151"/>
      <c r="U262" s="188"/>
      <c r="V262" s="152"/>
      <c r="W262" s="188"/>
      <c r="X262" s="152"/>
      <c r="Y262" s="188"/>
      <c r="Z262" s="152"/>
      <c r="AA262" s="188"/>
      <c r="AB262" s="152"/>
      <c r="AC262" s="188"/>
      <c r="AD262" s="152"/>
      <c r="AE262" s="188"/>
      <c r="AF262" s="152"/>
      <c r="AG262" s="213"/>
      <c r="AH262" s="188"/>
      <c r="AI262" s="152"/>
      <c r="AJ262" s="188"/>
      <c r="AK262" s="152"/>
      <c r="AL262" s="188"/>
      <c r="AM262" s="152"/>
      <c r="AN262" s="188"/>
      <c r="AO262" s="152"/>
      <c r="AP262" s="188"/>
      <c r="AQ262" s="152"/>
      <c r="AR262" s="188"/>
      <c r="AS262" s="152"/>
      <c r="AU262" s="152"/>
      <c r="AV262" s="152"/>
      <c r="AW262" s="152"/>
      <c r="AX262" s="152"/>
      <c r="AY262" s="152"/>
      <c r="AZ262" s="152"/>
      <c r="BA262" s="152"/>
      <c r="BB262" s="152"/>
      <c r="BC262" s="152"/>
      <c r="BD262" s="152"/>
      <c r="BE262" s="152"/>
      <c r="BF262" s="152"/>
      <c r="BH262" s="152"/>
      <c r="BI262" s="152"/>
      <c r="BJ262" s="152"/>
      <c r="BK262" s="152"/>
      <c r="BL262" s="152"/>
      <c r="BM262" s="152"/>
      <c r="BN262" s="152"/>
      <c r="BO262" s="152"/>
      <c r="BP262" s="152"/>
      <c r="BQ262" s="152"/>
      <c r="BR262" s="152"/>
      <c r="BS262" s="152"/>
      <c r="BU262" s="143"/>
      <c r="BV262" s="143"/>
      <c r="BW262" s="143"/>
      <c r="BX262" s="143"/>
      <c r="BY262" s="143"/>
      <c r="BZ262" s="143"/>
      <c r="CA262" s="143"/>
      <c r="CB262" s="143"/>
      <c r="CC262" s="143"/>
      <c r="CD262" s="143"/>
      <c r="CE262" s="143"/>
      <c r="CF262" s="143"/>
      <c r="CG262" s="143"/>
      <c r="CH262" s="143"/>
      <c r="CI262" s="143"/>
      <c r="CJ262" s="143"/>
      <c r="CK262" s="143"/>
      <c r="CL262" s="143"/>
      <c r="CM262" s="143"/>
      <c r="CN262" s="143"/>
      <c r="CO262" s="143"/>
      <c r="CP262" s="143"/>
      <c r="CQ262" s="143"/>
      <c r="CR262" s="143"/>
      <c r="CS262" s="143"/>
      <c r="CT262" s="143"/>
      <c r="CU262" s="143"/>
      <c r="CV262" s="143"/>
      <c r="CW262" s="143"/>
      <c r="CX262" s="143"/>
      <c r="CY262" s="143"/>
      <c r="CZ262" s="143"/>
      <c r="DA262" s="143"/>
      <c r="DB262" s="143"/>
      <c r="DC262" s="143"/>
      <c r="DD262" s="143"/>
      <c r="DE262" s="143"/>
      <c r="DF262" s="143"/>
      <c r="DG262" s="143"/>
      <c r="DH262" s="143"/>
      <c r="DI262" s="143"/>
      <c r="DJ262" s="143"/>
      <c r="DK262" s="143"/>
      <c r="DL262" s="143"/>
      <c r="DM262" s="143"/>
      <c r="DN262" s="143"/>
      <c r="DO262" s="143"/>
      <c r="DP262" s="143"/>
      <c r="DQ262" s="143"/>
      <c r="DR262" s="143"/>
      <c r="DS262" s="143"/>
      <c r="DT262" s="143"/>
      <c r="DU262" s="143"/>
      <c r="DV262" s="143"/>
      <c r="DW262" s="143"/>
      <c r="DX262" s="143"/>
      <c r="DY262" s="143"/>
      <c r="DZ262" s="143"/>
      <c r="EA262" s="143"/>
      <c r="EB262" s="143"/>
      <c r="EC262" s="143"/>
    </row>
    <row r="263" spans="1:133" s="145" customFormat="1" outlineLevel="1" x14ac:dyDescent="0.15">
      <c r="B263" s="155" t="s">
        <v>1771</v>
      </c>
      <c r="C263" s="152"/>
      <c r="D263" s="152"/>
      <c r="E263" s="152"/>
      <c r="F263" s="152"/>
      <c r="G263" s="156"/>
      <c r="H263" s="152"/>
      <c r="I263" s="152"/>
      <c r="J263" s="152"/>
      <c r="K263" s="152"/>
      <c r="L263" s="152"/>
      <c r="M263" s="152"/>
      <c r="N263" s="152"/>
      <c r="O263" s="152"/>
      <c r="P263" s="152"/>
      <c r="Q263" s="152"/>
      <c r="R263" s="152"/>
      <c r="S263" s="152"/>
      <c r="T263" s="151"/>
      <c r="U263" s="188"/>
      <c r="V263" s="152"/>
      <c r="W263" s="188"/>
      <c r="X263" s="152"/>
      <c r="Y263" s="188"/>
      <c r="Z263" s="152"/>
      <c r="AA263" s="188"/>
      <c r="AB263" s="152"/>
      <c r="AC263" s="188"/>
      <c r="AD263" s="152"/>
      <c r="AE263" s="188"/>
      <c r="AF263" s="152"/>
      <c r="AG263" s="213"/>
      <c r="AH263" s="188"/>
      <c r="AI263" s="152"/>
      <c r="AJ263" s="188"/>
      <c r="AK263" s="152"/>
      <c r="AL263" s="188"/>
      <c r="AM263" s="152"/>
      <c r="AN263" s="188"/>
      <c r="AO263" s="152"/>
      <c r="AP263" s="188"/>
      <c r="AQ263" s="152"/>
      <c r="AR263" s="188"/>
      <c r="AS263" s="152"/>
      <c r="AU263" s="152"/>
      <c r="AV263" s="152"/>
      <c r="AW263" s="152"/>
      <c r="AX263" s="152"/>
      <c r="AY263" s="152"/>
      <c r="AZ263" s="152"/>
      <c r="BA263" s="152"/>
      <c r="BB263" s="152"/>
      <c r="BC263" s="152"/>
      <c r="BD263" s="152"/>
      <c r="BE263" s="152"/>
      <c r="BF263" s="152"/>
      <c r="BH263" s="152"/>
      <c r="BI263" s="152"/>
      <c r="BJ263" s="152"/>
      <c r="BK263" s="152"/>
      <c r="BL263" s="152"/>
      <c r="BM263" s="152"/>
      <c r="BN263" s="152"/>
      <c r="BO263" s="152"/>
      <c r="BP263" s="152"/>
      <c r="BQ263" s="152"/>
      <c r="BR263" s="152"/>
      <c r="BS263" s="152"/>
      <c r="BU263" s="143"/>
      <c r="BV263" s="143"/>
      <c r="BW263" s="143"/>
      <c r="BX263" s="143"/>
      <c r="BY263" s="143"/>
      <c r="BZ263" s="143"/>
      <c r="CA263" s="143"/>
      <c r="CB263" s="143"/>
      <c r="CC263" s="143"/>
      <c r="CD263" s="143"/>
      <c r="CE263" s="143"/>
      <c r="CF263" s="143"/>
      <c r="CG263" s="143"/>
      <c r="CH263" s="143"/>
      <c r="CI263" s="143"/>
      <c r="CJ263" s="143"/>
      <c r="CK263" s="143"/>
      <c r="CL263" s="143"/>
      <c r="CM263" s="143"/>
      <c r="CN263" s="143"/>
      <c r="CO263" s="143"/>
      <c r="CP263" s="143"/>
      <c r="CQ263" s="143"/>
      <c r="CR263" s="143"/>
      <c r="CS263" s="143"/>
      <c r="CT263" s="143"/>
      <c r="CU263" s="143"/>
      <c r="CV263" s="143"/>
      <c r="CW263" s="143"/>
      <c r="CX263" s="143"/>
      <c r="CY263" s="143"/>
      <c r="CZ263" s="143"/>
      <c r="DA263" s="143"/>
      <c r="DB263" s="143"/>
      <c r="DC263" s="143"/>
      <c r="DD263" s="143"/>
      <c r="DE263" s="143"/>
      <c r="DF263" s="143"/>
      <c r="DG263" s="143"/>
      <c r="DH263" s="143"/>
      <c r="DI263" s="143"/>
      <c r="DJ263" s="143"/>
      <c r="DK263" s="143"/>
      <c r="DL263" s="143"/>
      <c r="DM263" s="143"/>
      <c r="DN263" s="143"/>
      <c r="DO263" s="143"/>
      <c r="DP263" s="143"/>
      <c r="DQ263" s="143"/>
      <c r="DR263" s="143"/>
      <c r="DS263" s="143"/>
      <c r="DT263" s="143"/>
      <c r="DU263" s="143"/>
      <c r="DV263" s="143"/>
      <c r="DW263" s="143"/>
      <c r="DX263" s="143"/>
      <c r="DY263" s="143"/>
      <c r="DZ263" s="143"/>
      <c r="EA263" s="143"/>
      <c r="EB263" s="143"/>
      <c r="EC263" s="143"/>
    </row>
    <row r="264" spans="1:133" s="57" customFormat="1" x14ac:dyDescent="0.15">
      <c r="A264" s="55"/>
      <c r="B264" s="56" t="s">
        <v>1713</v>
      </c>
      <c r="C264" s="111"/>
      <c r="D264" s="111"/>
      <c r="E264" s="111"/>
      <c r="F264" s="111"/>
      <c r="G264" s="111"/>
      <c r="H264" s="112"/>
      <c r="I264" s="112"/>
      <c r="J264" s="112"/>
      <c r="K264" s="112"/>
      <c r="L264" s="112"/>
      <c r="M264" s="112"/>
      <c r="N264" s="112"/>
      <c r="O264" s="112"/>
      <c r="P264" s="112"/>
      <c r="Q264" s="112"/>
      <c r="R264" s="112"/>
      <c r="S264" s="112"/>
      <c r="T264" s="214"/>
      <c r="U264" s="112"/>
      <c r="V264" s="112"/>
      <c r="W264" s="112"/>
      <c r="X264" s="112"/>
      <c r="Y264" s="112"/>
      <c r="Z264" s="112"/>
      <c r="AA264" s="112"/>
      <c r="AB264" s="112"/>
      <c r="AC264" s="112"/>
      <c r="AD264" s="112"/>
      <c r="AE264" s="112"/>
      <c r="AF264" s="112"/>
      <c r="AG264" s="214"/>
      <c r="AH264" s="112"/>
      <c r="AI264" s="112"/>
      <c r="AJ264" s="112"/>
      <c r="AK264" s="112"/>
      <c r="AL264" s="112"/>
      <c r="AM264" s="112"/>
      <c r="AN264" s="112"/>
      <c r="AO264" s="112"/>
      <c r="AP264" s="112"/>
      <c r="AQ264" s="112"/>
      <c r="AR264" s="112"/>
      <c r="AS264" s="112"/>
      <c r="AU264" s="112"/>
      <c r="AV264" s="112"/>
      <c r="AW264" s="112"/>
      <c r="AX264" s="112"/>
      <c r="AY264" s="112"/>
      <c r="AZ264" s="112"/>
      <c r="BA264" s="112"/>
      <c r="BB264" s="112"/>
      <c r="BC264" s="112"/>
      <c r="BD264" s="112"/>
      <c r="BE264" s="112"/>
      <c r="BF264" s="112"/>
      <c r="BH264" s="112"/>
      <c r="BI264" s="112"/>
      <c r="BJ264" s="112"/>
      <c r="BK264" s="112"/>
      <c r="BL264" s="112"/>
      <c r="BM264" s="112"/>
      <c r="BN264" s="112"/>
      <c r="BO264" s="112"/>
      <c r="BP264" s="112"/>
      <c r="BQ264" s="112"/>
      <c r="BR264" s="112"/>
      <c r="BS264" s="112"/>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row>
    <row r="265" spans="1:133" s="64" customFormat="1" x14ac:dyDescent="0.15">
      <c r="A265" s="64">
        <v>2</v>
      </c>
      <c r="B265" s="65" t="s">
        <v>94</v>
      </c>
      <c r="C265" s="157" t="str">
        <f ca="1">IFERROR(SUM(C266,C293,C314,C354,C407,C538,C554,C601,C625,C719,C735,C765,C781,C804,C820,C836,C852,C868,C982,C998,C1017,C1094)/COUNT((C266,C293,C314,C354,C407,C538,C554,C601,C625,C719,C735,C765,C781,C804,C820,C836,C852,C868,C982,C998,C1017,C1094)),"N/A")</f>
        <v>N/A</v>
      </c>
      <c r="D265" s="157">
        <f ca="1">IFERROR(SUM(D266,D293,D314,D354,D407,D538,D554,D601,D625,D719,D735,D765,D781,D804,D820,D836,D852,D868,D982,D998,D1017,D1094)/COUNT((D266,D293,D314,D354,D407,D538,D554,D601,D625,D719,D735,D765,D781,D804,D820,D836,D852,D868,D982,D998,D1017,D1094)),"N/A")</f>
        <v>5</v>
      </c>
      <c r="E265" s="157">
        <f ca="1">E266+E293+E314+E354+E407+E538+E554+E601+E625+E719+E735+E765+E781+E804+E820+E836+E852+E868+E982+E998+E1017+E1094</f>
        <v>0</v>
      </c>
      <c r="F265" s="157">
        <f ca="1">F266+F293+F314+F354+F407+F538+F554+F601+F625+F719+F735+F765+F781+F804+F820+F836+F852+F868+F982+F998+F1017+F1094</f>
        <v>32580</v>
      </c>
      <c r="G265" s="157"/>
      <c r="H265" s="113"/>
      <c r="I265" s="157">
        <f ca="1">I266+I293+I314+I354+I407+I538+I554+I601+I625+I719+I735+I765+I781+I804+I820+I836+I852+I868+I982+I998+I1017+I1094</f>
        <v>0</v>
      </c>
      <c r="J265" s="113"/>
      <c r="K265" s="157">
        <f ca="1">K266+K293+K314+K354+K407+K538+K554+K601+K625+K719+K735+K765+K781+K804+K820+K836+K852+K868+K982+K998+K1017+K1094</f>
        <v>0</v>
      </c>
      <c r="L265" s="113"/>
      <c r="M265" s="157">
        <f ca="1">M266+M293+M314+M354+M407+M538+M554+M601+M625+M719+M735+M765+M781+M804+M820+M836+M852+M868+M982+M998+M1017+M1094</f>
        <v>0</v>
      </c>
      <c r="N265" s="113"/>
      <c r="O265" s="157">
        <f ca="1">O266+O293+O314+O354+O407+O538+O554+O601+O625+O719+O735+O765+O781+O804+O820+O836+O852+O868+O982+O998+O1017+O1094</f>
        <v>0</v>
      </c>
      <c r="P265" s="113"/>
      <c r="Q265" s="157">
        <f ca="1">Q266+Q293+Q314+Q354+Q407+Q538+Q554+Q601+Q625+Q719+Q735+Q765+Q781+Q804+Q820+Q836+Q852+Q868+Q982+Q998+Q1017+Q1094</f>
        <v>0</v>
      </c>
      <c r="R265" s="113"/>
      <c r="S265" s="157">
        <f ca="1">S266+S293+S314+S354+S407+S538+S554+S601+S625+S719+S735+S765+S781+S804+S820+S836+S852+S868+S982+S998+S1017+S1094</f>
        <v>0</v>
      </c>
      <c r="T265" s="65"/>
      <c r="U265" s="113"/>
      <c r="V265" s="157">
        <f ca="1">V266+V293+V314+V354+V407+V538+V554+V601+V625+V719+V735+V765+V781+V804+V820+V836+V852+V868+V982+V998+V1017+V1094</f>
        <v>0</v>
      </c>
      <c r="W265" s="113"/>
      <c r="X265" s="157">
        <f ca="1">X266+X293+X314+X354+X407+X538+X554+X601+X625+X719+X735+X765+X781+X804+X820+X836+X852+X868+X982+X998+X1017+X1094</f>
        <v>0</v>
      </c>
      <c r="Y265" s="113"/>
      <c r="Z265" s="157">
        <f ca="1">Z266+Z293+Z314+Z354+Z407+Z538+Z554+Z601+Z625+Z719+Z735+Z765+Z781+Z804+Z820+Z836+Z852+Z868+Z982+Z998+Z1017+Z1094</f>
        <v>0</v>
      </c>
      <c r="AA265" s="113"/>
      <c r="AB265" s="157">
        <f ca="1">AB266+AB293+AB314+AB354+AB407+AB538+AB554+AB601+AB625+AB719+AB735+AB765+AB781+AB804+AB820+AB836+AB852+AB868+AB982+AB998+AB1017+AB1094</f>
        <v>0</v>
      </c>
      <c r="AC265" s="113"/>
      <c r="AD265" s="157">
        <f ca="1">AD266+AD293+AD314+AD354+AD407+AD538+AD554+AD601+AD625+AD719+AD735+AD765+AD781+AD804+AD820+AD836+AD852+AD868+AD982+AD998+AD1017+AD1094</f>
        <v>0</v>
      </c>
      <c r="AE265" s="113"/>
      <c r="AF265" s="157">
        <f ca="1">AF266+AF293+AF314+AF354+AF407+AF538+AF554+AF601+AF625+AF719+AF735+AF765+AF781+AF804+AF820+AF836+AF852+AF868+AF982+AF998+AF1017+AF1094</f>
        <v>0</v>
      </c>
      <c r="AG265" s="65"/>
      <c r="AH265" s="113"/>
      <c r="AI265" s="157">
        <f ca="1">AI266+AI293+AI314+AI354+AI407+AI538+AI554+AI601+AI625+AI719+AI735+AI765+AI781+AI804+AI820+AI836+AI852+AI868+AI982+AI998+AI1017+AI1094</f>
        <v>0</v>
      </c>
      <c r="AJ265" s="113"/>
      <c r="AK265" s="157">
        <f ca="1">AK266+AK293+AK314+AK354+AK407+AK538+AK554+AK601+AK625+AK719+AK735+AK765+AK781+AK804+AK820+AK836+AK852+AK868+AK982+AK998+AK1017+AK1094</f>
        <v>0</v>
      </c>
      <c r="AL265" s="113"/>
      <c r="AM265" s="157">
        <f ca="1">AM266+AM293+AM314+AM354+AM407+AM538+AM554+AM601+AM625+AM719+AM735+AM765+AM781+AM804+AM820+AM836+AM852+AM868+AM982+AM998+AM1017+AM1094</f>
        <v>0</v>
      </c>
      <c r="AN265" s="113"/>
      <c r="AO265" s="157">
        <f ca="1">AO266+AO293+AO314+AO354+AO407+AO538+AO554+AO601+AO625+AO719+AO735+AO765+AO781+AO804+AO820+AO836+AO852+AO868+AO982+AO998+AO1017+AO1094</f>
        <v>0</v>
      </c>
      <c r="AP265" s="113"/>
      <c r="AQ265" s="157">
        <f ca="1">AQ266+AQ293+AQ314+AQ354+AQ407+AQ538+AQ554+AQ601+AQ625+AQ719+AQ735+AQ765+AQ781+AQ804+AQ820+AQ836+AQ852+AQ868+AQ982+AQ998+AQ1017+AQ1094</f>
        <v>0</v>
      </c>
      <c r="AR265" s="113"/>
      <c r="AS265" s="157">
        <f ca="1">AS266+AS293+AS314+AS354+AS407+AS538+AS554+AS601+AS625+AS719+AS735+AS765+AS781+AS804+AS820+AS836+AS852+AS868+AS982+AS998+AS1017+AS1094</f>
        <v>0</v>
      </c>
      <c r="AU265" s="113"/>
      <c r="AV265" s="157">
        <f ca="1">AV266+AV293+AV314+AV354+AV407+AV538+AV554+AV601+AV625+AV719+AV735+AV765+AV781+AV804+AV820+AV836+AV852+AV868+AV982+AV998+AV1017+AV1094</f>
        <v>0</v>
      </c>
      <c r="AW265" s="113"/>
      <c r="AX265" s="157">
        <f ca="1">AX266+AX293+AX314+AX354+AX407+AX538+AX554+AX601+AX625+AX719+AX735+AX765+AX781+AX804+AX820+AX836+AX852+AX868+AX982+AX998+AX1017+AX1094</f>
        <v>0</v>
      </c>
      <c r="AY265" s="113"/>
      <c r="AZ265" s="157">
        <f ca="1">AZ266+AZ293+AZ314+AZ354+AZ407+AZ538+AZ554+AZ601+AZ625+AZ719+AZ735+AZ765+AZ781+AZ804+AZ820+AZ836+AZ852+AZ868+AZ982+AZ998+AZ1017+AZ1094</f>
        <v>0</v>
      </c>
      <c r="BA265" s="113"/>
      <c r="BB265" s="157">
        <f ca="1">BB266+BB293+BB314+BB354+BB407+BB538+BB554+BB601+BB625+BB719+BB735+BB765+BB781+BB804+BB820+BB836+BB852+BB868+BB982+BB998+BB1017+BB1094</f>
        <v>0</v>
      </c>
      <c r="BC265" s="113"/>
      <c r="BD265" s="157">
        <f ca="1">BD266+BD293+BD314+BD354+BD407+BD538+BD554+BD601+BD625+BD719+BD735+BD765+BD781+BD804+BD820+BD836+BD852+BD868+BD982+BD998+BD1017+BD1094</f>
        <v>0</v>
      </c>
      <c r="BE265" s="113"/>
      <c r="BF265" s="157">
        <f ca="1">BF266+BF293+BF314+BF354+BF407+BF538+BF554+BF601+BF625+BF719+BF735+BF765+BF781+BF804+BF820+BF836+BF852+BF868+BF982+BF998+BF1017+BF1094</f>
        <v>0</v>
      </c>
      <c r="BH265" s="113"/>
      <c r="BI265" s="157">
        <f ca="1">BI266+BI293+BI314+BI354+BI407+BI538+BI554+BI601+BI625+BI719+BI735+BI765+BI781+BI804+BI820+BI836+BI852+BI868+BI982+BI998+BI1017+BI1094</f>
        <v>0</v>
      </c>
      <c r="BJ265" s="113"/>
      <c r="BK265" s="157">
        <f ca="1">BK266+BK293+BK314+BK354+BK407+BK538+BK554+BK601+BK625+BK719+BK735+BK765+BK781+BK804+BK820+BK836+BK852+BK868+BK982+BK998+BK1017+BK1094</f>
        <v>0</v>
      </c>
      <c r="BL265" s="113"/>
      <c r="BM265" s="157">
        <f ca="1">BM266+BM293+BM314+BM354+BM407+BM538+BM554+BM601+BM625+BM719+BM735+BM765+BM781+BM804+BM820+BM836+BM852+BM868+BM982+BM998+BM1017+BM1094</f>
        <v>0</v>
      </c>
      <c r="BN265" s="113"/>
      <c r="BO265" s="157">
        <f ca="1">BO266+BO293+BO314+BO354+BO407+BO538+BO554+BO601+BO625+BO719+BO735+BO765+BO781+BO804+BO820+BO836+BO852+BO868+BO982+BO998+BO1017+BO1094</f>
        <v>0</v>
      </c>
      <c r="BP265" s="113"/>
      <c r="BQ265" s="157">
        <f ca="1">BQ266+BQ293+BQ314+BQ354+BQ407+BQ538+BQ554+BQ601+BQ625+BQ719+BQ735+BQ765+BQ781+BQ804+BQ820+BQ836+BQ852+BQ868+BQ982+BQ998+BQ1017+BQ1094</f>
        <v>0</v>
      </c>
      <c r="BR265" s="113"/>
      <c r="BS265" s="157">
        <f ca="1">BS266+BS293+BS314+BS354+BS407+BS538+BS554+BS601+BS625+BS719+BS735+BS765+BS781+BS804+BS820+BS836+BS852+BS868+BS982+BS998+BS1017+BS1094</f>
        <v>0</v>
      </c>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c r="CZ265" s="144"/>
      <c r="DA265" s="144"/>
      <c r="DB265" s="144"/>
      <c r="DC265" s="144"/>
      <c r="DD265" s="144"/>
      <c r="DE265" s="144"/>
      <c r="DF265" s="144"/>
      <c r="DG265" s="144"/>
      <c r="DH265" s="144"/>
      <c r="DI265" s="144"/>
      <c r="DJ265" s="144"/>
      <c r="DK265" s="144"/>
      <c r="DL265" s="144"/>
      <c r="DM265" s="144"/>
      <c r="DN265" s="144"/>
      <c r="DO265" s="144"/>
      <c r="DP265" s="144"/>
      <c r="DQ265" s="144"/>
      <c r="DR265" s="144"/>
      <c r="DS265" s="144"/>
      <c r="DT265" s="144"/>
      <c r="DU265" s="144"/>
      <c r="DV265" s="144"/>
      <c r="DW265" s="144"/>
      <c r="DX265" s="144"/>
      <c r="DY265" s="144"/>
      <c r="DZ265" s="144"/>
      <c r="EA265" s="144"/>
      <c r="EB265" s="144"/>
      <c r="EC265" s="144"/>
    </row>
    <row r="266" spans="1:133" s="33" customFormat="1" outlineLevel="1" x14ac:dyDescent="0.15">
      <c r="A266" s="33">
        <v>2.1</v>
      </c>
      <c r="B266" s="34" t="s">
        <v>2011</v>
      </c>
      <c r="C266" s="302" t="str">
        <f ca="1">IFERROR(SUM(C267,C285)/COUNT((C267,C285)),"N/A")</f>
        <v>N/A</v>
      </c>
      <c r="D266" s="302">
        <f ca="1">IFERROR(SUM(D267,D285)/COUNT((D267,D285)),"N/A")</f>
        <v>5</v>
      </c>
      <c r="E266" s="158">
        <f ca="1">E267+E285</f>
        <v>0</v>
      </c>
      <c r="F266" s="158">
        <f ca="1">F267+F285</f>
        <v>960</v>
      </c>
      <c r="G266" s="158"/>
      <c r="H266" s="114"/>
      <c r="I266" s="158">
        <f ca="1">I267+I285</f>
        <v>0</v>
      </c>
      <c r="J266" s="114"/>
      <c r="K266" s="158">
        <f ca="1">K267+K285</f>
        <v>0</v>
      </c>
      <c r="L266" s="114"/>
      <c r="M266" s="158">
        <f ca="1">M267+M285</f>
        <v>0</v>
      </c>
      <c r="N266" s="114"/>
      <c r="O266" s="158">
        <f ca="1">O267+O285</f>
        <v>0</v>
      </c>
      <c r="P266" s="114"/>
      <c r="Q266" s="158">
        <f ca="1">Q267+Q285</f>
        <v>0</v>
      </c>
      <c r="R266" s="114"/>
      <c r="S266" s="158">
        <f ca="1">S267+S285</f>
        <v>0</v>
      </c>
      <c r="T266" s="34"/>
      <c r="U266" s="114"/>
      <c r="V266" s="158">
        <f ca="1">V267+V285</f>
        <v>0</v>
      </c>
      <c r="W266" s="114"/>
      <c r="X266" s="158">
        <f ca="1">X267+X285</f>
        <v>0</v>
      </c>
      <c r="Y266" s="114"/>
      <c r="Z266" s="158">
        <f ca="1">Z267+Z285</f>
        <v>0</v>
      </c>
      <c r="AA266" s="114"/>
      <c r="AB266" s="158">
        <f ca="1">AB267+AB285</f>
        <v>0</v>
      </c>
      <c r="AC266" s="114"/>
      <c r="AD266" s="158">
        <f ca="1">AD267+AD285</f>
        <v>0</v>
      </c>
      <c r="AE266" s="114"/>
      <c r="AF266" s="158">
        <f ca="1">AF267+AF285</f>
        <v>0</v>
      </c>
      <c r="AG266" s="34"/>
      <c r="AH266" s="114"/>
      <c r="AI266" s="158">
        <f ca="1">AI267+AI285</f>
        <v>0</v>
      </c>
      <c r="AJ266" s="114"/>
      <c r="AK266" s="158">
        <f ca="1">AK267+AK285</f>
        <v>0</v>
      </c>
      <c r="AL266" s="114"/>
      <c r="AM266" s="158">
        <f ca="1">AM267+AM285</f>
        <v>0</v>
      </c>
      <c r="AN266" s="114"/>
      <c r="AO266" s="158">
        <f ca="1">AO267+AO285</f>
        <v>0</v>
      </c>
      <c r="AP266" s="114"/>
      <c r="AQ266" s="158">
        <f ca="1">AQ267+AQ285</f>
        <v>0</v>
      </c>
      <c r="AR266" s="114"/>
      <c r="AS266" s="158">
        <f ca="1">AS267+AS285</f>
        <v>0</v>
      </c>
      <c r="AU266" s="114"/>
      <c r="AV266" s="158">
        <f ca="1">AV267+AV285</f>
        <v>0</v>
      </c>
      <c r="AW266" s="114"/>
      <c r="AX266" s="158">
        <f ca="1">AX267+AX285</f>
        <v>0</v>
      </c>
      <c r="AY266" s="114"/>
      <c r="AZ266" s="158">
        <f ca="1">AZ267+AZ285</f>
        <v>0</v>
      </c>
      <c r="BA266" s="114"/>
      <c r="BB266" s="158">
        <f ca="1">BB267+BB285</f>
        <v>0</v>
      </c>
      <c r="BC266" s="114"/>
      <c r="BD266" s="158">
        <f ca="1">BD267+BD285</f>
        <v>0</v>
      </c>
      <c r="BE266" s="114"/>
      <c r="BF266" s="158">
        <f ca="1">BF267+BF285</f>
        <v>0</v>
      </c>
      <c r="BH266" s="114"/>
      <c r="BI266" s="158">
        <f ca="1">BI267+BI285</f>
        <v>0</v>
      </c>
      <c r="BJ266" s="114"/>
      <c r="BK266" s="158">
        <f ca="1">BK267+BK285</f>
        <v>0</v>
      </c>
      <c r="BL266" s="114"/>
      <c r="BM266" s="158">
        <f ca="1">BM267+BM285</f>
        <v>0</v>
      </c>
      <c r="BN266" s="114"/>
      <c r="BO266" s="158">
        <f ca="1">BO267+BO285</f>
        <v>0</v>
      </c>
      <c r="BP266" s="114"/>
      <c r="BQ266" s="158">
        <f ca="1">BQ267+BQ285</f>
        <v>0</v>
      </c>
      <c r="BR266" s="114"/>
      <c r="BS266" s="158">
        <f ca="1">BS267+BS285</f>
        <v>0</v>
      </c>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row>
    <row r="267" spans="1:133" s="35" customFormat="1" outlineLevel="2" x14ac:dyDescent="0.15">
      <c r="A267" s="35" t="s">
        <v>2375</v>
      </c>
      <c r="B267" s="36" t="s">
        <v>1805</v>
      </c>
      <c r="C267" s="298" t="str">
        <f ca="1">IFERROR((AVERAGE(ReqSum)),"N/A")</f>
        <v>N/A</v>
      </c>
      <c r="D267" s="298">
        <f ca="1">IFERROR((AVERAGE(ReqSum)),"N/A")</f>
        <v>5</v>
      </c>
      <c r="E267" s="159">
        <f ca="1">(SUM(ReqSum))*2*$I$10</f>
        <v>0</v>
      </c>
      <c r="F267" s="159">
        <f ca="1">(SUM(ReqSum))*2*$I$10</f>
        <v>960</v>
      </c>
      <c r="G267" s="159">
        <f>MATCH("x",G268:G1756,-1)-1</f>
        <v>16</v>
      </c>
      <c r="H267" s="176"/>
      <c r="I267" s="176">
        <f ca="1">SUM(ReqSum)</f>
        <v>0</v>
      </c>
      <c r="J267" s="176"/>
      <c r="K267" s="176">
        <f ca="1">SUM(ReqSum)</f>
        <v>0</v>
      </c>
      <c r="L267" s="176"/>
      <c r="M267" s="176">
        <f ca="1">SUM(ReqSum)</f>
        <v>0</v>
      </c>
      <c r="N267" s="176"/>
      <c r="O267" s="176">
        <f ca="1">SUM(ReqSum)</f>
        <v>0</v>
      </c>
      <c r="P267" s="176"/>
      <c r="Q267" s="176">
        <f ca="1">SUM(ReqSum)</f>
        <v>0</v>
      </c>
      <c r="R267" s="176"/>
      <c r="S267" s="176">
        <f ca="1">SUM(ReqSum)</f>
        <v>0</v>
      </c>
      <c r="T267" s="268"/>
      <c r="U267" s="189"/>
      <c r="V267" s="176">
        <f ca="1">SUM(ReqSum)</f>
        <v>0</v>
      </c>
      <c r="W267" s="189"/>
      <c r="X267" s="176">
        <f ca="1">SUM(ReqSum)</f>
        <v>0</v>
      </c>
      <c r="Y267" s="189"/>
      <c r="Z267" s="176">
        <f ca="1">SUM(ReqSum)</f>
        <v>0</v>
      </c>
      <c r="AA267" s="189"/>
      <c r="AB267" s="176">
        <f ca="1">SUM(ReqSum)</f>
        <v>0</v>
      </c>
      <c r="AC267" s="189"/>
      <c r="AD267" s="176">
        <f ca="1">SUM(ReqSum)</f>
        <v>0</v>
      </c>
      <c r="AE267" s="189"/>
      <c r="AF267" s="176">
        <f ca="1">SUM(ReqSum)</f>
        <v>0</v>
      </c>
      <c r="AG267" s="36"/>
      <c r="AH267" s="189"/>
      <c r="AI267" s="176">
        <f ca="1">SUM(ReqSum)</f>
        <v>0</v>
      </c>
      <c r="AJ267" s="189"/>
      <c r="AK267" s="176">
        <f ca="1">SUM(ReqSum)</f>
        <v>0</v>
      </c>
      <c r="AL267" s="189"/>
      <c r="AM267" s="176">
        <f ca="1">SUM(ReqSum)</f>
        <v>0</v>
      </c>
      <c r="AN267" s="189"/>
      <c r="AO267" s="176">
        <f ca="1">SUM(ReqSum)</f>
        <v>0</v>
      </c>
      <c r="AP267" s="189"/>
      <c r="AQ267" s="176">
        <f ca="1">SUM(ReqSum)</f>
        <v>0</v>
      </c>
      <c r="AR267" s="189"/>
      <c r="AS267" s="176">
        <f ca="1">SUM(ReqSum)</f>
        <v>0</v>
      </c>
      <c r="AT267" s="177"/>
      <c r="AU267" s="176"/>
      <c r="AV267" s="176">
        <f ca="1">SUM(ReqSum)</f>
        <v>0</v>
      </c>
      <c r="AW267" s="176"/>
      <c r="AX267" s="176">
        <f ca="1">SUM(ReqSum)</f>
        <v>0</v>
      </c>
      <c r="AY267" s="176"/>
      <c r="AZ267" s="176">
        <f ca="1">SUM(ReqSum)</f>
        <v>0</v>
      </c>
      <c r="BA267" s="176"/>
      <c r="BB267" s="176">
        <f ca="1">SUM(ReqSum)</f>
        <v>0</v>
      </c>
      <c r="BC267" s="176"/>
      <c r="BD267" s="176">
        <f ca="1">SUM(ReqSum)</f>
        <v>0</v>
      </c>
      <c r="BE267" s="176"/>
      <c r="BF267" s="176">
        <f ca="1">SUM(ReqSum)</f>
        <v>0</v>
      </c>
      <c r="BG267" s="177"/>
      <c r="BH267" s="176"/>
      <c r="BI267" s="176">
        <f ca="1">SUM(ReqSum)</f>
        <v>0</v>
      </c>
      <c r="BJ267" s="176"/>
      <c r="BK267" s="176">
        <f ca="1">SUM(ReqSum)</f>
        <v>0</v>
      </c>
      <c r="BL267" s="176"/>
      <c r="BM267" s="176">
        <f ca="1">SUM(ReqSum)</f>
        <v>0</v>
      </c>
      <c r="BN267" s="176"/>
      <c r="BO267" s="176">
        <f ca="1">SUM(ReqSum)</f>
        <v>0</v>
      </c>
      <c r="BP267" s="176"/>
      <c r="BQ267" s="176">
        <f ca="1">SUM(ReqSum)</f>
        <v>0</v>
      </c>
      <c r="BR267" s="176"/>
      <c r="BS267" s="176">
        <f ca="1">SUM(ReqSum)</f>
        <v>0</v>
      </c>
      <c r="BT267" s="177"/>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row>
    <row r="268" spans="1:133" outlineLevel="3" x14ac:dyDescent="0.15">
      <c r="A268" s="22" t="s">
        <v>2376</v>
      </c>
      <c r="B268" s="29" t="s">
        <v>2285</v>
      </c>
      <c r="C268" s="104"/>
      <c r="D268" s="106">
        <v>5</v>
      </c>
      <c r="E268" s="104"/>
      <c r="F268" s="106">
        <f t="shared" ref="F268:F283" si="533">IF(B268&lt;&gt;"",IF(B268="Custom Requirement",0,3),0)</f>
        <v>3</v>
      </c>
      <c r="G268" s="106">
        <v>1</v>
      </c>
      <c r="I268" s="106">
        <f t="shared" ref="I268:I283" si="534">H268*$E268*I$10</f>
        <v>0</v>
      </c>
      <c r="K268" s="106">
        <f t="shared" ref="K268:K283" si="535">J268*$E268*K$10</f>
        <v>0</v>
      </c>
      <c r="M268" s="106">
        <f t="shared" ref="M268:M283" si="536">L268*$E268*M$10</f>
        <v>0</v>
      </c>
      <c r="O268" s="106">
        <f t="shared" ref="O268:O283" si="537">N268*$E268*O$10</f>
        <v>0</v>
      </c>
      <c r="Q268" s="106">
        <f t="shared" ref="Q268:Q283" si="538">P268*$E268*Q$10</f>
        <v>0</v>
      </c>
      <c r="S268" s="106">
        <f t="shared" ref="S268:S283" si="539">R268*$E268*S$10</f>
        <v>0</v>
      </c>
      <c r="V268" s="106">
        <f t="shared" ref="V268:V283" si="540">U268*$E268*V$10</f>
        <v>0</v>
      </c>
      <c r="X268" s="106">
        <f t="shared" ref="X268:X283" si="541">W268*$E268*X$10</f>
        <v>0</v>
      </c>
      <c r="Z268" s="106">
        <f t="shared" ref="Z268:Z283" si="542">Y268*$E268*Z$10</f>
        <v>0</v>
      </c>
      <c r="AB268" s="106">
        <f t="shared" ref="AB268:AB283" si="543">AA268*$E268*AB$10</f>
        <v>0</v>
      </c>
      <c r="AD268" s="106">
        <f t="shared" ref="AD268:AD283" si="544">AC268*$E268*AD$10</f>
        <v>0</v>
      </c>
      <c r="AF268" s="106">
        <f t="shared" ref="AF268:AF283" si="545">AE268*$E268*AF$10</f>
        <v>0</v>
      </c>
      <c r="AI268" s="106">
        <f t="shared" ref="AI268:AI283" si="546">AH268*$E268*AI$10</f>
        <v>0</v>
      </c>
      <c r="AK268" s="106">
        <f t="shared" ref="AK268:AK283" si="547">AJ268*$E268*AK$10</f>
        <v>0</v>
      </c>
      <c r="AM268" s="106">
        <f t="shared" ref="AM268:AM283" si="548">AL268*$E268*AM$10</f>
        <v>0</v>
      </c>
      <c r="AO268" s="106">
        <f t="shared" ref="AO268:AO283" si="549">AN268*$E268*AO$10</f>
        <v>0</v>
      </c>
      <c r="AQ268" s="106">
        <f t="shared" ref="AQ268:AQ283" si="550">AP268*$E268*AQ$10</f>
        <v>0</v>
      </c>
      <c r="AS268" s="106">
        <f t="shared" ref="AS268:AS283" si="551">AR268*$E268*AS$10</f>
        <v>0</v>
      </c>
      <c r="AV268" s="106">
        <f t="shared" ref="AV268:AV283" si="552">AU268*$E268*AV$10</f>
        <v>0</v>
      </c>
      <c r="AX268" s="106">
        <f t="shared" ref="AX268:AX283" si="553">AW268*$E268*AX$10</f>
        <v>0</v>
      </c>
      <c r="AZ268" s="106">
        <f t="shared" ref="AZ268:AZ283" si="554">AY268*$E268*AZ$10</f>
        <v>0</v>
      </c>
      <c r="BB268" s="106">
        <f t="shared" ref="BB268:BB283" si="555">BA268*$E268*BB$10</f>
        <v>0</v>
      </c>
      <c r="BD268" s="106">
        <f t="shared" ref="BD268:BD283" si="556">BC268*$E268*BD$10</f>
        <v>0</v>
      </c>
      <c r="BF268" s="106">
        <f t="shared" ref="BF268:BF283" si="557">BE268*$E268*BF$10</f>
        <v>0</v>
      </c>
      <c r="BI268" s="106">
        <f t="shared" ref="BI268:BI283" si="558">BH268*$E268*BI$10</f>
        <v>0</v>
      </c>
      <c r="BK268" s="106">
        <f t="shared" ref="BK268:BK283" si="559">BJ268*$E268*BK$10</f>
        <v>0</v>
      </c>
      <c r="BM268" s="106">
        <f t="shared" ref="BM268:BM283" si="560">BL268*$E268*BM$10</f>
        <v>0</v>
      </c>
      <c r="BO268" s="106">
        <f t="shared" ref="BO268:BO283" si="561">BN268*$E268*BO$10</f>
        <v>0</v>
      </c>
      <c r="BQ268" s="106">
        <f t="shared" ref="BQ268:BQ283" si="562">BP268*$E268*BQ$10</f>
        <v>0</v>
      </c>
      <c r="BS268" s="106">
        <f t="shared" ref="BS268:BS283" si="563">BR268*$E268*BS$10</f>
        <v>0</v>
      </c>
    </row>
    <row r="269" spans="1:133" outlineLevel="3" x14ac:dyDescent="0.15">
      <c r="A269" s="22" t="s">
        <v>2377</v>
      </c>
      <c r="B269" s="29" t="s">
        <v>1940</v>
      </c>
      <c r="C269" s="104"/>
      <c r="D269" s="106">
        <v>5</v>
      </c>
      <c r="E269" s="104"/>
      <c r="F269" s="106">
        <f t="shared" si="533"/>
        <v>3</v>
      </c>
      <c r="G269" s="106">
        <v>1</v>
      </c>
      <c r="I269" s="106">
        <f t="shared" si="534"/>
        <v>0</v>
      </c>
      <c r="K269" s="106">
        <f t="shared" si="535"/>
        <v>0</v>
      </c>
      <c r="M269" s="106">
        <f t="shared" si="536"/>
        <v>0</v>
      </c>
      <c r="O269" s="106">
        <f t="shared" si="537"/>
        <v>0</v>
      </c>
      <c r="Q269" s="106">
        <f t="shared" si="538"/>
        <v>0</v>
      </c>
      <c r="S269" s="106">
        <f t="shared" si="539"/>
        <v>0</v>
      </c>
      <c r="V269" s="106">
        <f t="shared" si="540"/>
        <v>0</v>
      </c>
      <c r="X269" s="106">
        <f t="shared" si="541"/>
        <v>0</v>
      </c>
      <c r="Z269" s="106">
        <f t="shared" si="542"/>
        <v>0</v>
      </c>
      <c r="AB269" s="106">
        <f t="shared" si="543"/>
        <v>0</v>
      </c>
      <c r="AD269" s="106">
        <f t="shared" si="544"/>
        <v>0</v>
      </c>
      <c r="AF269" s="106">
        <f t="shared" si="545"/>
        <v>0</v>
      </c>
      <c r="AI269" s="106">
        <f t="shared" si="546"/>
        <v>0</v>
      </c>
      <c r="AK269" s="106">
        <f t="shared" si="547"/>
        <v>0</v>
      </c>
      <c r="AM269" s="106">
        <f t="shared" si="548"/>
        <v>0</v>
      </c>
      <c r="AO269" s="106">
        <f t="shared" si="549"/>
        <v>0</v>
      </c>
      <c r="AQ269" s="106">
        <f t="shared" si="550"/>
        <v>0</v>
      </c>
      <c r="AS269" s="106">
        <f t="shared" si="551"/>
        <v>0</v>
      </c>
      <c r="AV269" s="106">
        <f t="shared" si="552"/>
        <v>0</v>
      </c>
      <c r="AX269" s="106">
        <f t="shared" si="553"/>
        <v>0</v>
      </c>
      <c r="AZ269" s="106">
        <f t="shared" si="554"/>
        <v>0</v>
      </c>
      <c r="BB269" s="106">
        <f t="shared" si="555"/>
        <v>0</v>
      </c>
      <c r="BD269" s="106">
        <f t="shared" si="556"/>
        <v>0</v>
      </c>
      <c r="BF269" s="106">
        <f t="shared" si="557"/>
        <v>0</v>
      </c>
      <c r="BI269" s="106">
        <f t="shared" si="558"/>
        <v>0</v>
      </c>
      <c r="BK269" s="106">
        <f t="shared" si="559"/>
        <v>0</v>
      </c>
      <c r="BM269" s="106">
        <f t="shared" si="560"/>
        <v>0</v>
      </c>
      <c r="BO269" s="106">
        <f t="shared" si="561"/>
        <v>0</v>
      </c>
      <c r="BQ269" s="106">
        <f t="shared" si="562"/>
        <v>0</v>
      </c>
      <c r="BS269" s="106">
        <f t="shared" si="563"/>
        <v>0</v>
      </c>
    </row>
    <row r="270" spans="1:133" outlineLevel="3" x14ac:dyDescent="0.15">
      <c r="A270" s="22" t="s">
        <v>2378</v>
      </c>
      <c r="B270" s="29" t="s">
        <v>1941</v>
      </c>
      <c r="C270" s="104"/>
      <c r="D270" s="106">
        <v>5</v>
      </c>
      <c r="E270" s="104"/>
      <c r="F270" s="106">
        <f t="shared" si="533"/>
        <v>3</v>
      </c>
      <c r="G270" s="106">
        <v>1</v>
      </c>
      <c r="I270" s="106">
        <f t="shared" si="534"/>
        <v>0</v>
      </c>
      <c r="K270" s="106">
        <f t="shared" si="535"/>
        <v>0</v>
      </c>
      <c r="M270" s="106">
        <f t="shared" si="536"/>
        <v>0</v>
      </c>
      <c r="O270" s="106">
        <f t="shared" si="537"/>
        <v>0</v>
      </c>
      <c r="Q270" s="106">
        <f t="shared" si="538"/>
        <v>0</v>
      </c>
      <c r="S270" s="106">
        <f t="shared" si="539"/>
        <v>0</v>
      </c>
      <c r="V270" s="106">
        <f t="shared" si="540"/>
        <v>0</v>
      </c>
      <c r="X270" s="106">
        <f t="shared" si="541"/>
        <v>0</v>
      </c>
      <c r="Z270" s="106">
        <f t="shared" si="542"/>
        <v>0</v>
      </c>
      <c r="AB270" s="106">
        <f t="shared" si="543"/>
        <v>0</v>
      </c>
      <c r="AD270" s="106">
        <f t="shared" si="544"/>
        <v>0</v>
      </c>
      <c r="AF270" s="106">
        <f t="shared" si="545"/>
        <v>0</v>
      </c>
      <c r="AI270" s="106">
        <f t="shared" si="546"/>
        <v>0</v>
      </c>
      <c r="AK270" s="106">
        <f t="shared" si="547"/>
        <v>0</v>
      </c>
      <c r="AM270" s="106">
        <f t="shared" si="548"/>
        <v>0</v>
      </c>
      <c r="AO270" s="106">
        <f t="shared" si="549"/>
        <v>0</v>
      </c>
      <c r="AQ270" s="106">
        <f t="shared" si="550"/>
        <v>0</v>
      </c>
      <c r="AS270" s="106">
        <f t="shared" si="551"/>
        <v>0</v>
      </c>
      <c r="AV270" s="106">
        <f t="shared" si="552"/>
        <v>0</v>
      </c>
      <c r="AX270" s="106">
        <f t="shared" si="553"/>
        <v>0</v>
      </c>
      <c r="AZ270" s="106">
        <f t="shared" si="554"/>
        <v>0</v>
      </c>
      <c r="BB270" s="106">
        <f t="shared" si="555"/>
        <v>0</v>
      </c>
      <c r="BD270" s="106">
        <f t="shared" si="556"/>
        <v>0</v>
      </c>
      <c r="BF270" s="106">
        <f t="shared" si="557"/>
        <v>0</v>
      </c>
      <c r="BI270" s="106">
        <f t="shared" si="558"/>
        <v>0</v>
      </c>
      <c r="BK270" s="106">
        <f t="shared" si="559"/>
        <v>0</v>
      </c>
      <c r="BM270" s="106">
        <f t="shared" si="560"/>
        <v>0</v>
      </c>
      <c r="BO270" s="106">
        <f t="shared" si="561"/>
        <v>0</v>
      </c>
      <c r="BQ270" s="106">
        <f t="shared" si="562"/>
        <v>0</v>
      </c>
      <c r="BS270" s="106">
        <f t="shared" si="563"/>
        <v>0</v>
      </c>
    </row>
    <row r="271" spans="1:133" outlineLevel="3" x14ac:dyDescent="0.15">
      <c r="A271" s="22" t="s">
        <v>2379</v>
      </c>
      <c r="B271" s="29" t="s">
        <v>2286</v>
      </c>
      <c r="C271" s="104"/>
      <c r="D271" s="106">
        <v>5</v>
      </c>
      <c r="E271" s="104"/>
      <c r="F271" s="106">
        <f t="shared" si="533"/>
        <v>3</v>
      </c>
      <c r="G271" s="106">
        <v>1</v>
      </c>
      <c r="I271" s="106">
        <f t="shared" si="534"/>
        <v>0</v>
      </c>
      <c r="K271" s="106">
        <f t="shared" si="535"/>
        <v>0</v>
      </c>
      <c r="M271" s="106">
        <f t="shared" si="536"/>
        <v>0</v>
      </c>
      <c r="O271" s="106">
        <f t="shared" si="537"/>
        <v>0</v>
      </c>
      <c r="Q271" s="106">
        <f t="shared" si="538"/>
        <v>0</v>
      </c>
      <c r="S271" s="106">
        <f t="shared" si="539"/>
        <v>0</v>
      </c>
      <c r="V271" s="106">
        <f t="shared" si="540"/>
        <v>0</v>
      </c>
      <c r="X271" s="106">
        <f t="shared" si="541"/>
        <v>0</v>
      </c>
      <c r="Z271" s="106">
        <f t="shared" si="542"/>
        <v>0</v>
      </c>
      <c r="AB271" s="106">
        <f t="shared" si="543"/>
        <v>0</v>
      </c>
      <c r="AD271" s="106">
        <f t="shared" si="544"/>
        <v>0</v>
      </c>
      <c r="AF271" s="106">
        <f t="shared" si="545"/>
        <v>0</v>
      </c>
      <c r="AI271" s="106">
        <f t="shared" si="546"/>
        <v>0</v>
      </c>
      <c r="AK271" s="106">
        <f t="shared" si="547"/>
        <v>0</v>
      </c>
      <c r="AM271" s="106">
        <f t="shared" si="548"/>
        <v>0</v>
      </c>
      <c r="AO271" s="106">
        <f t="shared" si="549"/>
        <v>0</v>
      </c>
      <c r="AQ271" s="106">
        <f t="shared" si="550"/>
        <v>0</v>
      </c>
      <c r="AS271" s="106">
        <f t="shared" si="551"/>
        <v>0</v>
      </c>
      <c r="AV271" s="106">
        <f t="shared" si="552"/>
        <v>0</v>
      </c>
      <c r="AX271" s="106">
        <f t="shared" si="553"/>
        <v>0</v>
      </c>
      <c r="AZ271" s="106">
        <f t="shared" si="554"/>
        <v>0</v>
      </c>
      <c r="BB271" s="106">
        <f t="shared" si="555"/>
        <v>0</v>
      </c>
      <c r="BD271" s="106">
        <f t="shared" si="556"/>
        <v>0</v>
      </c>
      <c r="BF271" s="106">
        <f t="shared" si="557"/>
        <v>0</v>
      </c>
      <c r="BI271" s="106">
        <f t="shared" si="558"/>
        <v>0</v>
      </c>
      <c r="BK271" s="106">
        <f t="shared" si="559"/>
        <v>0</v>
      </c>
      <c r="BM271" s="106">
        <f t="shared" si="560"/>
        <v>0</v>
      </c>
      <c r="BO271" s="106">
        <f t="shared" si="561"/>
        <v>0</v>
      </c>
      <c r="BQ271" s="106">
        <f t="shared" si="562"/>
        <v>0</v>
      </c>
      <c r="BS271" s="106">
        <f t="shared" si="563"/>
        <v>0</v>
      </c>
    </row>
    <row r="272" spans="1:133" outlineLevel="3" x14ac:dyDescent="0.15">
      <c r="A272" s="22" t="s">
        <v>2380</v>
      </c>
      <c r="B272" s="29" t="s">
        <v>2241</v>
      </c>
      <c r="C272" s="104"/>
      <c r="D272" s="106">
        <v>5</v>
      </c>
      <c r="E272" s="104"/>
      <c r="F272" s="106">
        <f t="shared" si="533"/>
        <v>3</v>
      </c>
      <c r="G272" s="106">
        <v>1</v>
      </c>
      <c r="I272" s="106">
        <f t="shared" si="534"/>
        <v>0</v>
      </c>
      <c r="K272" s="106">
        <f t="shared" si="535"/>
        <v>0</v>
      </c>
      <c r="M272" s="106">
        <f t="shared" si="536"/>
        <v>0</v>
      </c>
      <c r="O272" s="106">
        <f t="shared" si="537"/>
        <v>0</v>
      </c>
      <c r="Q272" s="106">
        <f t="shared" si="538"/>
        <v>0</v>
      </c>
      <c r="S272" s="106">
        <f t="shared" si="539"/>
        <v>0</v>
      </c>
      <c r="V272" s="106">
        <f t="shared" si="540"/>
        <v>0</v>
      </c>
      <c r="X272" s="106">
        <f t="shared" si="541"/>
        <v>0</v>
      </c>
      <c r="Z272" s="106">
        <f t="shared" si="542"/>
        <v>0</v>
      </c>
      <c r="AB272" s="106">
        <f t="shared" si="543"/>
        <v>0</v>
      </c>
      <c r="AD272" s="106">
        <f t="shared" si="544"/>
        <v>0</v>
      </c>
      <c r="AF272" s="106">
        <f t="shared" si="545"/>
        <v>0</v>
      </c>
      <c r="AI272" s="106">
        <f t="shared" si="546"/>
        <v>0</v>
      </c>
      <c r="AK272" s="106">
        <f t="shared" si="547"/>
        <v>0</v>
      </c>
      <c r="AM272" s="106">
        <f t="shared" si="548"/>
        <v>0</v>
      </c>
      <c r="AO272" s="106">
        <f t="shared" si="549"/>
        <v>0</v>
      </c>
      <c r="AQ272" s="106">
        <f t="shared" si="550"/>
        <v>0</v>
      </c>
      <c r="AS272" s="106">
        <f t="shared" si="551"/>
        <v>0</v>
      </c>
      <c r="AV272" s="106">
        <f t="shared" si="552"/>
        <v>0</v>
      </c>
      <c r="AX272" s="106">
        <f t="shared" si="553"/>
        <v>0</v>
      </c>
      <c r="AZ272" s="106">
        <f t="shared" si="554"/>
        <v>0</v>
      </c>
      <c r="BB272" s="106">
        <f t="shared" si="555"/>
        <v>0</v>
      </c>
      <c r="BD272" s="106">
        <f t="shared" si="556"/>
        <v>0</v>
      </c>
      <c r="BF272" s="106">
        <f t="shared" si="557"/>
        <v>0</v>
      </c>
      <c r="BI272" s="106">
        <f t="shared" si="558"/>
        <v>0</v>
      </c>
      <c r="BK272" s="106">
        <f t="shared" si="559"/>
        <v>0</v>
      </c>
      <c r="BM272" s="106">
        <f t="shared" si="560"/>
        <v>0</v>
      </c>
      <c r="BO272" s="106">
        <f t="shared" si="561"/>
        <v>0</v>
      </c>
      <c r="BQ272" s="106">
        <f t="shared" si="562"/>
        <v>0</v>
      </c>
      <c r="BS272" s="106">
        <f t="shared" si="563"/>
        <v>0</v>
      </c>
    </row>
    <row r="273" spans="1:133" ht="26" outlineLevel="3" x14ac:dyDescent="0.15">
      <c r="A273" s="22" t="s">
        <v>2381</v>
      </c>
      <c r="B273" s="29" t="s">
        <v>2242</v>
      </c>
      <c r="C273" s="104"/>
      <c r="D273" s="106">
        <v>5</v>
      </c>
      <c r="E273" s="104"/>
      <c r="F273" s="106">
        <f t="shared" si="533"/>
        <v>3</v>
      </c>
      <c r="G273" s="106">
        <v>1</v>
      </c>
      <c r="I273" s="106">
        <f t="shared" si="534"/>
        <v>0</v>
      </c>
      <c r="K273" s="106">
        <f t="shared" si="535"/>
        <v>0</v>
      </c>
      <c r="M273" s="106">
        <f t="shared" si="536"/>
        <v>0</v>
      </c>
      <c r="O273" s="106">
        <f t="shared" si="537"/>
        <v>0</v>
      </c>
      <c r="Q273" s="106">
        <f t="shared" si="538"/>
        <v>0</v>
      </c>
      <c r="S273" s="106">
        <f t="shared" si="539"/>
        <v>0</v>
      </c>
      <c r="V273" s="106">
        <f t="shared" si="540"/>
        <v>0</v>
      </c>
      <c r="X273" s="106">
        <f t="shared" si="541"/>
        <v>0</v>
      </c>
      <c r="Z273" s="106">
        <f t="shared" si="542"/>
        <v>0</v>
      </c>
      <c r="AB273" s="106">
        <f t="shared" si="543"/>
        <v>0</v>
      </c>
      <c r="AD273" s="106">
        <f t="shared" si="544"/>
        <v>0</v>
      </c>
      <c r="AF273" s="106">
        <f t="shared" si="545"/>
        <v>0</v>
      </c>
      <c r="AI273" s="106">
        <f t="shared" si="546"/>
        <v>0</v>
      </c>
      <c r="AK273" s="106">
        <f t="shared" si="547"/>
        <v>0</v>
      </c>
      <c r="AM273" s="106">
        <f t="shared" si="548"/>
        <v>0</v>
      </c>
      <c r="AO273" s="106">
        <f t="shared" si="549"/>
        <v>0</v>
      </c>
      <c r="AQ273" s="106">
        <f t="shared" si="550"/>
        <v>0</v>
      </c>
      <c r="AS273" s="106">
        <f t="shared" si="551"/>
        <v>0</v>
      </c>
      <c r="AV273" s="106">
        <f t="shared" si="552"/>
        <v>0</v>
      </c>
      <c r="AX273" s="106">
        <f t="shared" si="553"/>
        <v>0</v>
      </c>
      <c r="AZ273" s="106">
        <f t="shared" si="554"/>
        <v>0</v>
      </c>
      <c r="BB273" s="106">
        <f t="shared" si="555"/>
        <v>0</v>
      </c>
      <c r="BD273" s="106">
        <f t="shared" si="556"/>
        <v>0</v>
      </c>
      <c r="BF273" s="106">
        <f t="shared" si="557"/>
        <v>0</v>
      </c>
      <c r="BI273" s="106">
        <f t="shared" si="558"/>
        <v>0</v>
      </c>
      <c r="BK273" s="106">
        <f t="shared" si="559"/>
        <v>0</v>
      </c>
      <c r="BM273" s="106">
        <f t="shared" si="560"/>
        <v>0</v>
      </c>
      <c r="BO273" s="106">
        <f t="shared" si="561"/>
        <v>0</v>
      </c>
      <c r="BQ273" s="106">
        <f t="shared" si="562"/>
        <v>0</v>
      </c>
      <c r="BS273" s="106">
        <f t="shared" si="563"/>
        <v>0</v>
      </c>
    </row>
    <row r="274" spans="1:133" outlineLevel="3" x14ac:dyDescent="0.15">
      <c r="A274" s="22" t="s">
        <v>2382</v>
      </c>
      <c r="B274" s="29" t="s">
        <v>2287</v>
      </c>
      <c r="C274" s="104"/>
      <c r="D274" s="106">
        <v>5</v>
      </c>
      <c r="E274" s="104"/>
      <c r="F274" s="106">
        <f t="shared" si="533"/>
        <v>3</v>
      </c>
      <c r="G274" s="106">
        <v>1</v>
      </c>
      <c r="I274" s="106">
        <f t="shared" si="534"/>
        <v>0</v>
      </c>
      <c r="K274" s="106">
        <f t="shared" si="535"/>
        <v>0</v>
      </c>
      <c r="M274" s="106">
        <f t="shared" si="536"/>
        <v>0</v>
      </c>
      <c r="O274" s="106">
        <f t="shared" si="537"/>
        <v>0</v>
      </c>
      <c r="Q274" s="106">
        <f t="shared" si="538"/>
        <v>0</v>
      </c>
      <c r="S274" s="106">
        <f t="shared" si="539"/>
        <v>0</v>
      </c>
      <c r="V274" s="106">
        <f t="shared" si="540"/>
        <v>0</v>
      </c>
      <c r="X274" s="106">
        <f t="shared" si="541"/>
        <v>0</v>
      </c>
      <c r="Z274" s="106">
        <f t="shared" si="542"/>
        <v>0</v>
      </c>
      <c r="AB274" s="106">
        <f t="shared" si="543"/>
        <v>0</v>
      </c>
      <c r="AD274" s="106">
        <f t="shared" si="544"/>
        <v>0</v>
      </c>
      <c r="AF274" s="106">
        <f t="shared" si="545"/>
        <v>0</v>
      </c>
      <c r="AI274" s="106">
        <f t="shared" si="546"/>
        <v>0</v>
      </c>
      <c r="AK274" s="106">
        <f t="shared" si="547"/>
        <v>0</v>
      </c>
      <c r="AM274" s="106">
        <f t="shared" si="548"/>
        <v>0</v>
      </c>
      <c r="AO274" s="106">
        <f t="shared" si="549"/>
        <v>0</v>
      </c>
      <c r="AQ274" s="106">
        <f t="shared" si="550"/>
        <v>0</v>
      </c>
      <c r="AS274" s="106">
        <f t="shared" si="551"/>
        <v>0</v>
      </c>
      <c r="AV274" s="106">
        <f t="shared" si="552"/>
        <v>0</v>
      </c>
      <c r="AX274" s="106">
        <f t="shared" si="553"/>
        <v>0</v>
      </c>
      <c r="AZ274" s="106">
        <f t="shared" si="554"/>
        <v>0</v>
      </c>
      <c r="BB274" s="106">
        <f t="shared" si="555"/>
        <v>0</v>
      </c>
      <c r="BD274" s="106">
        <f t="shared" si="556"/>
        <v>0</v>
      </c>
      <c r="BF274" s="106">
        <f t="shared" si="557"/>
        <v>0</v>
      </c>
      <c r="BI274" s="106">
        <f t="shared" si="558"/>
        <v>0</v>
      </c>
      <c r="BK274" s="106">
        <f t="shared" si="559"/>
        <v>0</v>
      </c>
      <c r="BM274" s="106">
        <f t="shared" si="560"/>
        <v>0</v>
      </c>
      <c r="BO274" s="106">
        <f t="shared" si="561"/>
        <v>0</v>
      </c>
      <c r="BQ274" s="106">
        <f t="shared" si="562"/>
        <v>0</v>
      </c>
      <c r="BS274" s="106">
        <f t="shared" si="563"/>
        <v>0</v>
      </c>
    </row>
    <row r="275" spans="1:133" ht="26" outlineLevel="3" x14ac:dyDescent="0.15">
      <c r="A275" s="22" t="s">
        <v>2383</v>
      </c>
      <c r="B275" s="29" t="s">
        <v>2243</v>
      </c>
      <c r="C275" s="104"/>
      <c r="D275" s="106">
        <v>5</v>
      </c>
      <c r="E275" s="104"/>
      <c r="F275" s="106">
        <f t="shared" si="533"/>
        <v>3</v>
      </c>
      <c r="G275" s="106">
        <v>1</v>
      </c>
      <c r="I275" s="106">
        <f t="shared" si="534"/>
        <v>0</v>
      </c>
      <c r="K275" s="106">
        <f t="shared" si="535"/>
        <v>0</v>
      </c>
      <c r="M275" s="106">
        <f t="shared" si="536"/>
        <v>0</v>
      </c>
      <c r="O275" s="106">
        <f t="shared" si="537"/>
        <v>0</v>
      </c>
      <c r="Q275" s="106">
        <f t="shared" si="538"/>
        <v>0</v>
      </c>
      <c r="S275" s="106">
        <f t="shared" si="539"/>
        <v>0</v>
      </c>
      <c r="V275" s="106">
        <f t="shared" si="540"/>
        <v>0</v>
      </c>
      <c r="X275" s="106">
        <f t="shared" si="541"/>
        <v>0</v>
      </c>
      <c r="Z275" s="106">
        <f t="shared" si="542"/>
        <v>0</v>
      </c>
      <c r="AB275" s="106">
        <f t="shared" si="543"/>
        <v>0</v>
      </c>
      <c r="AD275" s="106">
        <f t="shared" si="544"/>
        <v>0</v>
      </c>
      <c r="AF275" s="106">
        <f t="shared" si="545"/>
        <v>0</v>
      </c>
      <c r="AI275" s="106">
        <f t="shared" si="546"/>
        <v>0</v>
      </c>
      <c r="AK275" s="106">
        <f t="shared" si="547"/>
        <v>0</v>
      </c>
      <c r="AM275" s="106">
        <f t="shared" si="548"/>
        <v>0</v>
      </c>
      <c r="AO275" s="106">
        <f t="shared" si="549"/>
        <v>0</v>
      </c>
      <c r="AQ275" s="106">
        <f t="shared" si="550"/>
        <v>0</v>
      </c>
      <c r="AS275" s="106">
        <f t="shared" si="551"/>
        <v>0</v>
      </c>
      <c r="AV275" s="106">
        <f t="shared" si="552"/>
        <v>0</v>
      </c>
      <c r="AX275" s="106">
        <f t="shared" si="553"/>
        <v>0</v>
      </c>
      <c r="AZ275" s="106">
        <f t="shared" si="554"/>
        <v>0</v>
      </c>
      <c r="BB275" s="106">
        <f t="shared" si="555"/>
        <v>0</v>
      </c>
      <c r="BD275" s="106">
        <f t="shared" si="556"/>
        <v>0</v>
      </c>
      <c r="BF275" s="106">
        <f t="shared" si="557"/>
        <v>0</v>
      </c>
      <c r="BI275" s="106">
        <f t="shared" si="558"/>
        <v>0</v>
      </c>
      <c r="BK275" s="106">
        <f t="shared" si="559"/>
        <v>0</v>
      </c>
      <c r="BM275" s="106">
        <f t="shared" si="560"/>
        <v>0</v>
      </c>
      <c r="BO275" s="106">
        <f t="shared" si="561"/>
        <v>0</v>
      </c>
      <c r="BQ275" s="106">
        <f t="shared" si="562"/>
        <v>0</v>
      </c>
      <c r="BS275" s="106">
        <f t="shared" si="563"/>
        <v>0</v>
      </c>
    </row>
    <row r="276" spans="1:133" ht="26" outlineLevel="3" x14ac:dyDescent="0.15">
      <c r="A276" s="22" t="s">
        <v>2384</v>
      </c>
      <c r="B276" s="29" t="s">
        <v>2244</v>
      </c>
      <c r="C276" s="104"/>
      <c r="D276" s="106">
        <v>5</v>
      </c>
      <c r="E276" s="104"/>
      <c r="F276" s="106">
        <f t="shared" si="533"/>
        <v>3</v>
      </c>
      <c r="G276" s="106">
        <v>1</v>
      </c>
      <c r="I276" s="106">
        <f t="shared" si="534"/>
        <v>0</v>
      </c>
      <c r="K276" s="106">
        <f t="shared" si="535"/>
        <v>0</v>
      </c>
      <c r="M276" s="106">
        <f t="shared" si="536"/>
        <v>0</v>
      </c>
      <c r="O276" s="106">
        <f t="shared" si="537"/>
        <v>0</v>
      </c>
      <c r="Q276" s="106">
        <f t="shared" si="538"/>
        <v>0</v>
      </c>
      <c r="S276" s="106">
        <f t="shared" si="539"/>
        <v>0</v>
      </c>
      <c r="V276" s="106">
        <f t="shared" si="540"/>
        <v>0</v>
      </c>
      <c r="X276" s="106">
        <f t="shared" si="541"/>
        <v>0</v>
      </c>
      <c r="Z276" s="106">
        <f t="shared" si="542"/>
        <v>0</v>
      </c>
      <c r="AB276" s="106">
        <f t="shared" si="543"/>
        <v>0</v>
      </c>
      <c r="AD276" s="106">
        <f t="shared" si="544"/>
        <v>0</v>
      </c>
      <c r="AF276" s="106">
        <f t="shared" si="545"/>
        <v>0</v>
      </c>
      <c r="AI276" s="106">
        <f t="shared" si="546"/>
        <v>0</v>
      </c>
      <c r="AK276" s="106">
        <f t="shared" si="547"/>
        <v>0</v>
      </c>
      <c r="AM276" s="106">
        <f t="shared" si="548"/>
        <v>0</v>
      </c>
      <c r="AO276" s="106">
        <f t="shared" si="549"/>
        <v>0</v>
      </c>
      <c r="AQ276" s="106">
        <f t="shared" si="550"/>
        <v>0</v>
      </c>
      <c r="AS276" s="106">
        <f t="shared" si="551"/>
        <v>0</v>
      </c>
      <c r="AV276" s="106">
        <f t="shared" si="552"/>
        <v>0</v>
      </c>
      <c r="AX276" s="106">
        <f t="shared" si="553"/>
        <v>0</v>
      </c>
      <c r="AZ276" s="106">
        <f t="shared" si="554"/>
        <v>0</v>
      </c>
      <c r="BB276" s="106">
        <f t="shared" si="555"/>
        <v>0</v>
      </c>
      <c r="BD276" s="106">
        <f t="shared" si="556"/>
        <v>0</v>
      </c>
      <c r="BF276" s="106">
        <f t="shared" si="557"/>
        <v>0</v>
      </c>
      <c r="BI276" s="106">
        <f t="shared" si="558"/>
        <v>0</v>
      </c>
      <c r="BK276" s="106">
        <f t="shared" si="559"/>
        <v>0</v>
      </c>
      <c r="BM276" s="106">
        <f t="shared" si="560"/>
        <v>0</v>
      </c>
      <c r="BO276" s="106">
        <f t="shared" si="561"/>
        <v>0</v>
      </c>
      <c r="BQ276" s="106">
        <f t="shared" si="562"/>
        <v>0</v>
      </c>
      <c r="BS276" s="106">
        <f t="shared" si="563"/>
        <v>0</v>
      </c>
    </row>
    <row r="277" spans="1:133" outlineLevel="3" x14ac:dyDescent="0.15">
      <c r="A277" s="22" t="s">
        <v>2385</v>
      </c>
      <c r="B277" s="29" t="s">
        <v>2283</v>
      </c>
      <c r="C277" s="104"/>
      <c r="D277" s="106">
        <v>5</v>
      </c>
      <c r="E277" s="104"/>
      <c r="F277" s="106">
        <f t="shared" si="533"/>
        <v>3</v>
      </c>
      <c r="G277" s="106">
        <v>1</v>
      </c>
      <c r="I277" s="106">
        <f t="shared" si="534"/>
        <v>0</v>
      </c>
      <c r="K277" s="106">
        <f t="shared" si="535"/>
        <v>0</v>
      </c>
      <c r="M277" s="106">
        <f t="shared" si="536"/>
        <v>0</v>
      </c>
      <c r="O277" s="106">
        <f t="shared" si="537"/>
        <v>0</v>
      </c>
      <c r="Q277" s="106">
        <f t="shared" si="538"/>
        <v>0</v>
      </c>
      <c r="S277" s="106">
        <f t="shared" si="539"/>
        <v>0</v>
      </c>
      <c r="V277" s="106">
        <f t="shared" si="540"/>
        <v>0</v>
      </c>
      <c r="X277" s="106">
        <f t="shared" si="541"/>
        <v>0</v>
      </c>
      <c r="Z277" s="106">
        <f t="shared" si="542"/>
        <v>0</v>
      </c>
      <c r="AB277" s="106">
        <f t="shared" si="543"/>
        <v>0</v>
      </c>
      <c r="AD277" s="106">
        <f t="shared" si="544"/>
        <v>0</v>
      </c>
      <c r="AF277" s="106">
        <f t="shared" si="545"/>
        <v>0</v>
      </c>
      <c r="AI277" s="106">
        <f t="shared" si="546"/>
        <v>0</v>
      </c>
      <c r="AK277" s="106">
        <f t="shared" si="547"/>
        <v>0</v>
      </c>
      <c r="AM277" s="106">
        <f t="shared" si="548"/>
        <v>0</v>
      </c>
      <c r="AO277" s="106">
        <f t="shared" si="549"/>
        <v>0</v>
      </c>
      <c r="AQ277" s="106">
        <f t="shared" si="550"/>
        <v>0</v>
      </c>
      <c r="AS277" s="106">
        <f t="shared" si="551"/>
        <v>0</v>
      </c>
      <c r="AV277" s="106">
        <f t="shared" si="552"/>
        <v>0</v>
      </c>
      <c r="AX277" s="106">
        <f t="shared" si="553"/>
        <v>0</v>
      </c>
      <c r="AZ277" s="106">
        <f t="shared" si="554"/>
        <v>0</v>
      </c>
      <c r="BB277" s="106">
        <f t="shared" si="555"/>
        <v>0</v>
      </c>
      <c r="BD277" s="106">
        <f t="shared" si="556"/>
        <v>0</v>
      </c>
      <c r="BF277" s="106">
        <f t="shared" si="557"/>
        <v>0</v>
      </c>
      <c r="BI277" s="106">
        <f t="shared" si="558"/>
        <v>0</v>
      </c>
      <c r="BK277" s="106">
        <f t="shared" si="559"/>
        <v>0</v>
      </c>
      <c r="BM277" s="106">
        <f t="shared" si="560"/>
        <v>0</v>
      </c>
      <c r="BO277" s="106">
        <f t="shared" si="561"/>
        <v>0</v>
      </c>
      <c r="BQ277" s="106">
        <f t="shared" si="562"/>
        <v>0</v>
      </c>
      <c r="BS277" s="106">
        <f t="shared" si="563"/>
        <v>0</v>
      </c>
    </row>
    <row r="278" spans="1:133" outlineLevel="3" x14ac:dyDescent="0.15">
      <c r="A278" s="22" t="s">
        <v>2386</v>
      </c>
      <c r="B278" s="29" t="s">
        <v>2284</v>
      </c>
      <c r="C278" s="104"/>
      <c r="D278" s="106">
        <v>5</v>
      </c>
      <c r="E278" s="104"/>
      <c r="F278" s="106">
        <f t="shared" si="533"/>
        <v>3</v>
      </c>
      <c r="G278" s="106">
        <v>1</v>
      </c>
      <c r="I278" s="106">
        <f t="shared" si="534"/>
        <v>0</v>
      </c>
      <c r="K278" s="106">
        <f t="shared" si="535"/>
        <v>0</v>
      </c>
      <c r="M278" s="106">
        <f t="shared" si="536"/>
        <v>0</v>
      </c>
      <c r="O278" s="106">
        <f t="shared" si="537"/>
        <v>0</v>
      </c>
      <c r="Q278" s="106">
        <f t="shared" si="538"/>
        <v>0</v>
      </c>
      <c r="S278" s="106">
        <f t="shared" si="539"/>
        <v>0</v>
      </c>
      <c r="V278" s="106">
        <f t="shared" si="540"/>
        <v>0</v>
      </c>
      <c r="X278" s="106">
        <f t="shared" si="541"/>
        <v>0</v>
      </c>
      <c r="Z278" s="106">
        <f t="shared" si="542"/>
        <v>0</v>
      </c>
      <c r="AB278" s="106">
        <f t="shared" si="543"/>
        <v>0</v>
      </c>
      <c r="AD278" s="106">
        <f t="shared" si="544"/>
        <v>0</v>
      </c>
      <c r="AF278" s="106">
        <f t="shared" si="545"/>
        <v>0</v>
      </c>
      <c r="AI278" s="106">
        <f t="shared" si="546"/>
        <v>0</v>
      </c>
      <c r="AK278" s="106">
        <f t="shared" si="547"/>
        <v>0</v>
      </c>
      <c r="AM278" s="106">
        <f t="shared" si="548"/>
        <v>0</v>
      </c>
      <c r="AO278" s="106">
        <f t="shared" si="549"/>
        <v>0</v>
      </c>
      <c r="AQ278" s="106">
        <f t="shared" si="550"/>
        <v>0</v>
      </c>
      <c r="AS278" s="106">
        <f t="shared" si="551"/>
        <v>0</v>
      </c>
      <c r="AV278" s="106">
        <f t="shared" si="552"/>
        <v>0</v>
      </c>
      <c r="AX278" s="106">
        <f t="shared" si="553"/>
        <v>0</v>
      </c>
      <c r="AZ278" s="106">
        <f t="shared" si="554"/>
        <v>0</v>
      </c>
      <c r="BB278" s="106">
        <f t="shared" si="555"/>
        <v>0</v>
      </c>
      <c r="BD278" s="106">
        <f t="shared" si="556"/>
        <v>0</v>
      </c>
      <c r="BF278" s="106">
        <f t="shared" si="557"/>
        <v>0</v>
      </c>
      <c r="BI278" s="106">
        <f t="shared" si="558"/>
        <v>0</v>
      </c>
      <c r="BK278" s="106">
        <f t="shared" si="559"/>
        <v>0</v>
      </c>
      <c r="BM278" s="106">
        <f t="shared" si="560"/>
        <v>0</v>
      </c>
      <c r="BO278" s="106">
        <f t="shared" si="561"/>
        <v>0</v>
      </c>
      <c r="BQ278" s="106">
        <f t="shared" si="562"/>
        <v>0</v>
      </c>
      <c r="BS278" s="106">
        <f t="shared" si="563"/>
        <v>0</v>
      </c>
    </row>
    <row r="279" spans="1:133" outlineLevel="3" x14ac:dyDescent="0.15">
      <c r="A279" s="22" t="s">
        <v>2387</v>
      </c>
      <c r="B279" s="29" t="s">
        <v>2280</v>
      </c>
      <c r="C279" s="104"/>
      <c r="D279" s="106">
        <v>5</v>
      </c>
      <c r="E279" s="104"/>
      <c r="F279" s="106">
        <f t="shared" si="533"/>
        <v>3</v>
      </c>
      <c r="G279" s="106">
        <v>1</v>
      </c>
      <c r="I279" s="106">
        <f t="shared" si="534"/>
        <v>0</v>
      </c>
      <c r="K279" s="106">
        <f t="shared" si="535"/>
        <v>0</v>
      </c>
      <c r="M279" s="106">
        <f t="shared" si="536"/>
        <v>0</v>
      </c>
      <c r="O279" s="106">
        <f t="shared" si="537"/>
        <v>0</v>
      </c>
      <c r="Q279" s="106">
        <f t="shared" si="538"/>
        <v>0</v>
      </c>
      <c r="S279" s="106">
        <f t="shared" si="539"/>
        <v>0</v>
      </c>
      <c r="V279" s="106">
        <f t="shared" si="540"/>
        <v>0</v>
      </c>
      <c r="X279" s="106">
        <f t="shared" si="541"/>
        <v>0</v>
      </c>
      <c r="Z279" s="106">
        <f t="shared" si="542"/>
        <v>0</v>
      </c>
      <c r="AB279" s="106">
        <f t="shared" si="543"/>
        <v>0</v>
      </c>
      <c r="AD279" s="106">
        <f t="shared" si="544"/>
        <v>0</v>
      </c>
      <c r="AF279" s="106">
        <f t="shared" si="545"/>
        <v>0</v>
      </c>
      <c r="AI279" s="106">
        <f t="shared" si="546"/>
        <v>0</v>
      </c>
      <c r="AK279" s="106">
        <f t="shared" si="547"/>
        <v>0</v>
      </c>
      <c r="AM279" s="106">
        <f t="shared" si="548"/>
        <v>0</v>
      </c>
      <c r="AO279" s="106">
        <f t="shared" si="549"/>
        <v>0</v>
      </c>
      <c r="AQ279" s="106">
        <f t="shared" si="550"/>
        <v>0</v>
      </c>
      <c r="AS279" s="106">
        <f t="shared" si="551"/>
        <v>0</v>
      </c>
      <c r="AV279" s="106">
        <f t="shared" si="552"/>
        <v>0</v>
      </c>
      <c r="AX279" s="106">
        <f t="shared" si="553"/>
        <v>0</v>
      </c>
      <c r="AZ279" s="106">
        <f t="shared" si="554"/>
        <v>0</v>
      </c>
      <c r="BB279" s="106">
        <f t="shared" si="555"/>
        <v>0</v>
      </c>
      <c r="BD279" s="106">
        <f t="shared" si="556"/>
        <v>0</v>
      </c>
      <c r="BF279" s="106">
        <f t="shared" si="557"/>
        <v>0</v>
      </c>
      <c r="BI279" s="106">
        <f t="shared" si="558"/>
        <v>0</v>
      </c>
      <c r="BK279" s="106">
        <f t="shared" si="559"/>
        <v>0</v>
      </c>
      <c r="BM279" s="106">
        <f t="shared" si="560"/>
        <v>0</v>
      </c>
      <c r="BO279" s="106">
        <f t="shared" si="561"/>
        <v>0</v>
      </c>
      <c r="BQ279" s="106">
        <f t="shared" si="562"/>
        <v>0</v>
      </c>
      <c r="BS279" s="106">
        <f t="shared" si="563"/>
        <v>0</v>
      </c>
    </row>
    <row r="280" spans="1:133" ht="26" outlineLevel="3" x14ac:dyDescent="0.15">
      <c r="A280" s="22" t="s">
        <v>2388</v>
      </c>
      <c r="B280" s="29" t="s">
        <v>2348</v>
      </c>
      <c r="C280" s="104"/>
      <c r="D280" s="106">
        <v>5</v>
      </c>
      <c r="E280" s="104"/>
      <c r="F280" s="106">
        <f t="shared" si="533"/>
        <v>3</v>
      </c>
      <c r="G280" s="106">
        <v>1</v>
      </c>
      <c r="I280" s="106">
        <f t="shared" si="534"/>
        <v>0</v>
      </c>
      <c r="K280" s="106">
        <f t="shared" si="535"/>
        <v>0</v>
      </c>
      <c r="M280" s="106">
        <f t="shared" si="536"/>
        <v>0</v>
      </c>
      <c r="O280" s="106">
        <f t="shared" si="537"/>
        <v>0</v>
      </c>
      <c r="Q280" s="106">
        <f t="shared" si="538"/>
        <v>0</v>
      </c>
      <c r="S280" s="106">
        <f t="shared" si="539"/>
        <v>0</v>
      </c>
      <c r="V280" s="106">
        <f t="shared" si="540"/>
        <v>0</v>
      </c>
      <c r="X280" s="106">
        <f t="shared" si="541"/>
        <v>0</v>
      </c>
      <c r="Z280" s="106">
        <f t="shared" si="542"/>
        <v>0</v>
      </c>
      <c r="AB280" s="106">
        <f t="shared" si="543"/>
        <v>0</v>
      </c>
      <c r="AD280" s="106">
        <f t="shared" si="544"/>
        <v>0</v>
      </c>
      <c r="AF280" s="106">
        <f t="shared" si="545"/>
        <v>0</v>
      </c>
      <c r="AI280" s="106">
        <f t="shared" si="546"/>
        <v>0</v>
      </c>
      <c r="AK280" s="106">
        <f t="shared" si="547"/>
        <v>0</v>
      </c>
      <c r="AM280" s="106">
        <f t="shared" si="548"/>
        <v>0</v>
      </c>
      <c r="AO280" s="106">
        <f t="shared" si="549"/>
        <v>0</v>
      </c>
      <c r="AQ280" s="106">
        <f t="shared" si="550"/>
        <v>0</v>
      </c>
      <c r="AS280" s="106">
        <f t="shared" si="551"/>
        <v>0</v>
      </c>
      <c r="AV280" s="106">
        <f t="shared" si="552"/>
        <v>0</v>
      </c>
      <c r="AX280" s="106">
        <f t="shared" si="553"/>
        <v>0</v>
      </c>
      <c r="AZ280" s="106">
        <f t="shared" si="554"/>
        <v>0</v>
      </c>
      <c r="BB280" s="106">
        <f t="shared" si="555"/>
        <v>0</v>
      </c>
      <c r="BD280" s="106">
        <f t="shared" si="556"/>
        <v>0</v>
      </c>
      <c r="BF280" s="106">
        <f t="shared" si="557"/>
        <v>0</v>
      </c>
      <c r="BI280" s="106">
        <f t="shared" si="558"/>
        <v>0</v>
      </c>
      <c r="BK280" s="106">
        <f t="shared" si="559"/>
        <v>0</v>
      </c>
      <c r="BM280" s="106">
        <f t="shared" si="560"/>
        <v>0</v>
      </c>
      <c r="BO280" s="106">
        <f t="shared" si="561"/>
        <v>0</v>
      </c>
      <c r="BQ280" s="106">
        <f t="shared" si="562"/>
        <v>0</v>
      </c>
      <c r="BS280" s="106">
        <f t="shared" si="563"/>
        <v>0</v>
      </c>
    </row>
    <row r="281" spans="1:133" outlineLevel="3" x14ac:dyDescent="0.15">
      <c r="A281" s="22" t="s">
        <v>2389</v>
      </c>
      <c r="B281" s="29" t="s">
        <v>2349</v>
      </c>
      <c r="C281" s="104"/>
      <c r="D281" s="106">
        <v>5</v>
      </c>
      <c r="E281" s="104"/>
      <c r="F281" s="106">
        <f t="shared" si="533"/>
        <v>3</v>
      </c>
      <c r="G281" s="106">
        <v>1</v>
      </c>
      <c r="I281" s="106">
        <f t="shared" si="534"/>
        <v>0</v>
      </c>
      <c r="K281" s="106">
        <f t="shared" si="535"/>
        <v>0</v>
      </c>
      <c r="M281" s="106">
        <f t="shared" si="536"/>
        <v>0</v>
      </c>
      <c r="O281" s="106">
        <f t="shared" si="537"/>
        <v>0</v>
      </c>
      <c r="Q281" s="106">
        <f t="shared" si="538"/>
        <v>0</v>
      </c>
      <c r="S281" s="106">
        <f t="shared" si="539"/>
        <v>0</v>
      </c>
      <c r="V281" s="106">
        <f t="shared" si="540"/>
        <v>0</v>
      </c>
      <c r="X281" s="106">
        <f t="shared" si="541"/>
        <v>0</v>
      </c>
      <c r="Z281" s="106">
        <f t="shared" si="542"/>
        <v>0</v>
      </c>
      <c r="AB281" s="106">
        <f t="shared" si="543"/>
        <v>0</v>
      </c>
      <c r="AD281" s="106">
        <f t="shared" si="544"/>
        <v>0</v>
      </c>
      <c r="AF281" s="106">
        <f t="shared" si="545"/>
        <v>0</v>
      </c>
      <c r="AI281" s="106">
        <f t="shared" si="546"/>
        <v>0</v>
      </c>
      <c r="AK281" s="106">
        <f t="shared" si="547"/>
        <v>0</v>
      </c>
      <c r="AM281" s="106">
        <f t="shared" si="548"/>
        <v>0</v>
      </c>
      <c r="AO281" s="106">
        <f t="shared" si="549"/>
        <v>0</v>
      </c>
      <c r="AQ281" s="106">
        <f t="shared" si="550"/>
        <v>0</v>
      </c>
      <c r="AS281" s="106">
        <f t="shared" si="551"/>
        <v>0</v>
      </c>
      <c r="AV281" s="106">
        <f t="shared" si="552"/>
        <v>0</v>
      </c>
      <c r="AX281" s="106">
        <f t="shared" si="553"/>
        <v>0</v>
      </c>
      <c r="AZ281" s="106">
        <f t="shared" si="554"/>
        <v>0</v>
      </c>
      <c r="BB281" s="106">
        <f t="shared" si="555"/>
        <v>0</v>
      </c>
      <c r="BD281" s="106">
        <f t="shared" si="556"/>
        <v>0</v>
      </c>
      <c r="BF281" s="106">
        <f t="shared" si="557"/>
        <v>0</v>
      </c>
      <c r="BI281" s="106">
        <f t="shared" si="558"/>
        <v>0</v>
      </c>
      <c r="BK281" s="106">
        <f t="shared" si="559"/>
        <v>0</v>
      </c>
      <c r="BM281" s="106">
        <f t="shared" si="560"/>
        <v>0</v>
      </c>
      <c r="BO281" s="106">
        <f t="shared" si="561"/>
        <v>0</v>
      </c>
      <c r="BQ281" s="106">
        <f t="shared" si="562"/>
        <v>0</v>
      </c>
      <c r="BS281" s="106">
        <f t="shared" si="563"/>
        <v>0</v>
      </c>
    </row>
    <row r="282" spans="1:133" outlineLevel="3" x14ac:dyDescent="0.15">
      <c r="A282" s="22" t="s">
        <v>2390</v>
      </c>
      <c r="B282" s="29" t="s">
        <v>2347</v>
      </c>
      <c r="C282" s="104"/>
      <c r="D282" s="106">
        <v>5</v>
      </c>
      <c r="E282" s="104"/>
      <c r="F282" s="106">
        <f t="shared" si="533"/>
        <v>3</v>
      </c>
      <c r="G282" s="106">
        <v>1</v>
      </c>
      <c r="I282" s="106">
        <f t="shared" si="534"/>
        <v>0</v>
      </c>
      <c r="K282" s="106">
        <f t="shared" si="535"/>
        <v>0</v>
      </c>
      <c r="M282" s="106">
        <f t="shared" si="536"/>
        <v>0</v>
      </c>
      <c r="O282" s="106">
        <f t="shared" si="537"/>
        <v>0</v>
      </c>
      <c r="Q282" s="106">
        <f t="shared" si="538"/>
        <v>0</v>
      </c>
      <c r="S282" s="106">
        <f t="shared" si="539"/>
        <v>0</v>
      </c>
      <c r="V282" s="106">
        <f t="shared" si="540"/>
        <v>0</v>
      </c>
      <c r="X282" s="106">
        <f t="shared" si="541"/>
        <v>0</v>
      </c>
      <c r="Z282" s="106">
        <f t="shared" si="542"/>
        <v>0</v>
      </c>
      <c r="AB282" s="106">
        <f t="shared" si="543"/>
        <v>0</v>
      </c>
      <c r="AD282" s="106">
        <f t="shared" si="544"/>
        <v>0</v>
      </c>
      <c r="AF282" s="106">
        <f t="shared" si="545"/>
        <v>0</v>
      </c>
      <c r="AI282" s="106">
        <f t="shared" si="546"/>
        <v>0</v>
      </c>
      <c r="AK282" s="106">
        <f t="shared" si="547"/>
        <v>0</v>
      </c>
      <c r="AM282" s="106">
        <f t="shared" si="548"/>
        <v>0</v>
      </c>
      <c r="AO282" s="106">
        <f t="shared" si="549"/>
        <v>0</v>
      </c>
      <c r="AQ282" s="106">
        <f t="shared" si="550"/>
        <v>0</v>
      </c>
      <c r="AS282" s="106">
        <f t="shared" si="551"/>
        <v>0</v>
      </c>
      <c r="AV282" s="106">
        <f t="shared" si="552"/>
        <v>0</v>
      </c>
      <c r="AX282" s="106">
        <f t="shared" si="553"/>
        <v>0</v>
      </c>
      <c r="AZ282" s="106">
        <f t="shared" si="554"/>
        <v>0</v>
      </c>
      <c r="BB282" s="106">
        <f t="shared" si="555"/>
        <v>0</v>
      </c>
      <c r="BD282" s="106">
        <f t="shared" si="556"/>
        <v>0</v>
      </c>
      <c r="BF282" s="106">
        <f t="shared" si="557"/>
        <v>0</v>
      </c>
      <c r="BI282" s="106">
        <f t="shared" si="558"/>
        <v>0</v>
      </c>
      <c r="BK282" s="106">
        <f t="shared" si="559"/>
        <v>0</v>
      </c>
      <c r="BM282" s="106">
        <f t="shared" si="560"/>
        <v>0</v>
      </c>
      <c r="BO282" s="106">
        <f t="shared" si="561"/>
        <v>0</v>
      </c>
      <c r="BQ282" s="106">
        <f t="shared" si="562"/>
        <v>0</v>
      </c>
      <c r="BS282" s="106">
        <f t="shared" si="563"/>
        <v>0</v>
      </c>
    </row>
    <row r="283" spans="1:133" outlineLevel="3" x14ac:dyDescent="0.15">
      <c r="A283" s="22" t="s">
        <v>2391</v>
      </c>
      <c r="B283" s="29" t="s">
        <v>2279</v>
      </c>
      <c r="C283" s="104"/>
      <c r="D283" s="106">
        <v>5</v>
      </c>
      <c r="E283" s="104"/>
      <c r="F283" s="106">
        <f t="shared" si="533"/>
        <v>3</v>
      </c>
      <c r="G283" s="106">
        <v>1</v>
      </c>
      <c r="I283" s="106">
        <f t="shared" si="534"/>
        <v>0</v>
      </c>
      <c r="K283" s="106">
        <f t="shared" si="535"/>
        <v>0</v>
      </c>
      <c r="M283" s="106">
        <f t="shared" si="536"/>
        <v>0</v>
      </c>
      <c r="O283" s="106">
        <f t="shared" si="537"/>
        <v>0</v>
      </c>
      <c r="Q283" s="106">
        <f t="shared" si="538"/>
        <v>0</v>
      </c>
      <c r="S283" s="106">
        <f t="shared" si="539"/>
        <v>0</v>
      </c>
      <c r="V283" s="106">
        <f t="shared" si="540"/>
        <v>0</v>
      </c>
      <c r="X283" s="106">
        <f t="shared" si="541"/>
        <v>0</v>
      </c>
      <c r="Z283" s="106">
        <f t="shared" si="542"/>
        <v>0</v>
      </c>
      <c r="AB283" s="106">
        <f t="shared" si="543"/>
        <v>0</v>
      </c>
      <c r="AD283" s="106">
        <f t="shared" si="544"/>
        <v>0</v>
      </c>
      <c r="AF283" s="106">
        <f t="shared" si="545"/>
        <v>0</v>
      </c>
      <c r="AI283" s="106">
        <f t="shared" si="546"/>
        <v>0</v>
      </c>
      <c r="AK283" s="106">
        <f t="shared" si="547"/>
        <v>0</v>
      </c>
      <c r="AM283" s="106">
        <f t="shared" si="548"/>
        <v>0</v>
      </c>
      <c r="AO283" s="106">
        <f t="shared" si="549"/>
        <v>0</v>
      </c>
      <c r="AQ283" s="106">
        <f t="shared" si="550"/>
        <v>0</v>
      </c>
      <c r="AS283" s="106">
        <f t="shared" si="551"/>
        <v>0</v>
      </c>
      <c r="AV283" s="106">
        <f t="shared" si="552"/>
        <v>0</v>
      </c>
      <c r="AX283" s="106">
        <f t="shared" si="553"/>
        <v>0</v>
      </c>
      <c r="AZ283" s="106">
        <f t="shared" si="554"/>
        <v>0</v>
      </c>
      <c r="BB283" s="106">
        <f t="shared" si="555"/>
        <v>0</v>
      </c>
      <c r="BD283" s="106">
        <f t="shared" si="556"/>
        <v>0</v>
      </c>
      <c r="BF283" s="106">
        <f t="shared" si="557"/>
        <v>0</v>
      </c>
      <c r="BI283" s="106">
        <f t="shared" si="558"/>
        <v>0</v>
      </c>
      <c r="BK283" s="106">
        <f t="shared" si="559"/>
        <v>0</v>
      </c>
      <c r="BM283" s="106">
        <f t="shared" si="560"/>
        <v>0</v>
      </c>
      <c r="BO283" s="106">
        <f t="shared" si="561"/>
        <v>0</v>
      </c>
      <c r="BQ283" s="106">
        <f t="shared" si="562"/>
        <v>0</v>
      </c>
      <c r="BS283" s="106">
        <f t="shared" si="563"/>
        <v>0</v>
      </c>
    </row>
    <row r="284" spans="1:133" s="37" customFormat="1" outlineLevel="2" x14ac:dyDescent="0.15">
      <c r="B284" s="38" t="s">
        <v>1820</v>
      </c>
      <c r="C284" s="115"/>
      <c r="D284" s="115"/>
      <c r="E284" s="115"/>
      <c r="F284" s="115"/>
      <c r="G284" s="160" t="s">
        <v>203</v>
      </c>
      <c r="H284" s="115"/>
      <c r="I284" s="115"/>
      <c r="J284" s="115"/>
      <c r="K284" s="115"/>
      <c r="L284" s="115"/>
      <c r="M284" s="115"/>
      <c r="N284" s="115"/>
      <c r="O284" s="115"/>
      <c r="P284" s="115"/>
      <c r="Q284" s="115"/>
      <c r="R284" s="115"/>
      <c r="S284" s="115"/>
      <c r="T284" s="269"/>
      <c r="U284" s="190"/>
      <c r="V284" s="115"/>
      <c r="W284" s="190"/>
      <c r="X284" s="115"/>
      <c r="Y284" s="190"/>
      <c r="Z284" s="115"/>
      <c r="AA284" s="190"/>
      <c r="AB284" s="115"/>
      <c r="AC284" s="190"/>
      <c r="AD284" s="115"/>
      <c r="AE284" s="190"/>
      <c r="AF284" s="115"/>
      <c r="AG284" s="215"/>
      <c r="AH284" s="190"/>
      <c r="AI284" s="115"/>
      <c r="AJ284" s="190"/>
      <c r="AK284" s="115"/>
      <c r="AL284" s="190"/>
      <c r="AM284" s="115"/>
      <c r="AN284" s="190"/>
      <c r="AO284" s="115"/>
      <c r="AP284" s="190"/>
      <c r="AQ284" s="115"/>
      <c r="AR284" s="190"/>
      <c r="AS284" s="115"/>
      <c r="AU284" s="115"/>
      <c r="AV284" s="115"/>
      <c r="AW284" s="115"/>
      <c r="AX284" s="115"/>
      <c r="AY284" s="115"/>
      <c r="AZ284" s="115"/>
      <c r="BA284" s="115"/>
      <c r="BB284" s="115"/>
      <c r="BC284" s="115"/>
      <c r="BD284" s="115"/>
      <c r="BE284" s="115"/>
      <c r="BF284" s="115"/>
      <c r="BH284" s="115"/>
      <c r="BI284" s="115"/>
      <c r="BJ284" s="115"/>
      <c r="BK284" s="115"/>
      <c r="BL284" s="115"/>
      <c r="BM284" s="115"/>
      <c r="BN284" s="115"/>
      <c r="BO284" s="115"/>
      <c r="BP284" s="115"/>
      <c r="BQ284" s="115"/>
      <c r="BR284" s="115"/>
      <c r="BS284" s="115"/>
      <c r="BU284" s="143"/>
      <c r="BV284" s="143"/>
      <c r="BW284" s="143"/>
      <c r="BX284" s="143"/>
      <c r="BY284" s="143"/>
      <c r="BZ284" s="143"/>
      <c r="CA284" s="143"/>
      <c r="CB284" s="143"/>
      <c r="CC284" s="143"/>
      <c r="CD284" s="143"/>
      <c r="CE284" s="143"/>
      <c r="CF284" s="143"/>
      <c r="CG284" s="143"/>
      <c r="CH284" s="143"/>
      <c r="CI284" s="143"/>
      <c r="CJ284" s="143"/>
      <c r="CK284" s="143"/>
      <c r="CL284" s="143"/>
      <c r="CM284" s="143"/>
      <c r="CN284" s="143"/>
      <c r="CO284" s="143"/>
      <c r="CP284" s="143"/>
      <c r="CQ284" s="143"/>
      <c r="CR284" s="143"/>
      <c r="CS284" s="143"/>
      <c r="CT284" s="143"/>
      <c r="CU284" s="143"/>
      <c r="CV284" s="143"/>
      <c r="CW284" s="143"/>
      <c r="CX284" s="143"/>
      <c r="CY284" s="143"/>
      <c r="CZ284" s="143"/>
      <c r="DA284" s="143"/>
      <c r="DB284" s="143"/>
      <c r="DC284" s="143"/>
      <c r="DD284" s="143"/>
      <c r="DE284" s="143"/>
      <c r="DF284" s="143"/>
      <c r="DG284" s="143"/>
      <c r="DH284" s="143"/>
      <c r="DI284" s="143"/>
      <c r="DJ284" s="143"/>
      <c r="DK284" s="143"/>
      <c r="DL284" s="143"/>
      <c r="DM284" s="143"/>
      <c r="DN284" s="143"/>
      <c r="DO284" s="143"/>
      <c r="DP284" s="143"/>
      <c r="DQ284" s="143"/>
      <c r="DR284" s="143"/>
      <c r="DS284" s="143"/>
      <c r="DT284" s="143"/>
      <c r="DU284" s="143"/>
      <c r="DV284" s="143"/>
      <c r="DW284" s="143"/>
      <c r="DX284" s="143"/>
      <c r="DY284" s="143"/>
      <c r="DZ284" s="143"/>
      <c r="EA284" s="143"/>
      <c r="EB284" s="143"/>
      <c r="EC284" s="143"/>
    </row>
    <row r="285" spans="1:133" s="35" customFormat="1" outlineLevel="2" x14ac:dyDescent="0.15">
      <c r="A285" s="35" t="s">
        <v>2392</v>
      </c>
      <c r="B285" s="36" t="s">
        <v>1841</v>
      </c>
      <c r="C285" s="298" t="str">
        <f ca="1">IFERROR((AVERAGE(ReqSum)),"N/A")</f>
        <v>N/A</v>
      </c>
      <c r="D285" s="298">
        <f ca="1">IFERROR((AVERAGE(ReqSum)),"N/A")</f>
        <v>5</v>
      </c>
      <c r="E285" s="159">
        <f ca="1">(SUM(ReqSum))*2*$I$10</f>
        <v>0</v>
      </c>
      <c r="F285" s="159">
        <f ca="1">(SUM(ReqSum))*2*$I$10</f>
        <v>0</v>
      </c>
      <c r="G285" s="159">
        <f>MATCH("x",G286:G1774,-1)-1</f>
        <v>5</v>
      </c>
      <c r="H285" s="176"/>
      <c r="I285" s="176">
        <f ca="1">SUM(ReqSum)</f>
        <v>0</v>
      </c>
      <c r="J285" s="176"/>
      <c r="K285" s="176">
        <f ca="1">SUM(ReqSum)</f>
        <v>0</v>
      </c>
      <c r="L285" s="176"/>
      <c r="M285" s="176">
        <f ca="1">SUM(ReqSum)</f>
        <v>0</v>
      </c>
      <c r="N285" s="176"/>
      <c r="O285" s="176">
        <f ca="1">SUM(ReqSum)</f>
        <v>0</v>
      </c>
      <c r="P285" s="176"/>
      <c r="Q285" s="176">
        <f ca="1">SUM(ReqSum)</f>
        <v>0</v>
      </c>
      <c r="R285" s="176"/>
      <c r="S285" s="176">
        <f ca="1">SUM(ReqSum)</f>
        <v>0</v>
      </c>
      <c r="T285" s="268"/>
      <c r="U285" s="189"/>
      <c r="V285" s="176">
        <f ca="1">SUM(ReqSum)</f>
        <v>0</v>
      </c>
      <c r="W285" s="189"/>
      <c r="X285" s="176">
        <f ca="1">SUM(ReqSum)</f>
        <v>0</v>
      </c>
      <c r="Y285" s="189"/>
      <c r="Z285" s="176">
        <f ca="1">SUM(ReqSum)</f>
        <v>0</v>
      </c>
      <c r="AA285" s="189"/>
      <c r="AB285" s="176">
        <f ca="1">SUM(ReqSum)</f>
        <v>0</v>
      </c>
      <c r="AC285" s="189"/>
      <c r="AD285" s="176">
        <f ca="1">SUM(ReqSum)</f>
        <v>0</v>
      </c>
      <c r="AE285" s="189"/>
      <c r="AF285" s="176">
        <f ca="1">SUM(ReqSum)</f>
        <v>0</v>
      </c>
      <c r="AG285" s="36"/>
      <c r="AH285" s="189"/>
      <c r="AI285" s="176">
        <f ca="1">SUM(ReqSum)</f>
        <v>0</v>
      </c>
      <c r="AJ285" s="189"/>
      <c r="AK285" s="176">
        <f ca="1">SUM(ReqSum)</f>
        <v>0</v>
      </c>
      <c r="AL285" s="189"/>
      <c r="AM285" s="176">
        <f ca="1">SUM(ReqSum)</f>
        <v>0</v>
      </c>
      <c r="AN285" s="189"/>
      <c r="AO285" s="176">
        <f ca="1">SUM(ReqSum)</f>
        <v>0</v>
      </c>
      <c r="AP285" s="189"/>
      <c r="AQ285" s="176">
        <f ca="1">SUM(ReqSum)</f>
        <v>0</v>
      </c>
      <c r="AR285" s="189"/>
      <c r="AS285" s="176">
        <f ca="1">SUM(ReqSum)</f>
        <v>0</v>
      </c>
      <c r="AT285" s="177"/>
      <c r="AU285" s="176"/>
      <c r="AV285" s="176">
        <f ca="1">SUM(ReqSum)</f>
        <v>0</v>
      </c>
      <c r="AW285" s="176"/>
      <c r="AX285" s="176">
        <f ca="1">SUM(ReqSum)</f>
        <v>0</v>
      </c>
      <c r="AY285" s="176"/>
      <c r="AZ285" s="176">
        <f ca="1">SUM(ReqSum)</f>
        <v>0</v>
      </c>
      <c r="BA285" s="176"/>
      <c r="BB285" s="176">
        <f ca="1">SUM(ReqSum)</f>
        <v>0</v>
      </c>
      <c r="BC285" s="176"/>
      <c r="BD285" s="176">
        <f ca="1">SUM(ReqSum)</f>
        <v>0</v>
      </c>
      <c r="BE285" s="176"/>
      <c r="BF285" s="176">
        <f ca="1">SUM(ReqSum)</f>
        <v>0</v>
      </c>
      <c r="BG285" s="177"/>
      <c r="BH285" s="176"/>
      <c r="BI285" s="176">
        <f ca="1">SUM(ReqSum)</f>
        <v>0</v>
      </c>
      <c r="BJ285" s="176"/>
      <c r="BK285" s="176">
        <f ca="1">SUM(ReqSum)</f>
        <v>0</v>
      </c>
      <c r="BL285" s="176"/>
      <c r="BM285" s="176">
        <f ca="1">SUM(ReqSum)</f>
        <v>0</v>
      </c>
      <c r="BN285" s="176"/>
      <c r="BO285" s="176">
        <f ca="1">SUM(ReqSum)</f>
        <v>0</v>
      </c>
      <c r="BP285" s="176"/>
      <c r="BQ285" s="176">
        <f ca="1">SUM(ReqSum)</f>
        <v>0</v>
      </c>
      <c r="BR285" s="176"/>
      <c r="BS285" s="176">
        <f ca="1">SUM(ReqSum)</f>
        <v>0</v>
      </c>
      <c r="BT285" s="177"/>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row>
    <row r="286" spans="1:133" outlineLevel="3" x14ac:dyDescent="0.15">
      <c r="A286" s="22" t="s">
        <v>2393</v>
      </c>
      <c r="B286" s="29" t="s">
        <v>2451</v>
      </c>
      <c r="C286" s="104"/>
      <c r="D286" s="106">
        <v>5</v>
      </c>
      <c r="E286" s="104"/>
      <c r="F286" s="106">
        <f t="shared" ref="F286:F290" si="564">IF(B286&lt;&gt;"",IF(B286="Custom Requirement",0,3),0)</f>
        <v>0</v>
      </c>
      <c r="G286" s="106">
        <v>1</v>
      </c>
      <c r="I286" s="106">
        <f t="shared" ref="I286:I290" si="565">H286*$E286*I$10</f>
        <v>0</v>
      </c>
      <c r="K286" s="106">
        <f t="shared" ref="K286:K290" si="566">J286*$E286*K$10</f>
        <v>0</v>
      </c>
      <c r="M286" s="106">
        <f t="shared" ref="M286:M290" si="567">L286*$E286*M$10</f>
        <v>0</v>
      </c>
      <c r="O286" s="106">
        <f t="shared" ref="O286:O290" si="568">N286*$E286*O$10</f>
        <v>0</v>
      </c>
      <c r="Q286" s="106">
        <f t="shared" ref="Q286:Q290" si="569">P286*$E286*Q$10</f>
        <v>0</v>
      </c>
      <c r="S286" s="106">
        <f t="shared" ref="S286:S290" si="570">R286*$E286*S$10</f>
        <v>0</v>
      </c>
      <c r="V286" s="106">
        <f t="shared" ref="V286:V290" si="571">U286*$E286*V$10</f>
        <v>0</v>
      </c>
      <c r="X286" s="106">
        <f t="shared" ref="X286:X290" si="572">W286*$E286*X$10</f>
        <v>0</v>
      </c>
      <c r="Z286" s="106">
        <f t="shared" ref="Z286:Z290" si="573">Y286*$E286*Z$10</f>
        <v>0</v>
      </c>
      <c r="AB286" s="106">
        <f t="shared" ref="AB286:AB290" si="574">AA286*$E286*AB$10</f>
        <v>0</v>
      </c>
      <c r="AD286" s="106">
        <f t="shared" ref="AD286:AD290" si="575">AC286*$E286*AD$10</f>
        <v>0</v>
      </c>
      <c r="AF286" s="106">
        <f t="shared" ref="AF286:AF290" si="576">AE286*$E286*AF$10</f>
        <v>0</v>
      </c>
      <c r="AI286" s="106">
        <f t="shared" ref="AI286:AI290" si="577">AH286*$E286*AI$10</f>
        <v>0</v>
      </c>
      <c r="AK286" s="106">
        <f t="shared" ref="AK286:AK290" si="578">AJ286*$E286*AK$10</f>
        <v>0</v>
      </c>
      <c r="AM286" s="106">
        <f t="shared" ref="AM286:AM290" si="579">AL286*$E286*AM$10</f>
        <v>0</v>
      </c>
      <c r="AO286" s="106">
        <f t="shared" ref="AO286:AO290" si="580">AN286*$E286*AO$10</f>
        <v>0</v>
      </c>
      <c r="AQ286" s="106">
        <f t="shared" ref="AQ286:AQ290" si="581">AP286*$E286*AQ$10</f>
        <v>0</v>
      </c>
      <c r="AS286" s="106">
        <f t="shared" ref="AS286:AS290" si="582">AR286*$E286*AS$10</f>
        <v>0</v>
      </c>
      <c r="AV286" s="106">
        <f t="shared" ref="AV286:AV290" si="583">AU286*$E286*AV$10</f>
        <v>0</v>
      </c>
      <c r="AX286" s="106">
        <f t="shared" ref="AX286:AX290" si="584">AW286*$E286*AX$10</f>
        <v>0</v>
      </c>
      <c r="AZ286" s="106">
        <f t="shared" ref="AZ286:AZ290" si="585">AY286*$E286*AZ$10</f>
        <v>0</v>
      </c>
      <c r="BB286" s="106">
        <f t="shared" ref="BB286:BB290" si="586">BA286*$E286*BB$10</f>
        <v>0</v>
      </c>
      <c r="BD286" s="106">
        <f t="shared" ref="BD286:BD290" si="587">BC286*$E286*BD$10</f>
        <v>0</v>
      </c>
      <c r="BF286" s="106">
        <f t="shared" ref="BF286:BF290" si="588">BE286*$E286*BF$10</f>
        <v>0</v>
      </c>
      <c r="BI286" s="106">
        <f t="shared" ref="BI286:BI290" si="589">BH286*$E286*BI$10</f>
        <v>0</v>
      </c>
      <c r="BK286" s="106">
        <f t="shared" ref="BK286:BK290" si="590">BJ286*$E286*BK$10</f>
        <v>0</v>
      </c>
      <c r="BM286" s="106">
        <f t="shared" ref="BM286:BM290" si="591">BL286*$E286*BM$10</f>
        <v>0</v>
      </c>
      <c r="BO286" s="106">
        <f t="shared" ref="BO286:BO290" si="592">BN286*$E286*BO$10</f>
        <v>0</v>
      </c>
      <c r="BQ286" s="106">
        <f t="shared" ref="BQ286:BQ290" si="593">BP286*$E286*BQ$10</f>
        <v>0</v>
      </c>
      <c r="BS286" s="106">
        <f t="shared" ref="BS286:BS290" si="594">BR286*$E286*BS$10</f>
        <v>0</v>
      </c>
    </row>
    <row r="287" spans="1:133" outlineLevel="3" x14ac:dyDescent="0.15">
      <c r="A287" s="22" t="s">
        <v>2394</v>
      </c>
      <c r="B287" s="29" t="s">
        <v>2451</v>
      </c>
      <c r="C287" s="104"/>
      <c r="D287" s="106">
        <v>5</v>
      </c>
      <c r="E287" s="104"/>
      <c r="F287" s="106">
        <f t="shared" si="564"/>
        <v>0</v>
      </c>
      <c r="G287" s="106">
        <v>1</v>
      </c>
      <c r="I287" s="106">
        <f t="shared" si="565"/>
        <v>0</v>
      </c>
      <c r="K287" s="106">
        <f t="shared" si="566"/>
        <v>0</v>
      </c>
      <c r="M287" s="106">
        <f t="shared" si="567"/>
        <v>0</v>
      </c>
      <c r="O287" s="106">
        <f t="shared" si="568"/>
        <v>0</v>
      </c>
      <c r="Q287" s="106">
        <f t="shared" si="569"/>
        <v>0</v>
      </c>
      <c r="S287" s="106">
        <f t="shared" si="570"/>
        <v>0</v>
      </c>
      <c r="V287" s="106">
        <f t="shared" si="571"/>
        <v>0</v>
      </c>
      <c r="X287" s="106">
        <f t="shared" si="572"/>
        <v>0</v>
      </c>
      <c r="Z287" s="106">
        <f t="shared" si="573"/>
        <v>0</v>
      </c>
      <c r="AB287" s="106">
        <f t="shared" si="574"/>
        <v>0</v>
      </c>
      <c r="AD287" s="106">
        <f t="shared" si="575"/>
        <v>0</v>
      </c>
      <c r="AF287" s="106">
        <f t="shared" si="576"/>
        <v>0</v>
      </c>
      <c r="AI287" s="106">
        <f t="shared" si="577"/>
        <v>0</v>
      </c>
      <c r="AK287" s="106">
        <f t="shared" si="578"/>
        <v>0</v>
      </c>
      <c r="AM287" s="106">
        <f t="shared" si="579"/>
        <v>0</v>
      </c>
      <c r="AO287" s="106">
        <f t="shared" si="580"/>
        <v>0</v>
      </c>
      <c r="AQ287" s="106">
        <f t="shared" si="581"/>
        <v>0</v>
      </c>
      <c r="AS287" s="106">
        <f t="shared" si="582"/>
        <v>0</v>
      </c>
      <c r="AV287" s="106">
        <f t="shared" si="583"/>
        <v>0</v>
      </c>
      <c r="AX287" s="106">
        <f t="shared" si="584"/>
        <v>0</v>
      </c>
      <c r="AZ287" s="106">
        <f t="shared" si="585"/>
        <v>0</v>
      </c>
      <c r="BB287" s="106">
        <f t="shared" si="586"/>
        <v>0</v>
      </c>
      <c r="BD287" s="106">
        <f t="shared" si="587"/>
        <v>0</v>
      </c>
      <c r="BF287" s="106">
        <f t="shared" si="588"/>
        <v>0</v>
      </c>
      <c r="BI287" s="106">
        <f t="shared" si="589"/>
        <v>0</v>
      </c>
      <c r="BK287" s="106">
        <f t="shared" si="590"/>
        <v>0</v>
      </c>
      <c r="BM287" s="106">
        <f t="shared" si="591"/>
        <v>0</v>
      </c>
      <c r="BO287" s="106">
        <f t="shared" si="592"/>
        <v>0</v>
      </c>
      <c r="BQ287" s="106">
        <f t="shared" si="593"/>
        <v>0</v>
      </c>
      <c r="BS287" s="106">
        <f t="shared" si="594"/>
        <v>0</v>
      </c>
    </row>
    <row r="288" spans="1:133" outlineLevel="3" x14ac:dyDescent="0.15">
      <c r="A288" s="22" t="s">
        <v>2395</v>
      </c>
      <c r="B288" s="29" t="s">
        <v>2451</v>
      </c>
      <c r="C288" s="104"/>
      <c r="D288" s="106">
        <v>5</v>
      </c>
      <c r="E288" s="104"/>
      <c r="F288" s="106">
        <f t="shared" si="564"/>
        <v>0</v>
      </c>
      <c r="G288" s="106">
        <v>1</v>
      </c>
      <c r="I288" s="106">
        <f t="shared" si="565"/>
        <v>0</v>
      </c>
      <c r="K288" s="106">
        <f t="shared" si="566"/>
        <v>0</v>
      </c>
      <c r="M288" s="106">
        <f t="shared" si="567"/>
        <v>0</v>
      </c>
      <c r="O288" s="106">
        <f t="shared" si="568"/>
        <v>0</v>
      </c>
      <c r="Q288" s="106">
        <f t="shared" si="569"/>
        <v>0</v>
      </c>
      <c r="S288" s="106">
        <f t="shared" si="570"/>
        <v>0</v>
      </c>
      <c r="V288" s="106">
        <f t="shared" si="571"/>
        <v>0</v>
      </c>
      <c r="X288" s="106">
        <f t="shared" si="572"/>
        <v>0</v>
      </c>
      <c r="Z288" s="106">
        <f t="shared" si="573"/>
        <v>0</v>
      </c>
      <c r="AB288" s="106">
        <f t="shared" si="574"/>
        <v>0</v>
      </c>
      <c r="AD288" s="106">
        <f t="shared" si="575"/>
        <v>0</v>
      </c>
      <c r="AF288" s="106">
        <f t="shared" si="576"/>
        <v>0</v>
      </c>
      <c r="AI288" s="106">
        <f t="shared" si="577"/>
        <v>0</v>
      </c>
      <c r="AK288" s="106">
        <f t="shared" si="578"/>
        <v>0</v>
      </c>
      <c r="AM288" s="106">
        <f t="shared" si="579"/>
        <v>0</v>
      </c>
      <c r="AO288" s="106">
        <f t="shared" si="580"/>
        <v>0</v>
      </c>
      <c r="AQ288" s="106">
        <f t="shared" si="581"/>
        <v>0</v>
      </c>
      <c r="AS288" s="106">
        <f t="shared" si="582"/>
        <v>0</v>
      </c>
      <c r="AV288" s="106">
        <f t="shared" si="583"/>
        <v>0</v>
      </c>
      <c r="AX288" s="106">
        <f t="shared" si="584"/>
        <v>0</v>
      </c>
      <c r="AZ288" s="106">
        <f t="shared" si="585"/>
        <v>0</v>
      </c>
      <c r="BB288" s="106">
        <f t="shared" si="586"/>
        <v>0</v>
      </c>
      <c r="BD288" s="106">
        <f t="shared" si="587"/>
        <v>0</v>
      </c>
      <c r="BF288" s="106">
        <f t="shared" si="588"/>
        <v>0</v>
      </c>
      <c r="BI288" s="106">
        <f t="shared" si="589"/>
        <v>0</v>
      </c>
      <c r="BK288" s="106">
        <f t="shared" si="590"/>
        <v>0</v>
      </c>
      <c r="BM288" s="106">
        <f t="shared" si="591"/>
        <v>0</v>
      </c>
      <c r="BO288" s="106">
        <f t="shared" si="592"/>
        <v>0</v>
      </c>
      <c r="BQ288" s="106">
        <f t="shared" si="593"/>
        <v>0</v>
      </c>
      <c r="BS288" s="106">
        <f t="shared" si="594"/>
        <v>0</v>
      </c>
    </row>
    <row r="289" spans="1:133" outlineLevel="3" x14ac:dyDescent="0.15">
      <c r="A289" s="22" t="s">
        <v>2396</v>
      </c>
      <c r="B289" s="29" t="s">
        <v>2451</v>
      </c>
      <c r="C289" s="104"/>
      <c r="D289" s="106">
        <v>5</v>
      </c>
      <c r="E289" s="104"/>
      <c r="F289" s="106">
        <f t="shared" si="564"/>
        <v>0</v>
      </c>
      <c r="G289" s="106">
        <v>1</v>
      </c>
      <c r="I289" s="106">
        <f t="shared" si="565"/>
        <v>0</v>
      </c>
      <c r="K289" s="106">
        <f t="shared" si="566"/>
        <v>0</v>
      </c>
      <c r="M289" s="106">
        <f t="shared" si="567"/>
        <v>0</v>
      </c>
      <c r="O289" s="106">
        <f t="shared" si="568"/>
        <v>0</v>
      </c>
      <c r="Q289" s="106">
        <f t="shared" si="569"/>
        <v>0</v>
      </c>
      <c r="S289" s="106">
        <f t="shared" si="570"/>
        <v>0</v>
      </c>
      <c r="V289" s="106">
        <f t="shared" si="571"/>
        <v>0</v>
      </c>
      <c r="X289" s="106">
        <f t="shared" si="572"/>
        <v>0</v>
      </c>
      <c r="Z289" s="106">
        <f t="shared" si="573"/>
        <v>0</v>
      </c>
      <c r="AB289" s="106">
        <f t="shared" si="574"/>
        <v>0</v>
      </c>
      <c r="AD289" s="106">
        <f t="shared" si="575"/>
        <v>0</v>
      </c>
      <c r="AF289" s="106">
        <f t="shared" si="576"/>
        <v>0</v>
      </c>
      <c r="AI289" s="106">
        <f t="shared" si="577"/>
        <v>0</v>
      </c>
      <c r="AK289" s="106">
        <f t="shared" si="578"/>
        <v>0</v>
      </c>
      <c r="AM289" s="106">
        <f t="shared" si="579"/>
        <v>0</v>
      </c>
      <c r="AO289" s="106">
        <f t="shared" si="580"/>
        <v>0</v>
      </c>
      <c r="AQ289" s="106">
        <f t="shared" si="581"/>
        <v>0</v>
      </c>
      <c r="AS289" s="106">
        <f t="shared" si="582"/>
        <v>0</v>
      </c>
      <c r="AV289" s="106">
        <f t="shared" si="583"/>
        <v>0</v>
      </c>
      <c r="AX289" s="106">
        <f t="shared" si="584"/>
        <v>0</v>
      </c>
      <c r="AZ289" s="106">
        <f t="shared" si="585"/>
        <v>0</v>
      </c>
      <c r="BB289" s="106">
        <f t="shared" si="586"/>
        <v>0</v>
      </c>
      <c r="BD289" s="106">
        <f t="shared" si="587"/>
        <v>0</v>
      </c>
      <c r="BF289" s="106">
        <f t="shared" si="588"/>
        <v>0</v>
      </c>
      <c r="BI289" s="106">
        <f t="shared" si="589"/>
        <v>0</v>
      </c>
      <c r="BK289" s="106">
        <f t="shared" si="590"/>
        <v>0</v>
      </c>
      <c r="BM289" s="106">
        <f t="shared" si="591"/>
        <v>0</v>
      </c>
      <c r="BO289" s="106">
        <f t="shared" si="592"/>
        <v>0</v>
      </c>
      <c r="BQ289" s="106">
        <f t="shared" si="593"/>
        <v>0</v>
      </c>
      <c r="BS289" s="106">
        <f t="shared" si="594"/>
        <v>0</v>
      </c>
    </row>
    <row r="290" spans="1:133" outlineLevel="3" x14ac:dyDescent="0.15">
      <c r="A290" s="22" t="s">
        <v>2397</v>
      </c>
      <c r="B290" s="29" t="s">
        <v>2451</v>
      </c>
      <c r="C290" s="104"/>
      <c r="D290" s="106">
        <v>5</v>
      </c>
      <c r="E290" s="104"/>
      <c r="F290" s="106">
        <f t="shared" si="564"/>
        <v>0</v>
      </c>
      <c r="G290" s="106">
        <v>1</v>
      </c>
      <c r="I290" s="106">
        <f t="shared" si="565"/>
        <v>0</v>
      </c>
      <c r="K290" s="106">
        <f t="shared" si="566"/>
        <v>0</v>
      </c>
      <c r="M290" s="106">
        <f t="shared" si="567"/>
        <v>0</v>
      </c>
      <c r="O290" s="106">
        <f t="shared" si="568"/>
        <v>0</v>
      </c>
      <c r="Q290" s="106">
        <f t="shared" si="569"/>
        <v>0</v>
      </c>
      <c r="S290" s="106">
        <f t="shared" si="570"/>
        <v>0</v>
      </c>
      <c r="V290" s="106">
        <f t="shared" si="571"/>
        <v>0</v>
      </c>
      <c r="X290" s="106">
        <f t="shared" si="572"/>
        <v>0</v>
      </c>
      <c r="Z290" s="106">
        <f t="shared" si="573"/>
        <v>0</v>
      </c>
      <c r="AB290" s="106">
        <f t="shared" si="574"/>
        <v>0</v>
      </c>
      <c r="AD290" s="106">
        <f t="shared" si="575"/>
        <v>0</v>
      </c>
      <c r="AF290" s="106">
        <f t="shared" si="576"/>
        <v>0</v>
      </c>
      <c r="AI290" s="106">
        <f t="shared" si="577"/>
        <v>0</v>
      </c>
      <c r="AK290" s="106">
        <f t="shared" si="578"/>
        <v>0</v>
      </c>
      <c r="AM290" s="106">
        <f t="shared" si="579"/>
        <v>0</v>
      </c>
      <c r="AO290" s="106">
        <f t="shared" si="580"/>
        <v>0</v>
      </c>
      <c r="AQ290" s="106">
        <f t="shared" si="581"/>
        <v>0</v>
      </c>
      <c r="AS290" s="106">
        <f t="shared" si="582"/>
        <v>0</v>
      </c>
      <c r="AV290" s="106">
        <f t="shared" si="583"/>
        <v>0</v>
      </c>
      <c r="AX290" s="106">
        <f t="shared" si="584"/>
        <v>0</v>
      </c>
      <c r="AZ290" s="106">
        <f t="shared" si="585"/>
        <v>0</v>
      </c>
      <c r="BB290" s="106">
        <f t="shared" si="586"/>
        <v>0</v>
      </c>
      <c r="BD290" s="106">
        <f t="shared" si="587"/>
        <v>0</v>
      </c>
      <c r="BF290" s="106">
        <f t="shared" si="588"/>
        <v>0</v>
      </c>
      <c r="BI290" s="106">
        <f t="shared" si="589"/>
        <v>0</v>
      </c>
      <c r="BK290" s="106">
        <f t="shared" si="590"/>
        <v>0</v>
      </c>
      <c r="BM290" s="106">
        <f t="shared" si="591"/>
        <v>0</v>
      </c>
      <c r="BO290" s="106">
        <f t="shared" si="592"/>
        <v>0</v>
      </c>
      <c r="BQ290" s="106">
        <f t="shared" si="593"/>
        <v>0</v>
      </c>
      <c r="BS290" s="106">
        <f t="shared" si="594"/>
        <v>0</v>
      </c>
    </row>
    <row r="291" spans="1:133" s="37" customFormat="1" outlineLevel="2" x14ac:dyDescent="0.15">
      <c r="B291" s="38" t="s">
        <v>1714</v>
      </c>
      <c r="C291" s="115"/>
      <c r="D291" s="115"/>
      <c r="E291" s="115"/>
      <c r="F291" s="115"/>
      <c r="G291" s="160" t="s">
        <v>205</v>
      </c>
      <c r="H291" s="115"/>
      <c r="I291" s="115"/>
      <c r="J291" s="115"/>
      <c r="K291" s="115"/>
      <c r="L291" s="115"/>
      <c r="M291" s="115"/>
      <c r="N291" s="115"/>
      <c r="O291" s="115"/>
      <c r="P291" s="115"/>
      <c r="Q291" s="115"/>
      <c r="R291" s="115"/>
      <c r="S291" s="115"/>
      <c r="T291" s="269"/>
      <c r="U291" s="190"/>
      <c r="V291" s="115"/>
      <c r="W291" s="190"/>
      <c r="X291" s="115"/>
      <c r="Y291" s="190"/>
      <c r="Z291" s="115"/>
      <c r="AA291" s="190"/>
      <c r="AB291" s="115"/>
      <c r="AC291" s="190"/>
      <c r="AD291" s="115"/>
      <c r="AE291" s="190"/>
      <c r="AF291" s="115"/>
      <c r="AG291" s="215"/>
      <c r="AH291" s="190"/>
      <c r="AI291" s="115"/>
      <c r="AJ291" s="190"/>
      <c r="AK291" s="115"/>
      <c r="AL291" s="190"/>
      <c r="AM291" s="115"/>
      <c r="AN291" s="190"/>
      <c r="AO291" s="115"/>
      <c r="AP291" s="190"/>
      <c r="AQ291" s="115"/>
      <c r="AR291" s="190"/>
      <c r="AS291" s="115"/>
      <c r="AU291" s="115"/>
      <c r="AV291" s="115"/>
      <c r="AW291" s="115"/>
      <c r="AX291" s="115"/>
      <c r="AY291" s="115"/>
      <c r="AZ291" s="115"/>
      <c r="BA291" s="115"/>
      <c r="BB291" s="115"/>
      <c r="BC291" s="115"/>
      <c r="BD291" s="115"/>
      <c r="BE291" s="115"/>
      <c r="BF291" s="115"/>
      <c r="BH291" s="115"/>
      <c r="BI291" s="115"/>
      <c r="BJ291" s="115"/>
      <c r="BK291" s="115"/>
      <c r="BL291" s="115"/>
      <c r="BM291" s="115"/>
      <c r="BN291" s="115"/>
      <c r="BO291" s="115"/>
      <c r="BP291" s="115"/>
      <c r="BQ291" s="115"/>
      <c r="BR291" s="115"/>
      <c r="BS291" s="115"/>
      <c r="BU291" s="143"/>
      <c r="BV291" s="143"/>
      <c r="BW291" s="143"/>
      <c r="BX291" s="143"/>
      <c r="BY291" s="143"/>
      <c r="BZ291" s="143"/>
      <c r="CA291" s="143"/>
      <c r="CB291" s="143"/>
      <c r="CC291" s="143"/>
      <c r="CD291" s="143"/>
      <c r="CE291" s="143"/>
      <c r="CF291" s="143"/>
      <c r="CG291" s="143"/>
      <c r="CH291" s="143"/>
      <c r="CI291" s="143"/>
      <c r="CJ291" s="143"/>
      <c r="CK291" s="143"/>
      <c r="CL291" s="143"/>
      <c r="CM291" s="143"/>
      <c r="CN291" s="143"/>
      <c r="CO291" s="143"/>
      <c r="CP291" s="143"/>
      <c r="CQ291" s="143"/>
      <c r="CR291" s="143"/>
      <c r="CS291" s="143"/>
      <c r="CT291" s="143"/>
      <c r="CU291" s="143"/>
      <c r="CV291" s="143"/>
      <c r="CW291" s="143"/>
      <c r="CX291" s="143"/>
      <c r="CY291" s="143"/>
      <c r="CZ291" s="143"/>
      <c r="DA291" s="143"/>
      <c r="DB291" s="143"/>
      <c r="DC291" s="143"/>
      <c r="DD291" s="143"/>
      <c r="DE291" s="143"/>
      <c r="DF291" s="143"/>
      <c r="DG291" s="143"/>
      <c r="DH291" s="143"/>
      <c r="DI291" s="143"/>
      <c r="DJ291" s="143"/>
      <c r="DK291" s="143"/>
      <c r="DL291" s="143"/>
      <c r="DM291" s="143"/>
      <c r="DN291" s="143"/>
      <c r="DO291" s="143"/>
      <c r="DP291" s="143"/>
      <c r="DQ291" s="143"/>
      <c r="DR291" s="143"/>
      <c r="DS291" s="143"/>
      <c r="DT291" s="143"/>
      <c r="DU291" s="143"/>
      <c r="DV291" s="143"/>
      <c r="DW291" s="143"/>
      <c r="DX291" s="143"/>
      <c r="DY291" s="143"/>
      <c r="DZ291" s="143"/>
      <c r="EA291" s="143"/>
      <c r="EB291" s="143"/>
      <c r="EC291" s="143"/>
    </row>
    <row r="292" spans="1:133" s="37" customFormat="1" outlineLevel="1" x14ac:dyDescent="0.15">
      <c r="B292" s="52" t="s">
        <v>404</v>
      </c>
      <c r="C292" s="115"/>
      <c r="D292" s="115"/>
      <c r="E292" s="115"/>
      <c r="F292" s="115"/>
      <c r="G292" s="160"/>
      <c r="H292" s="115"/>
      <c r="I292" s="115"/>
      <c r="J292" s="115"/>
      <c r="K292" s="115"/>
      <c r="L292" s="115"/>
      <c r="M292" s="115"/>
      <c r="N292" s="115"/>
      <c r="O292" s="115"/>
      <c r="P292" s="115"/>
      <c r="Q292" s="115"/>
      <c r="R292" s="115"/>
      <c r="S292" s="115"/>
      <c r="T292" s="269"/>
      <c r="U292" s="190"/>
      <c r="V292" s="115"/>
      <c r="W292" s="190"/>
      <c r="X292" s="115"/>
      <c r="Y292" s="190"/>
      <c r="Z292" s="115"/>
      <c r="AA292" s="190"/>
      <c r="AB292" s="115"/>
      <c r="AC292" s="190"/>
      <c r="AD292" s="115"/>
      <c r="AE292" s="190"/>
      <c r="AF292" s="115"/>
      <c r="AG292" s="215"/>
      <c r="AH292" s="190"/>
      <c r="AI292" s="115"/>
      <c r="AJ292" s="190"/>
      <c r="AK292" s="115"/>
      <c r="AL292" s="190"/>
      <c r="AM292" s="115"/>
      <c r="AN292" s="190"/>
      <c r="AO292" s="115"/>
      <c r="AP292" s="190"/>
      <c r="AQ292" s="115"/>
      <c r="AR292" s="190"/>
      <c r="AS292" s="115"/>
      <c r="AU292" s="115"/>
      <c r="AV292" s="115"/>
      <c r="AW292" s="115"/>
      <c r="AX292" s="115"/>
      <c r="AY292" s="115"/>
      <c r="AZ292" s="115"/>
      <c r="BA292" s="115"/>
      <c r="BB292" s="115"/>
      <c r="BC292" s="115"/>
      <c r="BD292" s="115"/>
      <c r="BE292" s="115"/>
      <c r="BF292" s="115"/>
      <c r="BH292" s="115"/>
      <c r="BI292" s="115"/>
      <c r="BJ292" s="115"/>
      <c r="BK292" s="115"/>
      <c r="BL292" s="115"/>
      <c r="BM292" s="115"/>
      <c r="BN292" s="115"/>
      <c r="BO292" s="115"/>
      <c r="BP292" s="115"/>
      <c r="BQ292" s="115"/>
      <c r="BR292" s="115"/>
      <c r="BS292" s="115"/>
      <c r="BU292" s="143"/>
      <c r="BV292" s="143"/>
      <c r="BW292" s="143"/>
      <c r="BX292" s="143"/>
      <c r="BY292" s="143"/>
      <c r="BZ292" s="143"/>
      <c r="CA292" s="143"/>
      <c r="CB292" s="143"/>
      <c r="CC292" s="143"/>
      <c r="CD292" s="143"/>
      <c r="CE292" s="143"/>
      <c r="CF292" s="143"/>
      <c r="CG292" s="143"/>
      <c r="CH292" s="143"/>
      <c r="CI292" s="143"/>
      <c r="CJ292" s="143"/>
      <c r="CK292" s="143"/>
      <c r="CL292" s="143"/>
      <c r="CM292" s="143"/>
      <c r="CN292" s="143"/>
      <c r="CO292" s="143"/>
      <c r="CP292" s="143"/>
      <c r="CQ292" s="143"/>
      <c r="CR292" s="143"/>
      <c r="CS292" s="143"/>
      <c r="CT292" s="143"/>
      <c r="CU292" s="143"/>
      <c r="CV292" s="143"/>
      <c r="CW292" s="143"/>
      <c r="CX292" s="143"/>
      <c r="CY292" s="143"/>
      <c r="CZ292" s="143"/>
      <c r="DA292" s="143"/>
      <c r="DB292" s="143"/>
      <c r="DC292" s="143"/>
      <c r="DD292" s="143"/>
      <c r="DE292" s="143"/>
      <c r="DF292" s="143"/>
      <c r="DG292" s="143"/>
      <c r="DH292" s="143"/>
      <c r="DI292" s="143"/>
      <c r="DJ292" s="143"/>
      <c r="DK292" s="143"/>
      <c r="DL292" s="143"/>
      <c r="DM292" s="143"/>
      <c r="DN292" s="143"/>
      <c r="DO292" s="143"/>
      <c r="DP292" s="143"/>
      <c r="DQ292" s="143"/>
      <c r="DR292" s="143"/>
      <c r="DS292" s="143"/>
      <c r="DT292" s="143"/>
      <c r="DU292" s="143"/>
      <c r="DV292" s="143"/>
      <c r="DW292" s="143"/>
      <c r="DX292" s="143"/>
      <c r="DY292" s="143"/>
      <c r="DZ292" s="143"/>
      <c r="EA292" s="143"/>
      <c r="EB292" s="143"/>
      <c r="EC292" s="143"/>
    </row>
    <row r="293" spans="1:133" s="33" customFormat="1" outlineLevel="1" x14ac:dyDescent="0.15">
      <c r="A293" s="33">
        <v>2.2000000000000002</v>
      </c>
      <c r="B293" s="34" t="s">
        <v>2012</v>
      </c>
      <c r="C293" s="302" t="str">
        <f ca="1">IFERROR(SUM(C294,C306)/COUNT((C294,C306)),"N/A")</f>
        <v>N/A</v>
      </c>
      <c r="D293" s="302">
        <f ca="1">IFERROR(SUM(D294,D306)/COUNT((D294,D306)),"N/A")</f>
        <v>5</v>
      </c>
      <c r="E293" s="158">
        <f ca="1">E294+E306</f>
        <v>0</v>
      </c>
      <c r="F293" s="158">
        <f ca="1">F294+F306</f>
        <v>600</v>
      </c>
      <c r="G293" s="158"/>
      <c r="H293" s="114"/>
      <c r="I293" s="158">
        <f ca="1">I294+I306</f>
        <v>0</v>
      </c>
      <c r="J293" s="114"/>
      <c r="K293" s="158">
        <f ca="1">K294+K306</f>
        <v>0</v>
      </c>
      <c r="L293" s="114"/>
      <c r="M293" s="158">
        <f ca="1">M294+M306</f>
        <v>0</v>
      </c>
      <c r="N293" s="114"/>
      <c r="O293" s="158">
        <f ca="1">O294+O306</f>
        <v>0</v>
      </c>
      <c r="P293" s="114"/>
      <c r="Q293" s="158">
        <f ca="1">Q294+Q306</f>
        <v>0</v>
      </c>
      <c r="R293" s="114"/>
      <c r="S293" s="158">
        <f ca="1">S294+S306</f>
        <v>0</v>
      </c>
      <c r="T293" s="34"/>
      <c r="U293" s="158"/>
      <c r="V293" s="158">
        <f ca="1">V294+V306</f>
        <v>0</v>
      </c>
      <c r="W293" s="114"/>
      <c r="X293" s="158">
        <f ca="1">X294+X306</f>
        <v>0</v>
      </c>
      <c r="Y293" s="114"/>
      <c r="Z293" s="158">
        <f ca="1">Z294+Z306</f>
        <v>0</v>
      </c>
      <c r="AA293" s="114"/>
      <c r="AB293" s="158">
        <f ca="1">AB294+AB306</f>
        <v>0</v>
      </c>
      <c r="AC293" s="114"/>
      <c r="AD293" s="158">
        <f ca="1">AD294+AD306</f>
        <v>0</v>
      </c>
      <c r="AE293" s="114"/>
      <c r="AF293" s="158">
        <f ca="1">AF294+AF306</f>
        <v>0</v>
      </c>
      <c r="AG293" s="34"/>
      <c r="AH293" s="114"/>
      <c r="AI293" s="158">
        <f ca="1">AI294+AI306</f>
        <v>0</v>
      </c>
      <c r="AJ293" s="114"/>
      <c r="AK293" s="158">
        <f ca="1">AK294+AK306</f>
        <v>0</v>
      </c>
      <c r="AL293" s="114"/>
      <c r="AM293" s="158">
        <f ca="1">AM294+AM306</f>
        <v>0</v>
      </c>
      <c r="AN293" s="114"/>
      <c r="AO293" s="158">
        <f ca="1">AO294+AO306</f>
        <v>0</v>
      </c>
      <c r="AP293" s="114"/>
      <c r="AQ293" s="158">
        <f ca="1">AQ294+AQ306</f>
        <v>0</v>
      </c>
      <c r="AR293" s="114"/>
      <c r="AS293" s="158">
        <f ca="1">AS294+AS306</f>
        <v>0</v>
      </c>
      <c r="AU293" s="114"/>
      <c r="AV293" s="158">
        <f ca="1">AV294+AV306</f>
        <v>0</v>
      </c>
      <c r="AW293" s="114"/>
      <c r="AX293" s="158">
        <f ca="1">AX294+AX306</f>
        <v>0</v>
      </c>
      <c r="AY293" s="114"/>
      <c r="AZ293" s="158">
        <f ca="1">AZ294+AZ306</f>
        <v>0</v>
      </c>
      <c r="BA293" s="114"/>
      <c r="BB293" s="158">
        <f ca="1">BB294+BB306</f>
        <v>0</v>
      </c>
      <c r="BC293" s="114"/>
      <c r="BD293" s="158">
        <f ca="1">BD294+BD306</f>
        <v>0</v>
      </c>
      <c r="BE293" s="114"/>
      <c r="BF293" s="158">
        <f ca="1">BF294+BF306</f>
        <v>0</v>
      </c>
      <c r="BH293" s="114"/>
      <c r="BI293" s="158">
        <f ca="1">BI294+BI306</f>
        <v>0</v>
      </c>
      <c r="BJ293" s="114"/>
      <c r="BK293" s="158">
        <f ca="1">BK294+BK306</f>
        <v>0</v>
      </c>
      <c r="BL293" s="114"/>
      <c r="BM293" s="158">
        <f ca="1">BM294+BM306</f>
        <v>0</v>
      </c>
      <c r="BN293" s="114"/>
      <c r="BO293" s="158">
        <f ca="1">BO294+BO306</f>
        <v>0</v>
      </c>
      <c r="BP293" s="114"/>
      <c r="BQ293" s="158">
        <f ca="1">BQ294+BQ306</f>
        <v>0</v>
      </c>
      <c r="BR293" s="114"/>
      <c r="BS293" s="158">
        <f ca="1">BS294+BS306</f>
        <v>0</v>
      </c>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row>
    <row r="294" spans="1:133" s="35" customFormat="1" outlineLevel="2" x14ac:dyDescent="0.15">
      <c r="A294" s="35" t="s">
        <v>398</v>
      </c>
      <c r="B294" s="36" t="s">
        <v>1805</v>
      </c>
      <c r="C294" s="298" t="str">
        <f ca="1">IFERROR((AVERAGE(ReqSum)),"N/A")</f>
        <v>N/A</v>
      </c>
      <c r="D294" s="298">
        <f ca="1">IFERROR((AVERAGE(ReqSum)),"N/A")</f>
        <v>5</v>
      </c>
      <c r="E294" s="159">
        <f ca="1">(SUM(ReqSum))*2*$I$10</f>
        <v>0</v>
      </c>
      <c r="F294" s="159">
        <f ca="1">(SUM(ReqSum))*2*$I$10</f>
        <v>600</v>
      </c>
      <c r="G294" s="159">
        <f>MATCH("x",G295:G1783,-1)-1</f>
        <v>10</v>
      </c>
      <c r="H294" s="176"/>
      <c r="I294" s="176">
        <f ca="1">SUM(ReqSum)</f>
        <v>0</v>
      </c>
      <c r="J294" s="176"/>
      <c r="K294" s="176">
        <f ca="1">SUM(ReqSum)</f>
        <v>0</v>
      </c>
      <c r="L294" s="176"/>
      <c r="M294" s="176">
        <f ca="1">SUM(ReqSum)</f>
        <v>0</v>
      </c>
      <c r="N294" s="176"/>
      <c r="O294" s="176">
        <f ca="1">SUM(ReqSum)</f>
        <v>0</v>
      </c>
      <c r="P294" s="176"/>
      <c r="Q294" s="176">
        <f ca="1">SUM(ReqSum)</f>
        <v>0</v>
      </c>
      <c r="R294" s="176"/>
      <c r="S294" s="176">
        <f ca="1">SUM(ReqSum)</f>
        <v>0</v>
      </c>
      <c r="T294" s="268"/>
      <c r="U294" s="189"/>
      <c r="V294" s="176">
        <f ca="1">SUM(ReqSum)</f>
        <v>0</v>
      </c>
      <c r="W294" s="189"/>
      <c r="X294" s="176">
        <f ca="1">SUM(ReqSum)</f>
        <v>0</v>
      </c>
      <c r="Y294" s="189"/>
      <c r="Z294" s="176">
        <f ca="1">SUM(ReqSum)</f>
        <v>0</v>
      </c>
      <c r="AA294" s="189"/>
      <c r="AB294" s="176">
        <f ca="1">SUM(ReqSum)</f>
        <v>0</v>
      </c>
      <c r="AC294" s="189"/>
      <c r="AD294" s="176">
        <f ca="1">SUM(ReqSum)</f>
        <v>0</v>
      </c>
      <c r="AE294" s="189"/>
      <c r="AF294" s="176">
        <f ca="1">SUM(ReqSum)</f>
        <v>0</v>
      </c>
      <c r="AG294" s="36"/>
      <c r="AH294" s="189"/>
      <c r="AI294" s="176">
        <f ca="1">SUM(ReqSum)</f>
        <v>0</v>
      </c>
      <c r="AJ294" s="189"/>
      <c r="AK294" s="176">
        <f ca="1">SUM(ReqSum)</f>
        <v>0</v>
      </c>
      <c r="AL294" s="189"/>
      <c r="AM294" s="176">
        <f ca="1">SUM(ReqSum)</f>
        <v>0</v>
      </c>
      <c r="AN294" s="189"/>
      <c r="AO294" s="176">
        <f ca="1">SUM(ReqSum)</f>
        <v>0</v>
      </c>
      <c r="AP294" s="189"/>
      <c r="AQ294" s="176">
        <f ca="1">SUM(ReqSum)</f>
        <v>0</v>
      </c>
      <c r="AR294" s="189"/>
      <c r="AS294" s="176">
        <f ca="1">SUM(ReqSum)</f>
        <v>0</v>
      </c>
      <c r="AT294" s="177"/>
      <c r="AU294" s="176"/>
      <c r="AV294" s="176">
        <f ca="1">SUM(ReqSum)</f>
        <v>0</v>
      </c>
      <c r="AW294" s="176"/>
      <c r="AX294" s="176">
        <f ca="1">SUM(ReqSum)</f>
        <v>0</v>
      </c>
      <c r="AY294" s="176"/>
      <c r="AZ294" s="176">
        <f ca="1">SUM(ReqSum)</f>
        <v>0</v>
      </c>
      <c r="BA294" s="176"/>
      <c r="BB294" s="176">
        <f ca="1">SUM(ReqSum)</f>
        <v>0</v>
      </c>
      <c r="BC294" s="176"/>
      <c r="BD294" s="176">
        <f ca="1">SUM(ReqSum)</f>
        <v>0</v>
      </c>
      <c r="BE294" s="176"/>
      <c r="BF294" s="176">
        <f ca="1">SUM(ReqSum)</f>
        <v>0</v>
      </c>
      <c r="BG294" s="177"/>
      <c r="BH294" s="176"/>
      <c r="BI294" s="176">
        <f ca="1">SUM(ReqSum)</f>
        <v>0</v>
      </c>
      <c r="BJ294" s="176"/>
      <c r="BK294" s="176">
        <f ca="1">SUM(ReqSum)</f>
        <v>0</v>
      </c>
      <c r="BL294" s="176"/>
      <c r="BM294" s="176">
        <f ca="1">SUM(ReqSum)</f>
        <v>0</v>
      </c>
      <c r="BN294" s="176"/>
      <c r="BO294" s="176">
        <f ca="1">SUM(ReqSum)</f>
        <v>0</v>
      </c>
      <c r="BP294" s="176"/>
      <c r="BQ294" s="176">
        <f ca="1">SUM(ReqSum)</f>
        <v>0</v>
      </c>
      <c r="BR294" s="176"/>
      <c r="BS294" s="176">
        <f ca="1">SUM(ReqSum)</f>
        <v>0</v>
      </c>
      <c r="BT294" s="177"/>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row>
    <row r="295" spans="1:133" s="22" customFormat="1" outlineLevel="3" x14ac:dyDescent="0.15">
      <c r="A295" s="22" t="s">
        <v>2398</v>
      </c>
      <c r="B295" s="32" t="s">
        <v>1139</v>
      </c>
      <c r="C295" s="104"/>
      <c r="D295" s="106">
        <v>5</v>
      </c>
      <c r="E295" s="104"/>
      <c r="F295" s="106">
        <f t="shared" ref="F295:F304" si="595">IF(B295&lt;&gt;"",IF(B295="Custom Requirement",0,3),0)</f>
        <v>3</v>
      </c>
      <c r="G295" s="106">
        <v>1</v>
      </c>
      <c r="H295" s="107"/>
      <c r="I295" s="106">
        <f t="shared" ref="I295:I304" si="596">H295*$E295*I$10</f>
        <v>0</v>
      </c>
      <c r="J295" s="107"/>
      <c r="K295" s="106">
        <f t="shared" ref="K295:K304" si="597">J295*$E295*K$10</f>
        <v>0</v>
      </c>
      <c r="L295" s="107"/>
      <c r="M295" s="106">
        <f t="shared" ref="M295:M304" si="598">L295*$E295*M$10</f>
        <v>0</v>
      </c>
      <c r="N295" s="107"/>
      <c r="O295" s="106">
        <f t="shared" ref="O295:O304" si="599">N295*$E295*O$10</f>
        <v>0</v>
      </c>
      <c r="P295" s="107"/>
      <c r="Q295" s="106">
        <f t="shared" ref="Q295:Q304" si="600">P295*$E295*Q$10</f>
        <v>0</v>
      </c>
      <c r="R295" s="107"/>
      <c r="S295" s="106">
        <f t="shared" ref="S295:S304" si="601">R295*$E295*S$10</f>
        <v>0</v>
      </c>
      <c r="T295" s="32"/>
      <c r="U295" s="107"/>
      <c r="V295" s="106">
        <f t="shared" ref="V295:V304" si="602">U295*$E295*V$10</f>
        <v>0</v>
      </c>
      <c r="W295" s="107"/>
      <c r="X295" s="106">
        <f t="shared" ref="X295:X304" si="603">W295*$E295*X$10</f>
        <v>0</v>
      </c>
      <c r="Y295" s="107"/>
      <c r="Z295" s="106">
        <f t="shared" ref="Z295:Z304" si="604">Y295*$E295*Z$10</f>
        <v>0</v>
      </c>
      <c r="AA295" s="107"/>
      <c r="AB295" s="106">
        <f t="shared" ref="AB295:AB304" si="605">AA295*$E295*AB$10</f>
        <v>0</v>
      </c>
      <c r="AC295" s="107"/>
      <c r="AD295" s="106">
        <f t="shared" ref="AD295:AD304" si="606">AC295*$E295*AD$10</f>
        <v>0</v>
      </c>
      <c r="AE295" s="107"/>
      <c r="AF295" s="106">
        <f t="shared" ref="AF295:AF304" si="607">AE295*$E295*AF$10</f>
        <v>0</v>
      </c>
      <c r="AG295" s="210"/>
      <c r="AH295" s="107"/>
      <c r="AI295" s="106">
        <f t="shared" ref="AI295:AI304" si="608">AH295*$E295*AI$10</f>
        <v>0</v>
      </c>
      <c r="AJ295" s="107"/>
      <c r="AK295" s="106">
        <f t="shared" ref="AK295:AK304" si="609">AJ295*$E295*AK$10</f>
        <v>0</v>
      </c>
      <c r="AL295" s="107"/>
      <c r="AM295" s="106">
        <f t="shared" ref="AM295:AM304" si="610">AL295*$E295*AM$10</f>
        <v>0</v>
      </c>
      <c r="AN295" s="107"/>
      <c r="AO295" s="106">
        <f t="shared" ref="AO295:AO304" si="611">AN295*$E295*AO$10</f>
        <v>0</v>
      </c>
      <c r="AP295" s="107"/>
      <c r="AQ295" s="106">
        <f t="shared" ref="AQ295:AQ304" si="612">AP295*$E295*AQ$10</f>
        <v>0</v>
      </c>
      <c r="AR295" s="107"/>
      <c r="AS295" s="106">
        <f t="shared" ref="AS295:AS304" si="613">AR295*$E295*AS$10</f>
        <v>0</v>
      </c>
      <c r="AU295" s="107"/>
      <c r="AV295" s="106">
        <f t="shared" ref="AV295:AV304" si="614">AU295*$E295*AV$10</f>
        <v>0</v>
      </c>
      <c r="AW295" s="107"/>
      <c r="AX295" s="106">
        <f t="shared" ref="AX295:AX304" si="615">AW295*$E295*AX$10</f>
        <v>0</v>
      </c>
      <c r="AY295" s="107"/>
      <c r="AZ295" s="106">
        <f t="shared" ref="AZ295:AZ304" si="616">AY295*$E295*AZ$10</f>
        <v>0</v>
      </c>
      <c r="BA295" s="107"/>
      <c r="BB295" s="106">
        <f t="shared" ref="BB295:BB304" si="617">BA295*$E295*BB$10</f>
        <v>0</v>
      </c>
      <c r="BC295" s="107"/>
      <c r="BD295" s="106">
        <f t="shared" ref="BD295:BD304" si="618">BC295*$E295*BD$10</f>
        <v>0</v>
      </c>
      <c r="BE295" s="107"/>
      <c r="BF295" s="106">
        <f t="shared" ref="BF295:BF304" si="619">BE295*$E295*BF$10</f>
        <v>0</v>
      </c>
      <c r="BH295" s="107"/>
      <c r="BI295" s="106">
        <f t="shared" ref="BI295:BI304" si="620">BH295*$E295*BI$10</f>
        <v>0</v>
      </c>
      <c r="BJ295" s="107"/>
      <c r="BK295" s="106">
        <f t="shared" ref="BK295:BK304" si="621">BJ295*$E295*BK$10</f>
        <v>0</v>
      </c>
      <c r="BL295" s="107"/>
      <c r="BM295" s="106">
        <f t="shared" ref="BM295:BM304" si="622">BL295*$E295*BM$10</f>
        <v>0</v>
      </c>
      <c r="BN295" s="107"/>
      <c r="BO295" s="106">
        <f t="shared" ref="BO295:BO304" si="623">BN295*$E295*BO$10</f>
        <v>0</v>
      </c>
      <c r="BP295" s="107"/>
      <c r="BQ295" s="106">
        <f t="shared" ref="BQ295:BQ304" si="624">BP295*$E295*BQ$10</f>
        <v>0</v>
      </c>
      <c r="BR295" s="107"/>
      <c r="BS295" s="106">
        <f t="shared" ref="BS295:BS304" si="625">BR295*$E295*BS$10</f>
        <v>0</v>
      </c>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row>
    <row r="296" spans="1:133" s="22" customFormat="1" outlineLevel="3" x14ac:dyDescent="0.15">
      <c r="A296" s="22" t="s">
        <v>400</v>
      </c>
      <c r="B296" s="32" t="s">
        <v>1232</v>
      </c>
      <c r="C296" s="104"/>
      <c r="D296" s="106">
        <v>5</v>
      </c>
      <c r="E296" s="104"/>
      <c r="F296" s="106">
        <f t="shared" si="595"/>
        <v>3</v>
      </c>
      <c r="G296" s="106">
        <v>1</v>
      </c>
      <c r="H296" s="107"/>
      <c r="I296" s="106">
        <f t="shared" si="596"/>
        <v>0</v>
      </c>
      <c r="J296" s="107"/>
      <c r="K296" s="106">
        <f t="shared" si="597"/>
        <v>0</v>
      </c>
      <c r="L296" s="107"/>
      <c r="M296" s="106">
        <f t="shared" si="598"/>
        <v>0</v>
      </c>
      <c r="N296" s="107"/>
      <c r="O296" s="106">
        <f t="shared" si="599"/>
        <v>0</v>
      </c>
      <c r="P296" s="107"/>
      <c r="Q296" s="106">
        <f t="shared" si="600"/>
        <v>0</v>
      </c>
      <c r="R296" s="107"/>
      <c r="S296" s="106">
        <f t="shared" si="601"/>
        <v>0</v>
      </c>
      <c r="T296" s="32"/>
      <c r="U296" s="107"/>
      <c r="V296" s="106">
        <f t="shared" si="602"/>
        <v>0</v>
      </c>
      <c r="W296" s="107"/>
      <c r="X296" s="106">
        <f t="shared" si="603"/>
        <v>0</v>
      </c>
      <c r="Y296" s="107"/>
      <c r="Z296" s="106">
        <f t="shared" si="604"/>
        <v>0</v>
      </c>
      <c r="AA296" s="107"/>
      <c r="AB296" s="106">
        <f t="shared" si="605"/>
        <v>0</v>
      </c>
      <c r="AC296" s="107"/>
      <c r="AD296" s="106">
        <f t="shared" si="606"/>
        <v>0</v>
      </c>
      <c r="AE296" s="107"/>
      <c r="AF296" s="106">
        <f t="shared" si="607"/>
        <v>0</v>
      </c>
      <c r="AG296" s="210"/>
      <c r="AH296" s="107"/>
      <c r="AI296" s="106">
        <f t="shared" si="608"/>
        <v>0</v>
      </c>
      <c r="AJ296" s="107"/>
      <c r="AK296" s="106">
        <f t="shared" si="609"/>
        <v>0</v>
      </c>
      <c r="AL296" s="107"/>
      <c r="AM296" s="106">
        <f t="shared" si="610"/>
        <v>0</v>
      </c>
      <c r="AN296" s="107"/>
      <c r="AO296" s="106">
        <f t="shared" si="611"/>
        <v>0</v>
      </c>
      <c r="AP296" s="107"/>
      <c r="AQ296" s="106">
        <f t="shared" si="612"/>
        <v>0</v>
      </c>
      <c r="AR296" s="107"/>
      <c r="AS296" s="106">
        <f t="shared" si="613"/>
        <v>0</v>
      </c>
      <c r="AU296" s="107"/>
      <c r="AV296" s="106">
        <f t="shared" si="614"/>
        <v>0</v>
      </c>
      <c r="AW296" s="107"/>
      <c r="AX296" s="106">
        <f t="shared" si="615"/>
        <v>0</v>
      </c>
      <c r="AY296" s="107"/>
      <c r="AZ296" s="106">
        <f t="shared" si="616"/>
        <v>0</v>
      </c>
      <c r="BA296" s="107"/>
      <c r="BB296" s="106">
        <f t="shared" si="617"/>
        <v>0</v>
      </c>
      <c r="BC296" s="107"/>
      <c r="BD296" s="106">
        <f t="shared" si="618"/>
        <v>0</v>
      </c>
      <c r="BE296" s="107"/>
      <c r="BF296" s="106">
        <f t="shared" si="619"/>
        <v>0</v>
      </c>
      <c r="BH296" s="107"/>
      <c r="BI296" s="106">
        <f t="shared" si="620"/>
        <v>0</v>
      </c>
      <c r="BJ296" s="107"/>
      <c r="BK296" s="106">
        <f t="shared" si="621"/>
        <v>0</v>
      </c>
      <c r="BL296" s="107"/>
      <c r="BM296" s="106">
        <f t="shared" si="622"/>
        <v>0</v>
      </c>
      <c r="BN296" s="107"/>
      <c r="BO296" s="106">
        <f t="shared" si="623"/>
        <v>0</v>
      </c>
      <c r="BP296" s="107"/>
      <c r="BQ296" s="106">
        <f t="shared" si="624"/>
        <v>0</v>
      </c>
      <c r="BR296" s="107"/>
      <c r="BS296" s="106">
        <f t="shared" si="625"/>
        <v>0</v>
      </c>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row>
    <row r="297" spans="1:133" s="22" customFormat="1" ht="26" outlineLevel="3" x14ac:dyDescent="0.15">
      <c r="A297" s="22" t="s">
        <v>401</v>
      </c>
      <c r="B297" s="32" t="s">
        <v>1233</v>
      </c>
      <c r="C297" s="104"/>
      <c r="D297" s="106">
        <v>5</v>
      </c>
      <c r="E297" s="104"/>
      <c r="F297" s="106">
        <f t="shared" si="595"/>
        <v>3</v>
      </c>
      <c r="G297" s="106">
        <v>1</v>
      </c>
      <c r="H297" s="107"/>
      <c r="I297" s="106">
        <f t="shared" si="596"/>
        <v>0</v>
      </c>
      <c r="J297" s="107"/>
      <c r="K297" s="106">
        <f t="shared" si="597"/>
        <v>0</v>
      </c>
      <c r="L297" s="107"/>
      <c r="M297" s="106">
        <f t="shared" si="598"/>
        <v>0</v>
      </c>
      <c r="N297" s="107"/>
      <c r="O297" s="106">
        <f t="shared" si="599"/>
        <v>0</v>
      </c>
      <c r="P297" s="107"/>
      <c r="Q297" s="106">
        <f t="shared" si="600"/>
        <v>0</v>
      </c>
      <c r="R297" s="107"/>
      <c r="S297" s="106">
        <f t="shared" si="601"/>
        <v>0</v>
      </c>
      <c r="T297" s="32"/>
      <c r="U297" s="107"/>
      <c r="V297" s="106">
        <f t="shared" si="602"/>
        <v>0</v>
      </c>
      <c r="W297" s="107"/>
      <c r="X297" s="106">
        <f t="shared" si="603"/>
        <v>0</v>
      </c>
      <c r="Y297" s="107"/>
      <c r="Z297" s="106">
        <f t="shared" si="604"/>
        <v>0</v>
      </c>
      <c r="AA297" s="107"/>
      <c r="AB297" s="106">
        <f t="shared" si="605"/>
        <v>0</v>
      </c>
      <c r="AC297" s="107"/>
      <c r="AD297" s="106">
        <f t="shared" si="606"/>
        <v>0</v>
      </c>
      <c r="AE297" s="107"/>
      <c r="AF297" s="106">
        <f t="shared" si="607"/>
        <v>0</v>
      </c>
      <c r="AG297" s="210"/>
      <c r="AH297" s="107"/>
      <c r="AI297" s="106">
        <f t="shared" si="608"/>
        <v>0</v>
      </c>
      <c r="AJ297" s="107"/>
      <c r="AK297" s="106">
        <f t="shared" si="609"/>
        <v>0</v>
      </c>
      <c r="AL297" s="107"/>
      <c r="AM297" s="106">
        <f t="shared" si="610"/>
        <v>0</v>
      </c>
      <c r="AN297" s="107"/>
      <c r="AO297" s="106">
        <f t="shared" si="611"/>
        <v>0</v>
      </c>
      <c r="AP297" s="107"/>
      <c r="AQ297" s="106">
        <f t="shared" si="612"/>
        <v>0</v>
      </c>
      <c r="AR297" s="107"/>
      <c r="AS297" s="106">
        <f t="shared" si="613"/>
        <v>0</v>
      </c>
      <c r="AU297" s="107"/>
      <c r="AV297" s="106">
        <f t="shared" si="614"/>
        <v>0</v>
      </c>
      <c r="AW297" s="107"/>
      <c r="AX297" s="106">
        <f t="shared" si="615"/>
        <v>0</v>
      </c>
      <c r="AY297" s="107"/>
      <c r="AZ297" s="106">
        <f t="shared" si="616"/>
        <v>0</v>
      </c>
      <c r="BA297" s="107"/>
      <c r="BB297" s="106">
        <f t="shared" si="617"/>
        <v>0</v>
      </c>
      <c r="BC297" s="107"/>
      <c r="BD297" s="106">
        <f t="shared" si="618"/>
        <v>0</v>
      </c>
      <c r="BE297" s="107"/>
      <c r="BF297" s="106">
        <f t="shared" si="619"/>
        <v>0</v>
      </c>
      <c r="BH297" s="107"/>
      <c r="BI297" s="106">
        <f t="shared" si="620"/>
        <v>0</v>
      </c>
      <c r="BJ297" s="107"/>
      <c r="BK297" s="106">
        <f t="shared" si="621"/>
        <v>0</v>
      </c>
      <c r="BL297" s="107"/>
      <c r="BM297" s="106">
        <f t="shared" si="622"/>
        <v>0</v>
      </c>
      <c r="BN297" s="107"/>
      <c r="BO297" s="106">
        <f t="shared" si="623"/>
        <v>0</v>
      </c>
      <c r="BP297" s="107"/>
      <c r="BQ297" s="106">
        <f t="shared" si="624"/>
        <v>0</v>
      </c>
      <c r="BR297" s="107"/>
      <c r="BS297" s="106">
        <f t="shared" si="625"/>
        <v>0</v>
      </c>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row>
    <row r="298" spans="1:133" s="22" customFormat="1" ht="26" outlineLevel="3" x14ac:dyDescent="0.15">
      <c r="A298" s="22" t="s">
        <v>402</v>
      </c>
      <c r="B298" s="32" t="s">
        <v>1234</v>
      </c>
      <c r="C298" s="104"/>
      <c r="D298" s="106">
        <v>5</v>
      </c>
      <c r="E298" s="104"/>
      <c r="F298" s="106">
        <f t="shared" si="595"/>
        <v>3</v>
      </c>
      <c r="G298" s="106">
        <v>1</v>
      </c>
      <c r="H298" s="107"/>
      <c r="I298" s="106">
        <f t="shared" si="596"/>
        <v>0</v>
      </c>
      <c r="J298" s="107"/>
      <c r="K298" s="106">
        <f t="shared" si="597"/>
        <v>0</v>
      </c>
      <c r="L298" s="107"/>
      <c r="M298" s="106">
        <f t="shared" si="598"/>
        <v>0</v>
      </c>
      <c r="N298" s="107"/>
      <c r="O298" s="106">
        <f t="shared" si="599"/>
        <v>0</v>
      </c>
      <c r="P298" s="107"/>
      <c r="Q298" s="106">
        <f t="shared" si="600"/>
        <v>0</v>
      </c>
      <c r="R298" s="107"/>
      <c r="S298" s="106">
        <f t="shared" si="601"/>
        <v>0</v>
      </c>
      <c r="T298" s="32"/>
      <c r="U298" s="107"/>
      <c r="V298" s="106">
        <f t="shared" si="602"/>
        <v>0</v>
      </c>
      <c r="W298" s="107"/>
      <c r="X298" s="106">
        <f t="shared" si="603"/>
        <v>0</v>
      </c>
      <c r="Y298" s="107"/>
      <c r="Z298" s="106">
        <f t="shared" si="604"/>
        <v>0</v>
      </c>
      <c r="AA298" s="107"/>
      <c r="AB298" s="106">
        <f t="shared" si="605"/>
        <v>0</v>
      </c>
      <c r="AC298" s="107"/>
      <c r="AD298" s="106">
        <f t="shared" si="606"/>
        <v>0</v>
      </c>
      <c r="AE298" s="107"/>
      <c r="AF298" s="106">
        <f t="shared" si="607"/>
        <v>0</v>
      </c>
      <c r="AG298" s="210"/>
      <c r="AH298" s="107"/>
      <c r="AI298" s="106">
        <f t="shared" si="608"/>
        <v>0</v>
      </c>
      <c r="AJ298" s="107"/>
      <c r="AK298" s="106">
        <f t="shared" si="609"/>
        <v>0</v>
      </c>
      <c r="AL298" s="107"/>
      <c r="AM298" s="106">
        <f t="shared" si="610"/>
        <v>0</v>
      </c>
      <c r="AN298" s="107"/>
      <c r="AO298" s="106">
        <f t="shared" si="611"/>
        <v>0</v>
      </c>
      <c r="AP298" s="107"/>
      <c r="AQ298" s="106">
        <f t="shared" si="612"/>
        <v>0</v>
      </c>
      <c r="AR298" s="107"/>
      <c r="AS298" s="106">
        <f t="shared" si="613"/>
        <v>0</v>
      </c>
      <c r="AU298" s="107"/>
      <c r="AV298" s="106">
        <f t="shared" si="614"/>
        <v>0</v>
      </c>
      <c r="AW298" s="107"/>
      <c r="AX298" s="106">
        <f t="shared" si="615"/>
        <v>0</v>
      </c>
      <c r="AY298" s="107"/>
      <c r="AZ298" s="106">
        <f t="shared" si="616"/>
        <v>0</v>
      </c>
      <c r="BA298" s="107"/>
      <c r="BB298" s="106">
        <f t="shared" si="617"/>
        <v>0</v>
      </c>
      <c r="BC298" s="107"/>
      <c r="BD298" s="106">
        <f t="shared" si="618"/>
        <v>0</v>
      </c>
      <c r="BE298" s="107"/>
      <c r="BF298" s="106">
        <f t="shared" si="619"/>
        <v>0</v>
      </c>
      <c r="BH298" s="107"/>
      <c r="BI298" s="106">
        <f t="shared" si="620"/>
        <v>0</v>
      </c>
      <c r="BJ298" s="107"/>
      <c r="BK298" s="106">
        <f t="shared" si="621"/>
        <v>0</v>
      </c>
      <c r="BL298" s="107"/>
      <c r="BM298" s="106">
        <f t="shared" si="622"/>
        <v>0</v>
      </c>
      <c r="BN298" s="107"/>
      <c r="BO298" s="106">
        <f t="shared" si="623"/>
        <v>0</v>
      </c>
      <c r="BP298" s="107"/>
      <c r="BQ298" s="106">
        <f t="shared" si="624"/>
        <v>0</v>
      </c>
      <c r="BR298" s="107"/>
      <c r="BS298" s="106">
        <f t="shared" si="625"/>
        <v>0</v>
      </c>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row>
    <row r="299" spans="1:133" s="22" customFormat="1" ht="26" outlineLevel="3" x14ac:dyDescent="0.15">
      <c r="A299" s="22" t="s">
        <v>403</v>
      </c>
      <c r="B299" s="32" t="s">
        <v>1235</v>
      </c>
      <c r="C299" s="104"/>
      <c r="D299" s="106">
        <v>5</v>
      </c>
      <c r="E299" s="104"/>
      <c r="F299" s="106">
        <f t="shared" si="595"/>
        <v>3</v>
      </c>
      <c r="G299" s="106">
        <v>1</v>
      </c>
      <c r="H299" s="107"/>
      <c r="I299" s="106">
        <f t="shared" si="596"/>
        <v>0</v>
      </c>
      <c r="J299" s="107"/>
      <c r="K299" s="106">
        <f t="shared" si="597"/>
        <v>0</v>
      </c>
      <c r="L299" s="107"/>
      <c r="M299" s="106">
        <f t="shared" si="598"/>
        <v>0</v>
      </c>
      <c r="N299" s="107"/>
      <c r="O299" s="106">
        <f t="shared" si="599"/>
        <v>0</v>
      </c>
      <c r="P299" s="107"/>
      <c r="Q299" s="106">
        <f t="shared" si="600"/>
        <v>0</v>
      </c>
      <c r="R299" s="107"/>
      <c r="S299" s="106">
        <f t="shared" si="601"/>
        <v>0</v>
      </c>
      <c r="T299" s="32"/>
      <c r="U299" s="107"/>
      <c r="V299" s="106">
        <f t="shared" si="602"/>
        <v>0</v>
      </c>
      <c r="W299" s="107"/>
      <c r="X299" s="106">
        <f t="shared" si="603"/>
        <v>0</v>
      </c>
      <c r="Y299" s="107"/>
      <c r="Z299" s="106">
        <f t="shared" si="604"/>
        <v>0</v>
      </c>
      <c r="AA299" s="107"/>
      <c r="AB299" s="106">
        <f t="shared" si="605"/>
        <v>0</v>
      </c>
      <c r="AC299" s="107"/>
      <c r="AD299" s="106">
        <f t="shared" si="606"/>
        <v>0</v>
      </c>
      <c r="AE299" s="107"/>
      <c r="AF299" s="106">
        <f t="shared" si="607"/>
        <v>0</v>
      </c>
      <c r="AG299" s="210"/>
      <c r="AH299" s="107"/>
      <c r="AI299" s="106">
        <f t="shared" si="608"/>
        <v>0</v>
      </c>
      <c r="AJ299" s="107"/>
      <c r="AK299" s="106">
        <f t="shared" si="609"/>
        <v>0</v>
      </c>
      <c r="AL299" s="107"/>
      <c r="AM299" s="106">
        <f t="shared" si="610"/>
        <v>0</v>
      </c>
      <c r="AN299" s="107"/>
      <c r="AO299" s="106">
        <f t="shared" si="611"/>
        <v>0</v>
      </c>
      <c r="AP299" s="107"/>
      <c r="AQ299" s="106">
        <f t="shared" si="612"/>
        <v>0</v>
      </c>
      <c r="AR299" s="107"/>
      <c r="AS299" s="106">
        <f t="shared" si="613"/>
        <v>0</v>
      </c>
      <c r="AU299" s="107"/>
      <c r="AV299" s="106">
        <f t="shared" si="614"/>
        <v>0</v>
      </c>
      <c r="AW299" s="107"/>
      <c r="AX299" s="106">
        <f t="shared" si="615"/>
        <v>0</v>
      </c>
      <c r="AY299" s="107"/>
      <c r="AZ299" s="106">
        <f t="shared" si="616"/>
        <v>0</v>
      </c>
      <c r="BA299" s="107"/>
      <c r="BB299" s="106">
        <f t="shared" si="617"/>
        <v>0</v>
      </c>
      <c r="BC299" s="107"/>
      <c r="BD299" s="106">
        <f t="shared" si="618"/>
        <v>0</v>
      </c>
      <c r="BE299" s="107"/>
      <c r="BF299" s="106">
        <f t="shared" si="619"/>
        <v>0</v>
      </c>
      <c r="BH299" s="107"/>
      <c r="BI299" s="106">
        <f t="shared" si="620"/>
        <v>0</v>
      </c>
      <c r="BJ299" s="107"/>
      <c r="BK299" s="106">
        <f t="shared" si="621"/>
        <v>0</v>
      </c>
      <c r="BL299" s="107"/>
      <c r="BM299" s="106">
        <f t="shared" si="622"/>
        <v>0</v>
      </c>
      <c r="BN299" s="107"/>
      <c r="BO299" s="106">
        <f t="shared" si="623"/>
        <v>0</v>
      </c>
      <c r="BP299" s="107"/>
      <c r="BQ299" s="106">
        <f t="shared" si="624"/>
        <v>0</v>
      </c>
      <c r="BR299" s="107"/>
      <c r="BS299" s="106">
        <f t="shared" si="625"/>
        <v>0</v>
      </c>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row>
    <row r="300" spans="1:133" s="22" customFormat="1" ht="26" outlineLevel="3" x14ac:dyDescent="0.15">
      <c r="A300" s="22" t="s">
        <v>2370</v>
      </c>
      <c r="B300" s="32" t="s">
        <v>1312</v>
      </c>
      <c r="C300" s="104"/>
      <c r="D300" s="106">
        <v>5</v>
      </c>
      <c r="E300" s="104"/>
      <c r="F300" s="106">
        <f t="shared" si="595"/>
        <v>3</v>
      </c>
      <c r="G300" s="106">
        <v>1</v>
      </c>
      <c r="H300" s="107"/>
      <c r="I300" s="106">
        <f t="shared" si="596"/>
        <v>0</v>
      </c>
      <c r="J300" s="107"/>
      <c r="K300" s="106">
        <f t="shared" si="597"/>
        <v>0</v>
      </c>
      <c r="L300" s="107"/>
      <c r="M300" s="106">
        <f t="shared" si="598"/>
        <v>0</v>
      </c>
      <c r="N300" s="107"/>
      <c r="O300" s="106">
        <f t="shared" si="599"/>
        <v>0</v>
      </c>
      <c r="P300" s="107"/>
      <c r="Q300" s="106">
        <f t="shared" si="600"/>
        <v>0</v>
      </c>
      <c r="R300" s="107"/>
      <c r="S300" s="106">
        <f t="shared" si="601"/>
        <v>0</v>
      </c>
      <c r="T300" s="32"/>
      <c r="U300" s="107"/>
      <c r="V300" s="106">
        <f t="shared" si="602"/>
        <v>0</v>
      </c>
      <c r="W300" s="107"/>
      <c r="X300" s="106">
        <f t="shared" si="603"/>
        <v>0</v>
      </c>
      <c r="Y300" s="107"/>
      <c r="Z300" s="106">
        <f t="shared" si="604"/>
        <v>0</v>
      </c>
      <c r="AA300" s="107"/>
      <c r="AB300" s="106">
        <f t="shared" si="605"/>
        <v>0</v>
      </c>
      <c r="AC300" s="107"/>
      <c r="AD300" s="106">
        <f t="shared" si="606"/>
        <v>0</v>
      </c>
      <c r="AE300" s="107"/>
      <c r="AF300" s="106">
        <f t="shared" si="607"/>
        <v>0</v>
      </c>
      <c r="AG300" s="210"/>
      <c r="AH300" s="107"/>
      <c r="AI300" s="106">
        <f t="shared" si="608"/>
        <v>0</v>
      </c>
      <c r="AJ300" s="107"/>
      <c r="AK300" s="106">
        <f t="shared" si="609"/>
        <v>0</v>
      </c>
      <c r="AL300" s="107"/>
      <c r="AM300" s="106">
        <f t="shared" si="610"/>
        <v>0</v>
      </c>
      <c r="AN300" s="107"/>
      <c r="AO300" s="106">
        <f t="shared" si="611"/>
        <v>0</v>
      </c>
      <c r="AP300" s="107"/>
      <c r="AQ300" s="106">
        <f t="shared" si="612"/>
        <v>0</v>
      </c>
      <c r="AR300" s="107"/>
      <c r="AS300" s="106">
        <f t="shared" si="613"/>
        <v>0</v>
      </c>
      <c r="AU300" s="107"/>
      <c r="AV300" s="106">
        <f t="shared" si="614"/>
        <v>0</v>
      </c>
      <c r="AW300" s="107"/>
      <c r="AX300" s="106">
        <f t="shared" si="615"/>
        <v>0</v>
      </c>
      <c r="AY300" s="107"/>
      <c r="AZ300" s="106">
        <f t="shared" si="616"/>
        <v>0</v>
      </c>
      <c r="BA300" s="107"/>
      <c r="BB300" s="106">
        <f t="shared" si="617"/>
        <v>0</v>
      </c>
      <c r="BC300" s="107"/>
      <c r="BD300" s="106">
        <f t="shared" si="618"/>
        <v>0</v>
      </c>
      <c r="BE300" s="107"/>
      <c r="BF300" s="106">
        <f t="shared" si="619"/>
        <v>0</v>
      </c>
      <c r="BH300" s="107"/>
      <c r="BI300" s="106">
        <f t="shared" si="620"/>
        <v>0</v>
      </c>
      <c r="BJ300" s="107"/>
      <c r="BK300" s="106">
        <f t="shared" si="621"/>
        <v>0</v>
      </c>
      <c r="BL300" s="107"/>
      <c r="BM300" s="106">
        <f t="shared" si="622"/>
        <v>0</v>
      </c>
      <c r="BN300" s="107"/>
      <c r="BO300" s="106">
        <f t="shared" si="623"/>
        <v>0</v>
      </c>
      <c r="BP300" s="107"/>
      <c r="BQ300" s="106">
        <f t="shared" si="624"/>
        <v>0</v>
      </c>
      <c r="BR300" s="107"/>
      <c r="BS300" s="106">
        <f t="shared" si="625"/>
        <v>0</v>
      </c>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row>
    <row r="301" spans="1:133" s="22" customFormat="1" ht="26" outlineLevel="3" x14ac:dyDescent="0.15">
      <c r="A301" s="22" t="s">
        <v>2371</v>
      </c>
      <c r="B301" s="32" t="s">
        <v>1237</v>
      </c>
      <c r="C301" s="104"/>
      <c r="D301" s="106">
        <v>5</v>
      </c>
      <c r="E301" s="104"/>
      <c r="F301" s="106">
        <f t="shared" si="595"/>
        <v>3</v>
      </c>
      <c r="G301" s="106">
        <v>1</v>
      </c>
      <c r="H301" s="107"/>
      <c r="I301" s="106">
        <f t="shared" si="596"/>
        <v>0</v>
      </c>
      <c r="J301" s="107"/>
      <c r="K301" s="106">
        <f t="shared" si="597"/>
        <v>0</v>
      </c>
      <c r="L301" s="107"/>
      <c r="M301" s="106">
        <f t="shared" si="598"/>
        <v>0</v>
      </c>
      <c r="N301" s="107"/>
      <c r="O301" s="106">
        <f t="shared" si="599"/>
        <v>0</v>
      </c>
      <c r="P301" s="107"/>
      <c r="Q301" s="106">
        <f t="shared" si="600"/>
        <v>0</v>
      </c>
      <c r="R301" s="107"/>
      <c r="S301" s="106">
        <f t="shared" si="601"/>
        <v>0</v>
      </c>
      <c r="T301" s="32"/>
      <c r="U301" s="107"/>
      <c r="V301" s="106">
        <f t="shared" si="602"/>
        <v>0</v>
      </c>
      <c r="W301" s="107"/>
      <c r="X301" s="106">
        <f t="shared" si="603"/>
        <v>0</v>
      </c>
      <c r="Y301" s="107"/>
      <c r="Z301" s="106">
        <f t="shared" si="604"/>
        <v>0</v>
      </c>
      <c r="AA301" s="107"/>
      <c r="AB301" s="106">
        <f t="shared" si="605"/>
        <v>0</v>
      </c>
      <c r="AC301" s="107"/>
      <c r="AD301" s="106">
        <f t="shared" si="606"/>
        <v>0</v>
      </c>
      <c r="AE301" s="107"/>
      <c r="AF301" s="106">
        <f t="shared" si="607"/>
        <v>0</v>
      </c>
      <c r="AG301" s="210"/>
      <c r="AH301" s="107"/>
      <c r="AI301" s="106">
        <f t="shared" si="608"/>
        <v>0</v>
      </c>
      <c r="AJ301" s="107"/>
      <c r="AK301" s="106">
        <f t="shared" si="609"/>
        <v>0</v>
      </c>
      <c r="AL301" s="107"/>
      <c r="AM301" s="106">
        <f t="shared" si="610"/>
        <v>0</v>
      </c>
      <c r="AN301" s="107"/>
      <c r="AO301" s="106">
        <f t="shared" si="611"/>
        <v>0</v>
      </c>
      <c r="AP301" s="107"/>
      <c r="AQ301" s="106">
        <f t="shared" si="612"/>
        <v>0</v>
      </c>
      <c r="AR301" s="107"/>
      <c r="AS301" s="106">
        <f t="shared" si="613"/>
        <v>0</v>
      </c>
      <c r="AU301" s="107"/>
      <c r="AV301" s="106">
        <f t="shared" si="614"/>
        <v>0</v>
      </c>
      <c r="AW301" s="107"/>
      <c r="AX301" s="106">
        <f t="shared" si="615"/>
        <v>0</v>
      </c>
      <c r="AY301" s="107"/>
      <c r="AZ301" s="106">
        <f t="shared" si="616"/>
        <v>0</v>
      </c>
      <c r="BA301" s="107"/>
      <c r="BB301" s="106">
        <f t="shared" si="617"/>
        <v>0</v>
      </c>
      <c r="BC301" s="107"/>
      <c r="BD301" s="106">
        <f t="shared" si="618"/>
        <v>0</v>
      </c>
      <c r="BE301" s="107"/>
      <c r="BF301" s="106">
        <f t="shared" si="619"/>
        <v>0</v>
      </c>
      <c r="BH301" s="107"/>
      <c r="BI301" s="106">
        <f t="shared" si="620"/>
        <v>0</v>
      </c>
      <c r="BJ301" s="107"/>
      <c r="BK301" s="106">
        <f t="shared" si="621"/>
        <v>0</v>
      </c>
      <c r="BL301" s="107"/>
      <c r="BM301" s="106">
        <f t="shared" si="622"/>
        <v>0</v>
      </c>
      <c r="BN301" s="107"/>
      <c r="BO301" s="106">
        <f t="shared" si="623"/>
        <v>0</v>
      </c>
      <c r="BP301" s="107"/>
      <c r="BQ301" s="106">
        <f t="shared" si="624"/>
        <v>0</v>
      </c>
      <c r="BR301" s="107"/>
      <c r="BS301" s="106">
        <f t="shared" si="625"/>
        <v>0</v>
      </c>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row>
    <row r="302" spans="1:133" s="22" customFormat="1" ht="26" outlineLevel="3" x14ac:dyDescent="0.15">
      <c r="A302" s="22" t="s">
        <v>2372</v>
      </c>
      <c r="B302" s="32" t="s">
        <v>1317</v>
      </c>
      <c r="C302" s="104"/>
      <c r="D302" s="106">
        <v>5</v>
      </c>
      <c r="E302" s="104"/>
      <c r="F302" s="106">
        <f t="shared" si="595"/>
        <v>3</v>
      </c>
      <c r="G302" s="106">
        <v>1</v>
      </c>
      <c r="H302" s="107"/>
      <c r="I302" s="106">
        <f t="shared" si="596"/>
        <v>0</v>
      </c>
      <c r="J302" s="107"/>
      <c r="K302" s="106">
        <f t="shared" si="597"/>
        <v>0</v>
      </c>
      <c r="L302" s="107"/>
      <c r="M302" s="106">
        <f t="shared" si="598"/>
        <v>0</v>
      </c>
      <c r="N302" s="107"/>
      <c r="O302" s="106">
        <f t="shared" si="599"/>
        <v>0</v>
      </c>
      <c r="P302" s="107"/>
      <c r="Q302" s="106">
        <f t="shared" si="600"/>
        <v>0</v>
      </c>
      <c r="R302" s="107"/>
      <c r="S302" s="106">
        <f t="shared" si="601"/>
        <v>0</v>
      </c>
      <c r="T302" s="32"/>
      <c r="U302" s="107"/>
      <c r="V302" s="106">
        <f t="shared" si="602"/>
        <v>0</v>
      </c>
      <c r="W302" s="107"/>
      <c r="X302" s="106">
        <f t="shared" si="603"/>
        <v>0</v>
      </c>
      <c r="Y302" s="107"/>
      <c r="Z302" s="106">
        <f t="shared" si="604"/>
        <v>0</v>
      </c>
      <c r="AA302" s="107"/>
      <c r="AB302" s="106">
        <f t="shared" si="605"/>
        <v>0</v>
      </c>
      <c r="AC302" s="107"/>
      <c r="AD302" s="106">
        <f t="shared" si="606"/>
        <v>0</v>
      </c>
      <c r="AE302" s="107"/>
      <c r="AF302" s="106">
        <f t="shared" si="607"/>
        <v>0</v>
      </c>
      <c r="AG302" s="210"/>
      <c r="AH302" s="107"/>
      <c r="AI302" s="106">
        <f t="shared" si="608"/>
        <v>0</v>
      </c>
      <c r="AJ302" s="107"/>
      <c r="AK302" s="106">
        <f t="shared" si="609"/>
        <v>0</v>
      </c>
      <c r="AL302" s="107"/>
      <c r="AM302" s="106">
        <f t="shared" si="610"/>
        <v>0</v>
      </c>
      <c r="AN302" s="107"/>
      <c r="AO302" s="106">
        <f t="shared" si="611"/>
        <v>0</v>
      </c>
      <c r="AP302" s="107"/>
      <c r="AQ302" s="106">
        <f t="shared" si="612"/>
        <v>0</v>
      </c>
      <c r="AR302" s="107"/>
      <c r="AS302" s="106">
        <f t="shared" si="613"/>
        <v>0</v>
      </c>
      <c r="AU302" s="107"/>
      <c r="AV302" s="106">
        <f t="shared" si="614"/>
        <v>0</v>
      </c>
      <c r="AW302" s="107"/>
      <c r="AX302" s="106">
        <f t="shared" si="615"/>
        <v>0</v>
      </c>
      <c r="AY302" s="107"/>
      <c r="AZ302" s="106">
        <f t="shared" si="616"/>
        <v>0</v>
      </c>
      <c r="BA302" s="107"/>
      <c r="BB302" s="106">
        <f t="shared" si="617"/>
        <v>0</v>
      </c>
      <c r="BC302" s="107"/>
      <c r="BD302" s="106">
        <f t="shared" si="618"/>
        <v>0</v>
      </c>
      <c r="BE302" s="107"/>
      <c r="BF302" s="106">
        <f t="shared" si="619"/>
        <v>0</v>
      </c>
      <c r="BH302" s="107"/>
      <c r="BI302" s="106">
        <f t="shared" si="620"/>
        <v>0</v>
      </c>
      <c r="BJ302" s="107"/>
      <c r="BK302" s="106">
        <f t="shared" si="621"/>
        <v>0</v>
      </c>
      <c r="BL302" s="107"/>
      <c r="BM302" s="106">
        <f t="shared" si="622"/>
        <v>0</v>
      </c>
      <c r="BN302" s="107"/>
      <c r="BO302" s="106">
        <f t="shared" si="623"/>
        <v>0</v>
      </c>
      <c r="BP302" s="107"/>
      <c r="BQ302" s="106">
        <f t="shared" si="624"/>
        <v>0</v>
      </c>
      <c r="BR302" s="107"/>
      <c r="BS302" s="106">
        <f t="shared" si="625"/>
        <v>0</v>
      </c>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row>
    <row r="303" spans="1:133" s="22" customFormat="1" outlineLevel="3" x14ac:dyDescent="0.15">
      <c r="A303" s="22" t="s">
        <v>2373</v>
      </c>
      <c r="B303" s="32" t="s">
        <v>1318</v>
      </c>
      <c r="C303" s="104"/>
      <c r="D303" s="106">
        <v>5</v>
      </c>
      <c r="E303" s="104"/>
      <c r="F303" s="106">
        <f t="shared" si="595"/>
        <v>3</v>
      </c>
      <c r="G303" s="106">
        <v>1</v>
      </c>
      <c r="H303" s="107"/>
      <c r="I303" s="106">
        <f t="shared" si="596"/>
        <v>0</v>
      </c>
      <c r="J303" s="107"/>
      <c r="K303" s="106">
        <f t="shared" si="597"/>
        <v>0</v>
      </c>
      <c r="L303" s="107"/>
      <c r="M303" s="106">
        <f t="shared" si="598"/>
        <v>0</v>
      </c>
      <c r="N303" s="107"/>
      <c r="O303" s="106">
        <f t="shared" si="599"/>
        <v>0</v>
      </c>
      <c r="P303" s="107"/>
      <c r="Q303" s="106">
        <f t="shared" si="600"/>
        <v>0</v>
      </c>
      <c r="R303" s="107"/>
      <c r="S303" s="106">
        <f t="shared" si="601"/>
        <v>0</v>
      </c>
      <c r="T303" s="32"/>
      <c r="U303" s="107"/>
      <c r="V303" s="106">
        <f t="shared" si="602"/>
        <v>0</v>
      </c>
      <c r="W303" s="107"/>
      <c r="X303" s="106">
        <f t="shared" si="603"/>
        <v>0</v>
      </c>
      <c r="Y303" s="107"/>
      <c r="Z303" s="106">
        <f t="shared" si="604"/>
        <v>0</v>
      </c>
      <c r="AA303" s="107"/>
      <c r="AB303" s="106">
        <f t="shared" si="605"/>
        <v>0</v>
      </c>
      <c r="AC303" s="107"/>
      <c r="AD303" s="106">
        <f t="shared" si="606"/>
        <v>0</v>
      </c>
      <c r="AE303" s="107"/>
      <c r="AF303" s="106">
        <f t="shared" si="607"/>
        <v>0</v>
      </c>
      <c r="AG303" s="210"/>
      <c r="AH303" s="107"/>
      <c r="AI303" s="106">
        <f t="shared" si="608"/>
        <v>0</v>
      </c>
      <c r="AJ303" s="107"/>
      <c r="AK303" s="106">
        <f t="shared" si="609"/>
        <v>0</v>
      </c>
      <c r="AL303" s="107"/>
      <c r="AM303" s="106">
        <f t="shared" si="610"/>
        <v>0</v>
      </c>
      <c r="AN303" s="107"/>
      <c r="AO303" s="106">
        <f t="shared" si="611"/>
        <v>0</v>
      </c>
      <c r="AP303" s="107"/>
      <c r="AQ303" s="106">
        <f t="shared" si="612"/>
        <v>0</v>
      </c>
      <c r="AR303" s="107"/>
      <c r="AS303" s="106">
        <f t="shared" si="613"/>
        <v>0</v>
      </c>
      <c r="AU303" s="107"/>
      <c r="AV303" s="106">
        <f t="shared" si="614"/>
        <v>0</v>
      </c>
      <c r="AW303" s="107"/>
      <c r="AX303" s="106">
        <f t="shared" si="615"/>
        <v>0</v>
      </c>
      <c r="AY303" s="107"/>
      <c r="AZ303" s="106">
        <f t="shared" si="616"/>
        <v>0</v>
      </c>
      <c r="BA303" s="107"/>
      <c r="BB303" s="106">
        <f t="shared" si="617"/>
        <v>0</v>
      </c>
      <c r="BC303" s="107"/>
      <c r="BD303" s="106">
        <f t="shared" si="618"/>
        <v>0</v>
      </c>
      <c r="BE303" s="107"/>
      <c r="BF303" s="106">
        <f t="shared" si="619"/>
        <v>0</v>
      </c>
      <c r="BH303" s="107"/>
      <c r="BI303" s="106">
        <f t="shared" si="620"/>
        <v>0</v>
      </c>
      <c r="BJ303" s="107"/>
      <c r="BK303" s="106">
        <f t="shared" si="621"/>
        <v>0</v>
      </c>
      <c r="BL303" s="107"/>
      <c r="BM303" s="106">
        <f t="shared" si="622"/>
        <v>0</v>
      </c>
      <c r="BN303" s="107"/>
      <c r="BO303" s="106">
        <f t="shared" si="623"/>
        <v>0</v>
      </c>
      <c r="BP303" s="107"/>
      <c r="BQ303" s="106">
        <f t="shared" si="624"/>
        <v>0</v>
      </c>
      <c r="BR303" s="107"/>
      <c r="BS303" s="106">
        <f t="shared" si="625"/>
        <v>0</v>
      </c>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row>
    <row r="304" spans="1:133" s="22" customFormat="1" ht="13" customHeight="1" outlineLevel="3" x14ac:dyDescent="0.15">
      <c r="A304" s="22" t="s">
        <v>2374</v>
      </c>
      <c r="B304" s="32" t="s">
        <v>1319</v>
      </c>
      <c r="C304" s="104"/>
      <c r="D304" s="106">
        <v>5</v>
      </c>
      <c r="E304" s="104"/>
      <c r="F304" s="106">
        <f t="shared" si="595"/>
        <v>3</v>
      </c>
      <c r="G304" s="106">
        <v>1</v>
      </c>
      <c r="H304" s="107"/>
      <c r="I304" s="106">
        <f t="shared" si="596"/>
        <v>0</v>
      </c>
      <c r="J304" s="107"/>
      <c r="K304" s="106">
        <f t="shared" si="597"/>
        <v>0</v>
      </c>
      <c r="L304" s="107"/>
      <c r="M304" s="106">
        <f t="shared" si="598"/>
        <v>0</v>
      </c>
      <c r="N304" s="107"/>
      <c r="O304" s="106">
        <f t="shared" si="599"/>
        <v>0</v>
      </c>
      <c r="P304" s="107"/>
      <c r="Q304" s="106">
        <f t="shared" si="600"/>
        <v>0</v>
      </c>
      <c r="R304" s="107"/>
      <c r="S304" s="106">
        <f t="shared" si="601"/>
        <v>0</v>
      </c>
      <c r="T304" s="32"/>
      <c r="U304" s="107"/>
      <c r="V304" s="106">
        <f t="shared" si="602"/>
        <v>0</v>
      </c>
      <c r="W304" s="107"/>
      <c r="X304" s="106">
        <f t="shared" si="603"/>
        <v>0</v>
      </c>
      <c r="Y304" s="107"/>
      <c r="Z304" s="106">
        <f t="shared" si="604"/>
        <v>0</v>
      </c>
      <c r="AA304" s="107"/>
      <c r="AB304" s="106">
        <f t="shared" si="605"/>
        <v>0</v>
      </c>
      <c r="AC304" s="107"/>
      <c r="AD304" s="106">
        <f t="shared" si="606"/>
        <v>0</v>
      </c>
      <c r="AE304" s="107"/>
      <c r="AF304" s="106">
        <f t="shared" si="607"/>
        <v>0</v>
      </c>
      <c r="AG304" s="210"/>
      <c r="AH304" s="107"/>
      <c r="AI304" s="106">
        <f t="shared" si="608"/>
        <v>0</v>
      </c>
      <c r="AJ304" s="107"/>
      <c r="AK304" s="106">
        <f t="shared" si="609"/>
        <v>0</v>
      </c>
      <c r="AL304" s="107"/>
      <c r="AM304" s="106">
        <f t="shared" si="610"/>
        <v>0</v>
      </c>
      <c r="AN304" s="107"/>
      <c r="AO304" s="106">
        <f t="shared" si="611"/>
        <v>0</v>
      </c>
      <c r="AP304" s="107"/>
      <c r="AQ304" s="106">
        <f t="shared" si="612"/>
        <v>0</v>
      </c>
      <c r="AR304" s="107"/>
      <c r="AS304" s="106">
        <f t="shared" si="613"/>
        <v>0</v>
      </c>
      <c r="AU304" s="107"/>
      <c r="AV304" s="106">
        <f t="shared" si="614"/>
        <v>0</v>
      </c>
      <c r="AW304" s="107"/>
      <c r="AX304" s="106">
        <f t="shared" si="615"/>
        <v>0</v>
      </c>
      <c r="AY304" s="107"/>
      <c r="AZ304" s="106">
        <f t="shared" si="616"/>
        <v>0</v>
      </c>
      <c r="BA304" s="107"/>
      <c r="BB304" s="106">
        <f t="shared" si="617"/>
        <v>0</v>
      </c>
      <c r="BC304" s="107"/>
      <c r="BD304" s="106">
        <f t="shared" si="618"/>
        <v>0</v>
      </c>
      <c r="BE304" s="107"/>
      <c r="BF304" s="106">
        <f t="shared" si="619"/>
        <v>0</v>
      </c>
      <c r="BH304" s="107"/>
      <c r="BI304" s="106">
        <f t="shared" si="620"/>
        <v>0</v>
      </c>
      <c r="BJ304" s="107"/>
      <c r="BK304" s="106">
        <f t="shared" si="621"/>
        <v>0</v>
      </c>
      <c r="BL304" s="107"/>
      <c r="BM304" s="106">
        <f t="shared" si="622"/>
        <v>0</v>
      </c>
      <c r="BN304" s="107"/>
      <c r="BO304" s="106">
        <f t="shared" si="623"/>
        <v>0</v>
      </c>
      <c r="BP304" s="107"/>
      <c r="BQ304" s="106">
        <f t="shared" si="624"/>
        <v>0</v>
      </c>
      <c r="BR304" s="107"/>
      <c r="BS304" s="106">
        <f t="shared" si="625"/>
        <v>0</v>
      </c>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row>
    <row r="305" spans="1:133" s="39" customFormat="1" outlineLevel="2" x14ac:dyDescent="0.15">
      <c r="A305" s="37"/>
      <c r="B305" s="59" t="s">
        <v>11</v>
      </c>
      <c r="C305" s="116"/>
      <c r="D305" s="116"/>
      <c r="E305" s="116"/>
      <c r="F305" s="116"/>
      <c r="G305" s="116" t="s">
        <v>203</v>
      </c>
      <c r="H305" s="117"/>
      <c r="I305" s="117"/>
      <c r="J305" s="117"/>
      <c r="K305" s="117"/>
      <c r="L305" s="117"/>
      <c r="M305" s="117"/>
      <c r="N305" s="117"/>
      <c r="O305" s="117"/>
      <c r="P305" s="117"/>
      <c r="Q305" s="117"/>
      <c r="R305" s="117"/>
      <c r="S305" s="117"/>
      <c r="T305" s="216"/>
      <c r="U305" s="117"/>
      <c r="V305" s="117"/>
      <c r="W305" s="117"/>
      <c r="X305" s="117"/>
      <c r="Y305" s="117"/>
      <c r="Z305" s="117"/>
      <c r="AA305" s="117"/>
      <c r="AB305" s="117"/>
      <c r="AC305" s="117"/>
      <c r="AD305" s="117"/>
      <c r="AE305" s="117"/>
      <c r="AF305" s="117"/>
      <c r="AG305" s="216"/>
      <c r="AH305" s="117"/>
      <c r="AI305" s="117"/>
      <c r="AJ305" s="117"/>
      <c r="AK305" s="117"/>
      <c r="AL305" s="117"/>
      <c r="AM305" s="117"/>
      <c r="AN305" s="117"/>
      <c r="AO305" s="117"/>
      <c r="AP305" s="117"/>
      <c r="AQ305" s="117"/>
      <c r="AR305" s="117"/>
      <c r="AS305" s="117"/>
      <c r="AU305" s="117"/>
      <c r="AV305" s="117"/>
      <c r="AW305" s="117"/>
      <c r="AX305" s="117"/>
      <c r="AY305" s="117"/>
      <c r="AZ305" s="117"/>
      <c r="BA305" s="117"/>
      <c r="BB305" s="117"/>
      <c r="BC305" s="117"/>
      <c r="BD305" s="117"/>
      <c r="BE305" s="117"/>
      <c r="BF305" s="117"/>
      <c r="BH305" s="117"/>
      <c r="BI305" s="117"/>
      <c r="BJ305" s="117"/>
      <c r="BK305" s="117"/>
      <c r="BL305" s="117"/>
      <c r="BM305" s="117"/>
      <c r="BN305" s="117"/>
      <c r="BO305" s="117"/>
      <c r="BP305" s="117"/>
      <c r="BQ305" s="117"/>
      <c r="BR305" s="117"/>
      <c r="BS305" s="117"/>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row>
    <row r="306" spans="1:133" s="35" customFormat="1" outlineLevel="2" x14ac:dyDescent="0.15">
      <c r="A306" s="35" t="s">
        <v>2399</v>
      </c>
      <c r="B306" s="36" t="s">
        <v>1841</v>
      </c>
      <c r="C306" s="298" t="str">
        <f ca="1">IFERROR((AVERAGE(ReqSum)),"N/A")</f>
        <v>N/A</v>
      </c>
      <c r="D306" s="298">
        <f ca="1">IFERROR((AVERAGE(ReqSum)),"N/A")</f>
        <v>5</v>
      </c>
      <c r="E306" s="159">
        <f ca="1">(SUM(ReqSum))*2*$I$10</f>
        <v>0</v>
      </c>
      <c r="F306" s="159">
        <f ca="1">(SUM(ReqSum))*2*$I$10</f>
        <v>0</v>
      </c>
      <c r="G306" s="159">
        <f>MATCH("x",G307:G1795,-1)-1</f>
        <v>5</v>
      </c>
      <c r="H306" s="176"/>
      <c r="I306" s="176">
        <f ca="1">SUM(ReqSum)</f>
        <v>0</v>
      </c>
      <c r="J306" s="176"/>
      <c r="K306" s="176">
        <f ca="1">SUM(ReqSum)</f>
        <v>0</v>
      </c>
      <c r="L306" s="176"/>
      <c r="M306" s="176">
        <f ca="1">SUM(ReqSum)</f>
        <v>0</v>
      </c>
      <c r="N306" s="176"/>
      <c r="O306" s="176">
        <f ca="1">SUM(ReqSum)</f>
        <v>0</v>
      </c>
      <c r="P306" s="176"/>
      <c r="Q306" s="176">
        <f ca="1">SUM(ReqSum)</f>
        <v>0</v>
      </c>
      <c r="R306" s="176"/>
      <c r="S306" s="176">
        <f ca="1">SUM(ReqSum)</f>
        <v>0</v>
      </c>
      <c r="T306" s="268"/>
      <c r="U306" s="189"/>
      <c r="V306" s="176">
        <f ca="1">SUM(ReqSum)</f>
        <v>0</v>
      </c>
      <c r="W306" s="189"/>
      <c r="X306" s="176">
        <f ca="1">SUM(ReqSum)</f>
        <v>0</v>
      </c>
      <c r="Y306" s="189"/>
      <c r="Z306" s="176">
        <f ca="1">SUM(ReqSum)</f>
        <v>0</v>
      </c>
      <c r="AA306" s="189"/>
      <c r="AB306" s="176">
        <f ca="1">SUM(ReqSum)</f>
        <v>0</v>
      </c>
      <c r="AC306" s="189"/>
      <c r="AD306" s="176">
        <f ca="1">SUM(ReqSum)</f>
        <v>0</v>
      </c>
      <c r="AE306" s="189"/>
      <c r="AF306" s="176">
        <f ca="1">SUM(ReqSum)</f>
        <v>0</v>
      </c>
      <c r="AG306" s="36"/>
      <c r="AH306" s="189"/>
      <c r="AI306" s="176">
        <f ca="1">SUM(ReqSum)</f>
        <v>0</v>
      </c>
      <c r="AJ306" s="189"/>
      <c r="AK306" s="176">
        <f ca="1">SUM(ReqSum)</f>
        <v>0</v>
      </c>
      <c r="AL306" s="189"/>
      <c r="AM306" s="176">
        <f ca="1">SUM(ReqSum)</f>
        <v>0</v>
      </c>
      <c r="AN306" s="189"/>
      <c r="AO306" s="176">
        <f ca="1">SUM(ReqSum)</f>
        <v>0</v>
      </c>
      <c r="AP306" s="189"/>
      <c r="AQ306" s="176">
        <f ca="1">SUM(ReqSum)</f>
        <v>0</v>
      </c>
      <c r="AR306" s="189"/>
      <c r="AS306" s="176">
        <f ca="1">SUM(ReqSum)</f>
        <v>0</v>
      </c>
      <c r="AT306" s="177"/>
      <c r="AU306" s="176"/>
      <c r="AV306" s="176">
        <f ca="1">SUM(ReqSum)</f>
        <v>0</v>
      </c>
      <c r="AW306" s="176"/>
      <c r="AX306" s="176">
        <f ca="1">SUM(ReqSum)</f>
        <v>0</v>
      </c>
      <c r="AY306" s="176"/>
      <c r="AZ306" s="176">
        <f ca="1">SUM(ReqSum)</f>
        <v>0</v>
      </c>
      <c r="BA306" s="176"/>
      <c r="BB306" s="176">
        <f ca="1">SUM(ReqSum)</f>
        <v>0</v>
      </c>
      <c r="BC306" s="176"/>
      <c r="BD306" s="176">
        <f ca="1">SUM(ReqSum)</f>
        <v>0</v>
      </c>
      <c r="BE306" s="176"/>
      <c r="BF306" s="176">
        <f ca="1">SUM(ReqSum)</f>
        <v>0</v>
      </c>
      <c r="BG306" s="177"/>
      <c r="BH306" s="176"/>
      <c r="BI306" s="176">
        <f ca="1">SUM(ReqSum)</f>
        <v>0</v>
      </c>
      <c r="BJ306" s="176"/>
      <c r="BK306" s="176">
        <f ca="1">SUM(ReqSum)</f>
        <v>0</v>
      </c>
      <c r="BL306" s="176"/>
      <c r="BM306" s="176">
        <f ca="1">SUM(ReqSum)</f>
        <v>0</v>
      </c>
      <c r="BN306" s="176"/>
      <c r="BO306" s="176">
        <f ca="1">SUM(ReqSum)</f>
        <v>0</v>
      </c>
      <c r="BP306" s="176"/>
      <c r="BQ306" s="176">
        <f ca="1">SUM(ReqSum)</f>
        <v>0</v>
      </c>
      <c r="BR306" s="176"/>
      <c r="BS306" s="176">
        <f ca="1">SUM(ReqSum)</f>
        <v>0</v>
      </c>
      <c r="BT306" s="177"/>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row>
    <row r="307" spans="1:133" outlineLevel="3" x14ac:dyDescent="0.15">
      <c r="A307" s="22" t="s">
        <v>2400</v>
      </c>
      <c r="B307" s="29" t="s">
        <v>2438</v>
      </c>
      <c r="C307" s="104"/>
      <c r="D307" s="106">
        <v>5</v>
      </c>
      <c r="E307" s="104"/>
      <c r="F307" s="106">
        <f t="shared" ref="F307:F311" si="626">IF(B307&lt;&gt;"",IF(B307="Custom Requirement",0,3),0)</f>
        <v>0</v>
      </c>
      <c r="G307" s="106">
        <v>1</v>
      </c>
      <c r="I307" s="106">
        <f t="shared" ref="I307:I311" si="627">H307*$E307*I$10</f>
        <v>0</v>
      </c>
      <c r="K307" s="106">
        <f t="shared" ref="K307:K311" si="628">J307*$E307*K$10</f>
        <v>0</v>
      </c>
      <c r="M307" s="106">
        <f t="shared" ref="M307:M311" si="629">L307*$E307*M$10</f>
        <v>0</v>
      </c>
      <c r="O307" s="106">
        <f t="shared" ref="O307:O311" si="630">N307*$E307*O$10</f>
        <v>0</v>
      </c>
      <c r="Q307" s="106">
        <f t="shared" ref="Q307:Q311" si="631">P307*$E307*Q$10</f>
        <v>0</v>
      </c>
      <c r="S307" s="106">
        <f t="shared" ref="S307:S311" si="632">R307*$E307*S$10</f>
        <v>0</v>
      </c>
      <c r="V307" s="106">
        <f t="shared" ref="V307:V311" si="633">U307*$E307*V$10</f>
        <v>0</v>
      </c>
      <c r="X307" s="106">
        <f t="shared" ref="X307:X311" si="634">W307*$E307*X$10</f>
        <v>0</v>
      </c>
      <c r="Z307" s="106">
        <f t="shared" ref="Z307:Z311" si="635">Y307*$E307*Z$10</f>
        <v>0</v>
      </c>
      <c r="AB307" s="106">
        <f t="shared" ref="AB307:AB311" si="636">AA307*$E307*AB$10</f>
        <v>0</v>
      </c>
      <c r="AD307" s="106">
        <f t="shared" ref="AD307:AD311" si="637">AC307*$E307*AD$10</f>
        <v>0</v>
      </c>
      <c r="AF307" s="106">
        <f t="shared" ref="AF307:AF311" si="638">AE307*$E307*AF$10</f>
        <v>0</v>
      </c>
      <c r="AI307" s="106">
        <f t="shared" ref="AI307:AI311" si="639">AH307*$E307*AI$10</f>
        <v>0</v>
      </c>
      <c r="AK307" s="106">
        <f t="shared" ref="AK307:AK311" si="640">AJ307*$E307*AK$10</f>
        <v>0</v>
      </c>
      <c r="AM307" s="106">
        <f t="shared" ref="AM307:AM311" si="641">AL307*$E307*AM$10</f>
        <v>0</v>
      </c>
      <c r="AO307" s="106">
        <f t="shared" ref="AO307:AO311" si="642">AN307*$E307*AO$10</f>
        <v>0</v>
      </c>
      <c r="AQ307" s="106">
        <f t="shared" ref="AQ307:AQ311" si="643">AP307*$E307*AQ$10</f>
        <v>0</v>
      </c>
      <c r="AS307" s="106">
        <f t="shared" ref="AS307:AS311" si="644">AR307*$E307*AS$10</f>
        <v>0</v>
      </c>
      <c r="AV307" s="106">
        <f t="shared" ref="AV307:AV311" si="645">AU307*$E307*AV$10</f>
        <v>0</v>
      </c>
      <c r="AX307" s="106">
        <f t="shared" ref="AX307:AX311" si="646">AW307*$E307*AX$10</f>
        <v>0</v>
      </c>
      <c r="AZ307" s="106">
        <f t="shared" ref="AZ307:AZ311" si="647">AY307*$E307*AZ$10</f>
        <v>0</v>
      </c>
      <c r="BB307" s="106">
        <f t="shared" ref="BB307:BB311" si="648">BA307*$E307*BB$10</f>
        <v>0</v>
      </c>
      <c r="BD307" s="106">
        <f t="shared" ref="BD307:BD311" si="649">BC307*$E307*BD$10</f>
        <v>0</v>
      </c>
      <c r="BF307" s="106">
        <f t="shared" ref="BF307:BF311" si="650">BE307*$E307*BF$10</f>
        <v>0</v>
      </c>
      <c r="BI307" s="106">
        <f t="shared" ref="BI307:BI311" si="651">BH307*$E307*BI$10</f>
        <v>0</v>
      </c>
      <c r="BK307" s="106">
        <f t="shared" ref="BK307:BK311" si="652">BJ307*$E307*BK$10</f>
        <v>0</v>
      </c>
      <c r="BM307" s="106">
        <f t="shared" ref="BM307:BM311" si="653">BL307*$E307*BM$10</f>
        <v>0</v>
      </c>
      <c r="BO307" s="106">
        <f t="shared" ref="BO307:BO311" si="654">BN307*$E307*BO$10</f>
        <v>0</v>
      </c>
      <c r="BQ307" s="106">
        <f t="shared" ref="BQ307:BQ311" si="655">BP307*$E307*BQ$10</f>
        <v>0</v>
      </c>
      <c r="BS307" s="106">
        <f t="shared" ref="BS307:BS311" si="656">BR307*$E307*BS$10</f>
        <v>0</v>
      </c>
    </row>
    <row r="308" spans="1:133" outlineLevel="3" x14ac:dyDescent="0.15">
      <c r="A308" s="22" t="s">
        <v>12</v>
      </c>
      <c r="B308" s="29" t="s">
        <v>2451</v>
      </c>
      <c r="C308" s="104"/>
      <c r="D308" s="106">
        <v>5</v>
      </c>
      <c r="E308" s="104"/>
      <c r="F308" s="106">
        <f t="shared" si="626"/>
        <v>0</v>
      </c>
      <c r="G308" s="106">
        <v>1</v>
      </c>
      <c r="I308" s="106">
        <f t="shared" si="627"/>
        <v>0</v>
      </c>
      <c r="K308" s="106">
        <f t="shared" si="628"/>
        <v>0</v>
      </c>
      <c r="M308" s="106">
        <f t="shared" si="629"/>
        <v>0</v>
      </c>
      <c r="O308" s="106">
        <f t="shared" si="630"/>
        <v>0</v>
      </c>
      <c r="Q308" s="106">
        <f t="shared" si="631"/>
        <v>0</v>
      </c>
      <c r="S308" s="106">
        <f t="shared" si="632"/>
        <v>0</v>
      </c>
      <c r="V308" s="106">
        <f t="shared" si="633"/>
        <v>0</v>
      </c>
      <c r="X308" s="106">
        <f t="shared" si="634"/>
        <v>0</v>
      </c>
      <c r="Z308" s="106">
        <f t="shared" si="635"/>
        <v>0</v>
      </c>
      <c r="AB308" s="106">
        <f t="shared" si="636"/>
        <v>0</v>
      </c>
      <c r="AD308" s="106">
        <f t="shared" si="637"/>
        <v>0</v>
      </c>
      <c r="AF308" s="106">
        <f t="shared" si="638"/>
        <v>0</v>
      </c>
      <c r="AI308" s="106">
        <f t="shared" si="639"/>
        <v>0</v>
      </c>
      <c r="AK308" s="106">
        <f t="shared" si="640"/>
        <v>0</v>
      </c>
      <c r="AM308" s="106">
        <f t="shared" si="641"/>
        <v>0</v>
      </c>
      <c r="AO308" s="106">
        <f t="shared" si="642"/>
        <v>0</v>
      </c>
      <c r="AQ308" s="106">
        <f t="shared" si="643"/>
        <v>0</v>
      </c>
      <c r="AS308" s="106">
        <f t="shared" si="644"/>
        <v>0</v>
      </c>
      <c r="AV308" s="106">
        <f t="shared" si="645"/>
        <v>0</v>
      </c>
      <c r="AX308" s="106">
        <f t="shared" si="646"/>
        <v>0</v>
      </c>
      <c r="AZ308" s="106">
        <f t="shared" si="647"/>
        <v>0</v>
      </c>
      <c r="BB308" s="106">
        <f t="shared" si="648"/>
        <v>0</v>
      </c>
      <c r="BD308" s="106">
        <f t="shared" si="649"/>
        <v>0</v>
      </c>
      <c r="BF308" s="106">
        <f t="shared" si="650"/>
        <v>0</v>
      </c>
      <c r="BI308" s="106">
        <f t="shared" si="651"/>
        <v>0</v>
      </c>
      <c r="BK308" s="106">
        <f t="shared" si="652"/>
        <v>0</v>
      </c>
      <c r="BM308" s="106">
        <f t="shared" si="653"/>
        <v>0</v>
      </c>
      <c r="BO308" s="106">
        <f t="shared" si="654"/>
        <v>0</v>
      </c>
      <c r="BQ308" s="106">
        <f t="shared" si="655"/>
        <v>0</v>
      </c>
      <c r="BS308" s="106">
        <f t="shared" si="656"/>
        <v>0</v>
      </c>
    </row>
    <row r="309" spans="1:133" outlineLevel="3" x14ac:dyDescent="0.15">
      <c r="A309" s="22" t="s">
        <v>13</v>
      </c>
      <c r="B309" s="29" t="s">
        <v>2451</v>
      </c>
      <c r="C309" s="104"/>
      <c r="D309" s="106">
        <v>5</v>
      </c>
      <c r="E309" s="104"/>
      <c r="F309" s="106">
        <f t="shared" si="626"/>
        <v>0</v>
      </c>
      <c r="G309" s="106">
        <v>1</v>
      </c>
      <c r="I309" s="106">
        <f t="shared" si="627"/>
        <v>0</v>
      </c>
      <c r="K309" s="106">
        <f t="shared" si="628"/>
        <v>0</v>
      </c>
      <c r="M309" s="106">
        <f t="shared" si="629"/>
        <v>0</v>
      </c>
      <c r="O309" s="106">
        <f t="shared" si="630"/>
        <v>0</v>
      </c>
      <c r="Q309" s="106">
        <f t="shared" si="631"/>
        <v>0</v>
      </c>
      <c r="S309" s="106">
        <f t="shared" si="632"/>
        <v>0</v>
      </c>
      <c r="V309" s="106">
        <f t="shared" si="633"/>
        <v>0</v>
      </c>
      <c r="X309" s="106">
        <f t="shared" si="634"/>
        <v>0</v>
      </c>
      <c r="Z309" s="106">
        <f t="shared" si="635"/>
        <v>0</v>
      </c>
      <c r="AB309" s="106">
        <f t="shared" si="636"/>
        <v>0</v>
      </c>
      <c r="AD309" s="106">
        <f t="shared" si="637"/>
        <v>0</v>
      </c>
      <c r="AF309" s="106">
        <f t="shared" si="638"/>
        <v>0</v>
      </c>
      <c r="AI309" s="106">
        <f t="shared" si="639"/>
        <v>0</v>
      </c>
      <c r="AK309" s="106">
        <f t="shared" si="640"/>
        <v>0</v>
      </c>
      <c r="AM309" s="106">
        <f t="shared" si="641"/>
        <v>0</v>
      </c>
      <c r="AO309" s="106">
        <f t="shared" si="642"/>
        <v>0</v>
      </c>
      <c r="AQ309" s="106">
        <f t="shared" si="643"/>
        <v>0</v>
      </c>
      <c r="AS309" s="106">
        <f t="shared" si="644"/>
        <v>0</v>
      </c>
      <c r="AV309" s="106">
        <f t="shared" si="645"/>
        <v>0</v>
      </c>
      <c r="AX309" s="106">
        <f t="shared" si="646"/>
        <v>0</v>
      </c>
      <c r="AZ309" s="106">
        <f t="shared" si="647"/>
        <v>0</v>
      </c>
      <c r="BB309" s="106">
        <f t="shared" si="648"/>
        <v>0</v>
      </c>
      <c r="BD309" s="106">
        <f t="shared" si="649"/>
        <v>0</v>
      </c>
      <c r="BF309" s="106">
        <f t="shared" si="650"/>
        <v>0</v>
      </c>
      <c r="BI309" s="106">
        <f t="shared" si="651"/>
        <v>0</v>
      </c>
      <c r="BK309" s="106">
        <f t="shared" si="652"/>
        <v>0</v>
      </c>
      <c r="BM309" s="106">
        <f t="shared" si="653"/>
        <v>0</v>
      </c>
      <c r="BO309" s="106">
        <f t="shared" si="654"/>
        <v>0</v>
      </c>
      <c r="BQ309" s="106">
        <f t="shared" si="655"/>
        <v>0</v>
      </c>
      <c r="BS309" s="106">
        <f t="shared" si="656"/>
        <v>0</v>
      </c>
    </row>
    <row r="310" spans="1:133" outlineLevel="3" x14ac:dyDescent="0.15">
      <c r="A310" s="22" t="s">
        <v>14</v>
      </c>
      <c r="B310" s="29" t="s">
        <v>2451</v>
      </c>
      <c r="C310" s="104"/>
      <c r="D310" s="106">
        <v>5</v>
      </c>
      <c r="E310" s="104"/>
      <c r="F310" s="106">
        <f t="shared" si="626"/>
        <v>0</v>
      </c>
      <c r="G310" s="106">
        <v>1</v>
      </c>
      <c r="I310" s="106">
        <f t="shared" si="627"/>
        <v>0</v>
      </c>
      <c r="K310" s="106">
        <f t="shared" si="628"/>
        <v>0</v>
      </c>
      <c r="M310" s="106">
        <f t="shared" si="629"/>
        <v>0</v>
      </c>
      <c r="O310" s="106">
        <f t="shared" si="630"/>
        <v>0</v>
      </c>
      <c r="Q310" s="106">
        <f t="shared" si="631"/>
        <v>0</v>
      </c>
      <c r="S310" s="106">
        <f t="shared" si="632"/>
        <v>0</v>
      </c>
      <c r="V310" s="106">
        <f t="shared" si="633"/>
        <v>0</v>
      </c>
      <c r="X310" s="106">
        <f t="shared" si="634"/>
        <v>0</v>
      </c>
      <c r="Z310" s="106">
        <f t="shared" si="635"/>
        <v>0</v>
      </c>
      <c r="AB310" s="106">
        <f t="shared" si="636"/>
        <v>0</v>
      </c>
      <c r="AD310" s="106">
        <f t="shared" si="637"/>
        <v>0</v>
      </c>
      <c r="AF310" s="106">
        <f t="shared" si="638"/>
        <v>0</v>
      </c>
      <c r="AI310" s="106">
        <f t="shared" si="639"/>
        <v>0</v>
      </c>
      <c r="AK310" s="106">
        <f t="shared" si="640"/>
        <v>0</v>
      </c>
      <c r="AM310" s="106">
        <f t="shared" si="641"/>
        <v>0</v>
      </c>
      <c r="AO310" s="106">
        <f t="shared" si="642"/>
        <v>0</v>
      </c>
      <c r="AQ310" s="106">
        <f t="shared" si="643"/>
        <v>0</v>
      </c>
      <c r="AS310" s="106">
        <f t="shared" si="644"/>
        <v>0</v>
      </c>
      <c r="AV310" s="106">
        <f t="shared" si="645"/>
        <v>0</v>
      </c>
      <c r="AX310" s="106">
        <f t="shared" si="646"/>
        <v>0</v>
      </c>
      <c r="AZ310" s="106">
        <f t="shared" si="647"/>
        <v>0</v>
      </c>
      <c r="BB310" s="106">
        <f t="shared" si="648"/>
        <v>0</v>
      </c>
      <c r="BD310" s="106">
        <f t="shared" si="649"/>
        <v>0</v>
      </c>
      <c r="BF310" s="106">
        <f t="shared" si="650"/>
        <v>0</v>
      </c>
      <c r="BI310" s="106">
        <f t="shared" si="651"/>
        <v>0</v>
      </c>
      <c r="BK310" s="106">
        <f t="shared" si="652"/>
        <v>0</v>
      </c>
      <c r="BM310" s="106">
        <f t="shared" si="653"/>
        <v>0</v>
      </c>
      <c r="BO310" s="106">
        <f t="shared" si="654"/>
        <v>0</v>
      </c>
      <c r="BQ310" s="106">
        <f t="shared" si="655"/>
        <v>0</v>
      </c>
      <c r="BS310" s="106">
        <f t="shared" si="656"/>
        <v>0</v>
      </c>
    </row>
    <row r="311" spans="1:133" outlineLevel="3" x14ac:dyDescent="0.15">
      <c r="A311" s="22" t="s">
        <v>15</v>
      </c>
      <c r="B311" s="29" t="s">
        <v>2451</v>
      </c>
      <c r="C311" s="104"/>
      <c r="D311" s="106">
        <v>5</v>
      </c>
      <c r="E311" s="104"/>
      <c r="F311" s="106">
        <f t="shared" si="626"/>
        <v>0</v>
      </c>
      <c r="G311" s="106">
        <v>1</v>
      </c>
      <c r="I311" s="106">
        <f t="shared" si="627"/>
        <v>0</v>
      </c>
      <c r="K311" s="106">
        <f t="shared" si="628"/>
        <v>0</v>
      </c>
      <c r="M311" s="106">
        <f t="shared" si="629"/>
        <v>0</v>
      </c>
      <c r="O311" s="106">
        <f t="shared" si="630"/>
        <v>0</v>
      </c>
      <c r="Q311" s="106">
        <f t="shared" si="631"/>
        <v>0</v>
      </c>
      <c r="S311" s="106">
        <f t="shared" si="632"/>
        <v>0</v>
      </c>
      <c r="V311" s="106">
        <f t="shared" si="633"/>
        <v>0</v>
      </c>
      <c r="X311" s="106">
        <f t="shared" si="634"/>
        <v>0</v>
      </c>
      <c r="Z311" s="106">
        <f t="shared" si="635"/>
        <v>0</v>
      </c>
      <c r="AB311" s="106">
        <f t="shared" si="636"/>
        <v>0</v>
      </c>
      <c r="AD311" s="106">
        <f t="shared" si="637"/>
        <v>0</v>
      </c>
      <c r="AF311" s="106">
        <f t="shared" si="638"/>
        <v>0</v>
      </c>
      <c r="AI311" s="106">
        <f t="shared" si="639"/>
        <v>0</v>
      </c>
      <c r="AK311" s="106">
        <f t="shared" si="640"/>
        <v>0</v>
      </c>
      <c r="AM311" s="106">
        <f t="shared" si="641"/>
        <v>0</v>
      </c>
      <c r="AO311" s="106">
        <f t="shared" si="642"/>
        <v>0</v>
      </c>
      <c r="AQ311" s="106">
        <f t="shared" si="643"/>
        <v>0</v>
      </c>
      <c r="AS311" s="106">
        <f t="shared" si="644"/>
        <v>0</v>
      </c>
      <c r="AV311" s="106">
        <f t="shared" si="645"/>
        <v>0</v>
      </c>
      <c r="AX311" s="106">
        <f t="shared" si="646"/>
        <v>0</v>
      </c>
      <c r="AZ311" s="106">
        <f t="shared" si="647"/>
        <v>0</v>
      </c>
      <c r="BB311" s="106">
        <f t="shared" si="648"/>
        <v>0</v>
      </c>
      <c r="BD311" s="106">
        <f t="shared" si="649"/>
        <v>0</v>
      </c>
      <c r="BF311" s="106">
        <f t="shared" si="650"/>
        <v>0</v>
      </c>
      <c r="BI311" s="106">
        <f t="shared" si="651"/>
        <v>0</v>
      </c>
      <c r="BK311" s="106">
        <f t="shared" si="652"/>
        <v>0</v>
      </c>
      <c r="BM311" s="106">
        <f t="shared" si="653"/>
        <v>0</v>
      </c>
      <c r="BO311" s="106">
        <f t="shared" si="654"/>
        <v>0</v>
      </c>
      <c r="BQ311" s="106">
        <f t="shared" si="655"/>
        <v>0</v>
      </c>
      <c r="BS311" s="106">
        <f t="shared" si="656"/>
        <v>0</v>
      </c>
    </row>
    <row r="312" spans="1:133" s="37" customFormat="1" outlineLevel="2" x14ac:dyDescent="0.15">
      <c r="B312" s="38" t="s">
        <v>1714</v>
      </c>
      <c r="C312" s="115"/>
      <c r="D312" s="115"/>
      <c r="E312" s="115"/>
      <c r="F312" s="115"/>
      <c r="G312" s="160" t="s">
        <v>206</v>
      </c>
      <c r="H312" s="115"/>
      <c r="I312" s="115"/>
      <c r="J312" s="115"/>
      <c r="K312" s="115"/>
      <c r="L312" s="115"/>
      <c r="M312" s="115"/>
      <c r="N312" s="115"/>
      <c r="O312" s="115"/>
      <c r="P312" s="115"/>
      <c r="Q312" s="115"/>
      <c r="R312" s="115"/>
      <c r="S312" s="115"/>
      <c r="T312" s="269"/>
      <c r="U312" s="190"/>
      <c r="V312" s="115"/>
      <c r="W312" s="190"/>
      <c r="X312" s="115"/>
      <c r="Y312" s="190"/>
      <c r="Z312" s="115"/>
      <c r="AA312" s="190"/>
      <c r="AB312" s="115"/>
      <c r="AC312" s="190"/>
      <c r="AD312" s="115"/>
      <c r="AE312" s="190"/>
      <c r="AF312" s="115"/>
      <c r="AG312" s="215"/>
      <c r="AH312" s="190"/>
      <c r="AI312" s="115"/>
      <c r="AJ312" s="190"/>
      <c r="AK312" s="115"/>
      <c r="AL312" s="190"/>
      <c r="AM312" s="115"/>
      <c r="AN312" s="190"/>
      <c r="AO312" s="115"/>
      <c r="AP312" s="190"/>
      <c r="AQ312" s="115"/>
      <c r="AR312" s="190"/>
      <c r="AS312" s="115"/>
      <c r="AU312" s="115"/>
      <c r="AV312" s="115"/>
      <c r="AW312" s="115"/>
      <c r="AX312" s="115"/>
      <c r="AY312" s="115"/>
      <c r="AZ312" s="115"/>
      <c r="BA312" s="115"/>
      <c r="BB312" s="115"/>
      <c r="BC312" s="115"/>
      <c r="BD312" s="115"/>
      <c r="BE312" s="115"/>
      <c r="BF312" s="115"/>
      <c r="BH312" s="115"/>
      <c r="BI312" s="115"/>
      <c r="BJ312" s="115"/>
      <c r="BK312" s="115"/>
      <c r="BL312" s="115"/>
      <c r="BM312" s="115"/>
      <c r="BN312" s="115"/>
      <c r="BO312" s="115"/>
      <c r="BP312" s="115"/>
      <c r="BQ312" s="115"/>
      <c r="BR312" s="115"/>
      <c r="BS312" s="115"/>
      <c r="BU312" s="143"/>
      <c r="BV312" s="143"/>
      <c r="BW312" s="143"/>
      <c r="BX312" s="143"/>
      <c r="BY312" s="143"/>
      <c r="BZ312" s="143"/>
      <c r="CA312" s="143"/>
      <c r="CB312" s="143"/>
      <c r="CC312" s="143"/>
      <c r="CD312" s="143"/>
      <c r="CE312" s="143"/>
      <c r="CF312" s="143"/>
      <c r="CG312" s="143"/>
      <c r="CH312" s="143"/>
      <c r="CI312" s="143"/>
      <c r="CJ312" s="143"/>
      <c r="CK312" s="143"/>
      <c r="CL312" s="143"/>
      <c r="CM312" s="143"/>
      <c r="CN312" s="143"/>
      <c r="CO312" s="143"/>
      <c r="CP312" s="143"/>
      <c r="CQ312" s="143"/>
      <c r="CR312" s="143"/>
      <c r="CS312" s="143"/>
      <c r="CT312" s="143"/>
      <c r="CU312" s="143"/>
      <c r="CV312" s="143"/>
      <c r="CW312" s="143"/>
      <c r="CX312" s="143"/>
      <c r="CY312" s="143"/>
      <c r="CZ312" s="143"/>
      <c r="DA312" s="143"/>
      <c r="DB312" s="143"/>
      <c r="DC312" s="143"/>
      <c r="DD312" s="143"/>
      <c r="DE312" s="143"/>
      <c r="DF312" s="143"/>
      <c r="DG312" s="143"/>
      <c r="DH312" s="143"/>
      <c r="DI312" s="143"/>
      <c r="DJ312" s="143"/>
      <c r="DK312" s="143"/>
      <c r="DL312" s="143"/>
      <c r="DM312" s="143"/>
      <c r="DN312" s="143"/>
      <c r="DO312" s="143"/>
      <c r="DP312" s="143"/>
      <c r="DQ312" s="143"/>
      <c r="DR312" s="143"/>
      <c r="DS312" s="143"/>
      <c r="DT312" s="143"/>
      <c r="DU312" s="143"/>
      <c r="DV312" s="143"/>
      <c r="DW312" s="143"/>
      <c r="DX312" s="143"/>
      <c r="DY312" s="143"/>
      <c r="DZ312" s="143"/>
      <c r="EA312" s="143"/>
      <c r="EB312" s="143"/>
      <c r="EC312" s="143"/>
    </row>
    <row r="313" spans="1:133" s="37" customFormat="1" outlineLevel="1" x14ac:dyDescent="0.15">
      <c r="B313" s="52" t="s">
        <v>405</v>
      </c>
      <c r="C313" s="115"/>
      <c r="D313" s="115"/>
      <c r="E313" s="115"/>
      <c r="F313" s="115"/>
      <c r="G313" s="160"/>
      <c r="H313" s="115"/>
      <c r="I313" s="115"/>
      <c r="J313" s="115"/>
      <c r="K313" s="115"/>
      <c r="L313" s="115"/>
      <c r="M313" s="115"/>
      <c r="N313" s="115"/>
      <c r="O313" s="115"/>
      <c r="P313" s="115"/>
      <c r="Q313" s="115"/>
      <c r="R313" s="115"/>
      <c r="S313" s="115"/>
      <c r="T313" s="269"/>
      <c r="U313" s="190"/>
      <c r="V313" s="115"/>
      <c r="W313" s="190"/>
      <c r="X313" s="115"/>
      <c r="Y313" s="190"/>
      <c r="Z313" s="115"/>
      <c r="AA313" s="190"/>
      <c r="AB313" s="115"/>
      <c r="AC313" s="190"/>
      <c r="AD313" s="115"/>
      <c r="AE313" s="190"/>
      <c r="AF313" s="115"/>
      <c r="AG313" s="215"/>
      <c r="AH313" s="190"/>
      <c r="AI313" s="115"/>
      <c r="AJ313" s="190"/>
      <c r="AK313" s="115"/>
      <c r="AL313" s="190"/>
      <c r="AM313" s="115"/>
      <c r="AN313" s="190"/>
      <c r="AO313" s="115"/>
      <c r="AP313" s="190"/>
      <c r="AQ313" s="115"/>
      <c r="AR313" s="190"/>
      <c r="AS313" s="115"/>
      <c r="AU313" s="115"/>
      <c r="AV313" s="115"/>
      <c r="AW313" s="115"/>
      <c r="AX313" s="115"/>
      <c r="AY313" s="115"/>
      <c r="AZ313" s="115"/>
      <c r="BA313" s="115"/>
      <c r="BB313" s="115"/>
      <c r="BC313" s="115"/>
      <c r="BD313" s="115"/>
      <c r="BE313" s="115"/>
      <c r="BF313" s="115"/>
      <c r="BH313" s="115"/>
      <c r="BI313" s="115"/>
      <c r="BJ313" s="115"/>
      <c r="BK313" s="115"/>
      <c r="BL313" s="115"/>
      <c r="BM313" s="115"/>
      <c r="BN313" s="115"/>
      <c r="BO313" s="115"/>
      <c r="BP313" s="115"/>
      <c r="BQ313" s="115"/>
      <c r="BR313" s="115"/>
      <c r="BS313" s="115"/>
      <c r="BU313" s="143"/>
      <c r="BV313" s="143"/>
      <c r="BW313" s="143"/>
      <c r="BX313" s="143"/>
      <c r="BY313" s="143"/>
      <c r="BZ313" s="143"/>
      <c r="CA313" s="143"/>
      <c r="CB313" s="143"/>
      <c r="CC313" s="143"/>
      <c r="CD313" s="143"/>
      <c r="CE313" s="143"/>
      <c r="CF313" s="143"/>
      <c r="CG313" s="143"/>
      <c r="CH313" s="143"/>
      <c r="CI313" s="143"/>
      <c r="CJ313" s="143"/>
      <c r="CK313" s="143"/>
      <c r="CL313" s="143"/>
      <c r="CM313" s="143"/>
      <c r="CN313" s="143"/>
      <c r="CO313" s="143"/>
      <c r="CP313" s="143"/>
      <c r="CQ313" s="143"/>
      <c r="CR313" s="143"/>
      <c r="CS313" s="143"/>
      <c r="CT313" s="143"/>
      <c r="CU313" s="143"/>
      <c r="CV313" s="143"/>
      <c r="CW313" s="143"/>
      <c r="CX313" s="143"/>
      <c r="CY313" s="143"/>
      <c r="CZ313" s="143"/>
      <c r="DA313" s="143"/>
      <c r="DB313" s="143"/>
      <c r="DC313" s="143"/>
      <c r="DD313" s="143"/>
      <c r="DE313" s="143"/>
      <c r="DF313" s="143"/>
      <c r="DG313" s="143"/>
      <c r="DH313" s="143"/>
      <c r="DI313" s="143"/>
      <c r="DJ313" s="143"/>
      <c r="DK313" s="143"/>
      <c r="DL313" s="143"/>
      <c r="DM313" s="143"/>
      <c r="DN313" s="143"/>
      <c r="DO313" s="143"/>
      <c r="DP313" s="143"/>
      <c r="DQ313" s="143"/>
      <c r="DR313" s="143"/>
      <c r="DS313" s="143"/>
      <c r="DT313" s="143"/>
      <c r="DU313" s="143"/>
      <c r="DV313" s="143"/>
      <c r="DW313" s="143"/>
      <c r="DX313" s="143"/>
      <c r="DY313" s="143"/>
      <c r="DZ313" s="143"/>
      <c r="EA313" s="143"/>
      <c r="EB313" s="143"/>
      <c r="EC313" s="143"/>
    </row>
    <row r="314" spans="1:133" s="33" customFormat="1" outlineLevel="1" x14ac:dyDescent="0.15">
      <c r="A314" s="33">
        <v>2.2999999999999998</v>
      </c>
      <c r="B314" s="34" t="s">
        <v>2013</v>
      </c>
      <c r="C314" s="302" t="str">
        <f ca="1">IFERROR(SUM(C315,C346)/COUNT((C315,C346)),"N/A")</f>
        <v>N/A</v>
      </c>
      <c r="D314" s="302">
        <f ca="1">IFERROR(SUM(D315,D346)/COUNT((D315,D346)),"N/A")</f>
        <v>5</v>
      </c>
      <c r="E314" s="158">
        <f ca="1">E315+E346</f>
        <v>0</v>
      </c>
      <c r="F314" s="158">
        <f ca="1">F315+F346</f>
        <v>1740</v>
      </c>
      <c r="G314" s="158"/>
      <c r="H314" s="114"/>
      <c r="I314" s="158">
        <f ca="1">I315+I346</f>
        <v>0</v>
      </c>
      <c r="J314" s="114"/>
      <c r="K314" s="158">
        <f ca="1">K315+K346</f>
        <v>0</v>
      </c>
      <c r="L314" s="114"/>
      <c r="M314" s="158">
        <f ca="1">M315+M346</f>
        <v>0</v>
      </c>
      <c r="N314" s="114"/>
      <c r="O314" s="158">
        <f ca="1">O315+O346</f>
        <v>0</v>
      </c>
      <c r="P314" s="114"/>
      <c r="Q314" s="158">
        <f ca="1">Q315+Q346</f>
        <v>0</v>
      </c>
      <c r="R314" s="114"/>
      <c r="S314" s="158">
        <f ca="1">S315+S346</f>
        <v>0</v>
      </c>
      <c r="T314" s="34"/>
      <c r="U314" s="114"/>
      <c r="V314" s="158">
        <f ca="1">V315+V346</f>
        <v>0</v>
      </c>
      <c r="W314" s="114"/>
      <c r="X314" s="158">
        <f ca="1">X315+X346</f>
        <v>0</v>
      </c>
      <c r="Y314" s="114"/>
      <c r="Z314" s="158">
        <f ca="1">Z315+Z346</f>
        <v>0</v>
      </c>
      <c r="AA314" s="114"/>
      <c r="AB314" s="158">
        <f ca="1">AB315+AB346</f>
        <v>0</v>
      </c>
      <c r="AC314" s="114"/>
      <c r="AD314" s="158">
        <f ca="1">AD315+AD346</f>
        <v>0</v>
      </c>
      <c r="AE314" s="114"/>
      <c r="AF314" s="158">
        <f ca="1">AF315+AF346</f>
        <v>0</v>
      </c>
      <c r="AG314" s="34"/>
      <c r="AH314" s="114"/>
      <c r="AI314" s="158">
        <f ca="1">AI315+AI346</f>
        <v>0</v>
      </c>
      <c r="AJ314" s="114"/>
      <c r="AK314" s="158">
        <f ca="1">AK315+AK346</f>
        <v>0</v>
      </c>
      <c r="AL314" s="114"/>
      <c r="AM314" s="158">
        <f ca="1">AM315+AM346</f>
        <v>0</v>
      </c>
      <c r="AN314" s="114"/>
      <c r="AO314" s="158">
        <f ca="1">AO315+AO346</f>
        <v>0</v>
      </c>
      <c r="AP314" s="114"/>
      <c r="AQ314" s="158">
        <f ca="1">AQ315+AQ346</f>
        <v>0</v>
      </c>
      <c r="AR314" s="114"/>
      <c r="AS314" s="158">
        <f ca="1">AS315+AS346</f>
        <v>0</v>
      </c>
      <c r="AU314" s="114"/>
      <c r="AV314" s="158">
        <f ca="1">AV315+AV346</f>
        <v>0</v>
      </c>
      <c r="AW314" s="114"/>
      <c r="AX314" s="158">
        <f ca="1">AX315+AX346</f>
        <v>0</v>
      </c>
      <c r="AY314" s="114"/>
      <c r="AZ314" s="158">
        <f ca="1">AZ315+AZ346</f>
        <v>0</v>
      </c>
      <c r="BA314" s="114"/>
      <c r="BB314" s="158">
        <f ca="1">BB315+BB346</f>
        <v>0</v>
      </c>
      <c r="BC314" s="114"/>
      <c r="BD314" s="158">
        <f ca="1">BD315+BD346</f>
        <v>0</v>
      </c>
      <c r="BE314" s="114"/>
      <c r="BF314" s="158">
        <f ca="1">BF315+BF346</f>
        <v>0</v>
      </c>
      <c r="BH314" s="114"/>
      <c r="BI314" s="158">
        <f ca="1">BI315+BI346</f>
        <v>0</v>
      </c>
      <c r="BJ314" s="114"/>
      <c r="BK314" s="158">
        <f ca="1">BK315+BK346</f>
        <v>0</v>
      </c>
      <c r="BL314" s="114"/>
      <c r="BM314" s="158">
        <f ca="1">BM315+BM346</f>
        <v>0</v>
      </c>
      <c r="BN314" s="114"/>
      <c r="BO314" s="158">
        <f ca="1">BO315+BO346</f>
        <v>0</v>
      </c>
      <c r="BP314" s="114"/>
      <c r="BQ314" s="158">
        <f ca="1">BQ315+BQ346</f>
        <v>0</v>
      </c>
      <c r="BR314" s="114"/>
      <c r="BS314" s="158">
        <f ca="1">BS315+BS346</f>
        <v>0</v>
      </c>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row>
    <row r="315" spans="1:133" s="35" customFormat="1" outlineLevel="2" x14ac:dyDescent="0.15">
      <c r="A315" s="35" t="s">
        <v>1537</v>
      </c>
      <c r="B315" s="36" t="s">
        <v>1805</v>
      </c>
      <c r="C315" s="298" t="str">
        <f ca="1">IFERROR((AVERAGE(ReqSum)),"N/A")</f>
        <v>N/A</v>
      </c>
      <c r="D315" s="298">
        <f ca="1">IFERROR((AVERAGE(ReqSum)),"N/A")</f>
        <v>5</v>
      </c>
      <c r="E315" s="159">
        <f ca="1">(SUM(ReqSum))*2*$I$10</f>
        <v>0</v>
      </c>
      <c r="F315" s="159">
        <f ca="1">(SUM(ReqSum))*2*$I$10</f>
        <v>1740</v>
      </c>
      <c r="G315" s="159">
        <f>MATCH("x",G316:G1804,-1)-1</f>
        <v>29</v>
      </c>
      <c r="H315" s="176"/>
      <c r="I315" s="176">
        <f ca="1">SUM(ReqSum)</f>
        <v>0</v>
      </c>
      <c r="J315" s="176"/>
      <c r="K315" s="176">
        <f ca="1">SUM(ReqSum)</f>
        <v>0</v>
      </c>
      <c r="L315" s="176"/>
      <c r="M315" s="176">
        <f ca="1">SUM(ReqSum)</f>
        <v>0</v>
      </c>
      <c r="N315" s="176"/>
      <c r="O315" s="176">
        <f ca="1">SUM(ReqSum)</f>
        <v>0</v>
      </c>
      <c r="P315" s="176"/>
      <c r="Q315" s="176">
        <f ca="1">SUM(ReqSum)</f>
        <v>0</v>
      </c>
      <c r="R315" s="176"/>
      <c r="S315" s="176">
        <f ca="1">SUM(ReqSum)</f>
        <v>0</v>
      </c>
      <c r="T315" s="268"/>
      <c r="U315" s="189"/>
      <c r="V315" s="176">
        <f ca="1">SUM(ReqSum)</f>
        <v>0</v>
      </c>
      <c r="W315" s="189"/>
      <c r="X315" s="176">
        <f ca="1">SUM(ReqSum)</f>
        <v>0</v>
      </c>
      <c r="Y315" s="189"/>
      <c r="Z315" s="176">
        <f ca="1">SUM(ReqSum)</f>
        <v>0</v>
      </c>
      <c r="AA315" s="189"/>
      <c r="AB315" s="176">
        <f ca="1">SUM(ReqSum)</f>
        <v>0</v>
      </c>
      <c r="AC315" s="189"/>
      <c r="AD315" s="176">
        <f ca="1">SUM(ReqSum)</f>
        <v>0</v>
      </c>
      <c r="AE315" s="189"/>
      <c r="AF315" s="176">
        <f ca="1">SUM(ReqSum)</f>
        <v>0</v>
      </c>
      <c r="AG315" s="36"/>
      <c r="AH315" s="189"/>
      <c r="AI315" s="176">
        <f ca="1">SUM(ReqSum)</f>
        <v>0</v>
      </c>
      <c r="AJ315" s="189"/>
      <c r="AK315" s="176">
        <f ca="1">SUM(ReqSum)</f>
        <v>0</v>
      </c>
      <c r="AL315" s="189"/>
      <c r="AM315" s="176">
        <f ca="1">SUM(ReqSum)</f>
        <v>0</v>
      </c>
      <c r="AN315" s="189"/>
      <c r="AO315" s="176">
        <f ca="1">SUM(ReqSum)</f>
        <v>0</v>
      </c>
      <c r="AP315" s="189"/>
      <c r="AQ315" s="176">
        <f ca="1">SUM(ReqSum)</f>
        <v>0</v>
      </c>
      <c r="AR315" s="189"/>
      <c r="AS315" s="176">
        <f ca="1">SUM(ReqSum)</f>
        <v>0</v>
      </c>
      <c r="AT315" s="177"/>
      <c r="AU315" s="176"/>
      <c r="AV315" s="176">
        <f ca="1">SUM(ReqSum)</f>
        <v>0</v>
      </c>
      <c r="AW315" s="176"/>
      <c r="AX315" s="176">
        <f ca="1">SUM(ReqSum)</f>
        <v>0</v>
      </c>
      <c r="AY315" s="176"/>
      <c r="AZ315" s="176">
        <f ca="1">SUM(ReqSum)</f>
        <v>0</v>
      </c>
      <c r="BA315" s="176"/>
      <c r="BB315" s="176">
        <f ca="1">SUM(ReqSum)</f>
        <v>0</v>
      </c>
      <c r="BC315" s="176"/>
      <c r="BD315" s="176">
        <f ca="1">SUM(ReqSum)</f>
        <v>0</v>
      </c>
      <c r="BE315" s="176"/>
      <c r="BF315" s="176">
        <f ca="1">SUM(ReqSum)</f>
        <v>0</v>
      </c>
      <c r="BG315" s="177"/>
      <c r="BH315" s="176"/>
      <c r="BI315" s="176">
        <f ca="1">SUM(ReqSum)</f>
        <v>0</v>
      </c>
      <c r="BJ315" s="176"/>
      <c r="BK315" s="176">
        <f ca="1">SUM(ReqSum)</f>
        <v>0</v>
      </c>
      <c r="BL315" s="176"/>
      <c r="BM315" s="176">
        <f ca="1">SUM(ReqSum)</f>
        <v>0</v>
      </c>
      <c r="BN315" s="176"/>
      <c r="BO315" s="176">
        <f ca="1">SUM(ReqSum)</f>
        <v>0</v>
      </c>
      <c r="BP315" s="176"/>
      <c r="BQ315" s="176">
        <f ca="1">SUM(ReqSum)</f>
        <v>0</v>
      </c>
      <c r="BR315" s="176"/>
      <c r="BS315" s="176">
        <f ca="1">SUM(ReqSum)</f>
        <v>0</v>
      </c>
      <c r="BT315" s="177"/>
      <c r="BU315" s="85"/>
      <c r="BV315" s="85"/>
      <c r="BW315" s="85"/>
      <c r="BX315" s="85"/>
      <c r="BY315" s="85"/>
      <c r="BZ315" s="85"/>
      <c r="CA315" s="85"/>
      <c r="CB315" s="85"/>
      <c r="CC315" s="85"/>
      <c r="CD315" s="85"/>
      <c r="CE315" s="85"/>
      <c r="CF315" s="85"/>
      <c r="CG315" s="85"/>
      <c r="CH315" s="85"/>
      <c r="CI315" s="85"/>
      <c r="CJ315" s="85"/>
      <c r="CK315" s="85"/>
      <c r="CL315" s="85"/>
      <c r="CM315" s="85"/>
      <c r="CN315" s="85"/>
      <c r="CO315" s="85"/>
      <c r="CP315" s="85"/>
      <c r="CQ315" s="85"/>
      <c r="CR315" s="85"/>
      <c r="CS315" s="85"/>
      <c r="CT315" s="85"/>
      <c r="CU315" s="85"/>
      <c r="CV315" s="85"/>
      <c r="CW315" s="85"/>
      <c r="CX315" s="85"/>
      <c r="CY315" s="85"/>
      <c r="CZ315" s="85"/>
      <c r="DA315" s="85"/>
      <c r="DB315" s="85"/>
      <c r="DC315" s="85"/>
      <c r="DD315" s="85"/>
      <c r="DE315" s="85"/>
      <c r="DF315" s="85"/>
      <c r="DG315" s="85"/>
      <c r="DH315" s="85"/>
      <c r="DI315" s="85"/>
      <c r="DJ315" s="85"/>
      <c r="DK315" s="85"/>
      <c r="DL315" s="85"/>
      <c r="DM315" s="85"/>
      <c r="DN315" s="85"/>
      <c r="DO315" s="85"/>
      <c r="DP315" s="85"/>
      <c r="DQ315" s="85"/>
      <c r="DR315" s="85"/>
      <c r="DS315" s="85"/>
      <c r="DT315" s="85"/>
      <c r="DU315" s="85"/>
      <c r="DV315" s="85"/>
      <c r="DW315" s="85"/>
      <c r="DX315" s="85"/>
      <c r="DY315" s="85"/>
      <c r="DZ315" s="85"/>
      <c r="EA315" s="85"/>
      <c r="EB315" s="85"/>
      <c r="EC315" s="85"/>
    </row>
    <row r="316" spans="1:133" s="22" customFormat="1" outlineLevel="3" x14ac:dyDescent="0.15">
      <c r="A316" s="22" t="s">
        <v>1538</v>
      </c>
      <c r="B316" s="32" t="s">
        <v>1807</v>
      </c>
      <c r="C316" s="104"/>
      <c r="D316" s="106">
        <v>5</v>
      </c>
      <c r="E316" s="104"/>
      <c r="F316" s="106">
        <f t="shared" ref="F316:F344" si="657">IF(B316&lt;&gt;"",IF(B316="Custom Requirement",0,3),0)</f>
        <v>3</v>
      </c>
      <c r="G316" s="106">
        <v>1</v>
      </c>
      <c r="H316" s="107"/>
      <c r="I316" s="106">
        <f t="shared" ref="I316:I344" si="658">H316*$E316*I$10</f>
        <v>0</v>
      </c>
      <c r="J316" s="107"/>
      <c r="K316" s="106">
        <f t="shared" ref="K316:K344" si="659">J316*$E316*K$10</f>
        <v>0</v>
      </c>
      <c r="L316" s="107"/>
      <c r="M316" s="106">
        <f t="shared" ref="M316:M344" si="660">L316*$E316*M$10</f>
        <v>0</v>
      </c>
      <c r="N316" s="107"/>
      <c r="O316" s="106">
        <f t="shared" ref="O316:O344" si="661">N316*$E316*O$10</f>
        <v>0</v>
      </c>
      <c r="P316" s="107"/>
      <c r="Q316" s="106">
        <f t="shared" ref="Q316:Q344" si="662">P316*$E316*Q$10</f>
        <v>0</v>
      </c>
      <c r="R316" s="107"/>
      <c r="S316" s="106">
        <f t="shared" ref="S316:S344" si="663">R316*$E316*S$10</f>
        <v>0</v>
      </c>
      <c r="T316" s="32"/>
      <c r="U316" s="107"/>
      <c r="V316" s="106">
        <f t="shared" ref="V316:V344" si="664">U316*$E316*V$10</f>
        <v>0</v>
      </c>
      <c r="W316" s="107"/>
      <c r="X316" s="106">
        <f t="shared" ref="X316:X344" si="665">W316*$E316*X$10</f>
        <v>0</v>
      </c>
      <c r="Y316" s="107"/>
      <c r="Z316" s="106">
        <f t="shared" ref="Z316:Z344" si="666">Y316*$E316*Z$10</f>
        <v>0</v>
      </c>
      <c r="AA316" s="107"/>
      <c r="AB316" s="106">
        <f t="shared" ref="AB316:AB344" si="667">AA316*$E316*AB$10</f>
        <v>0</v>
      </c>
      <c r="AC316" s="107"/>
      <c r="AD316" s="106">
        <f t="shared" ref="AD316:AD344" si="668">AC316*$E316*AD$10</f>
        <v>0</v>
      </c>
      <c r="AE316" s="107"/>
      <c r="AF316" s="106">
        <f t="shared" ref="AF316:AF344" si="669">AE316*$E316*AF$10</f>
        <v>0</v>
      </c>
      <c r="AG316" s="210"/>
      <c r="AH316" s="107"/>
      <c r="AI316" s="106">
        <f t="shared" ref="AI316:AI344" si="670">AH316*$E316*AI$10</f>
        <v>0</v>
      </c>
      <c r="AJ316" s="107"/>
      <c r="AK316" s="106">
        <f t="shared" ref="AK316:AK344" si="671">AJ316*$E316*AK$10</f>
        <v>0</v>
      </c>
      <c r="AL316" s="107"/>
      <c r="AM316" s="106">
        <f t="shared" ref="AM316:AM344" si="672">AL316*$E316*AM$10</f>
        <v>0</v>
      </c>
      <c r="AN316" s="107"/>
      <c r="AO316" s="106">
        <f t="shared" ref="AO316:AO344" si="673">AN316*$E316*AO$10</f>
        <v>0</v>
      </c>
      <c r="AP316" s="107"/>
      <c r="AQ316" s="106">
        <f t="shared" ref="AQ316:AQ344" si="674">AP316*$E316*AQ$10</f>
        <v>0</v>
      </c>
      <c r="AR316" s="107"/>
      <c r="AS316" s="106">
        <f t="shared" ref="AS316:AS344" si="675">AR316*$E316*AS$10</f>
        <v>0</v>
      </c>
      <c r="AU316" s="107"/>
      <c r="AV316" s="106">
        <f t="shared" ref="AV316:AV344" si="676">AU316*$E316*AV$10</f>
        <v>0</v>
      </c>
      <c r="AW316" s="107"/>
      <c r="AX316" s="106">
        <f t="shared" ref="AX316:AX344" si="677">AW316*$E316*AX$10</f>
        <v>0</v>
      </c>
      <c r="AY316" s="107"/>
      <c r="AZ316" s="106">
        <f t="shared" ref="AZ316:AZ344" si="678">AY316*$E316*AZ$10</f>
        <v>0</v>
      </c>
      <c r="BA316" s="107"/>
      <c r="BB316" s="106">
        <f t="shared" ref="BB316:BB344" si="679">BA316*$E316*BB$10</f>
        <v>0</v>
      </c>
      <c r="BC316" s="107"/>
      <c r="BD316" s="106">
        <f t="shared" ref="BD316:BD344" si="680">BC316*$E316*BD$10</f>
        <v>0</v>
      </c>
      <c r="BE316" s="107"/>
      <c r="BF316" s="106">
        <f t="shared" ref="BF316:BF344" si="681">BE316*$E316*BF$10</f>
        <v>0</v>
      </c>
      <c r="BH316" s="107"/>
      <c r="BI316" s="106">
        <f t="shared" ref="BI316:BI344" si="682">BH316*$E316*BI$10</f>
        <v>0</v>
      </c>
      <c r="BJ316" s="107"/>
      <c r="BK316" s="106">
        <f t="shared" ref="BK316:BK344" si="683">BJ316*$E316*BK$10</f>
        <v>0</v>
      </c>
      <c r="BL316" s="107"/>
      <c r="BM316" s="106">
        <f t="shared" ref="BM316:BM344" si="684">BL316*$E316*BM$10</f>
        <v>0</v>
      </c>
      <c r="BN316" s="107"/>
      <c r="BO316" s="106">
        <f t="shared" ref="BO316:BO344" si="685">BN316*$E316*BO$10</f>
        <v>0</v>
      </c>
      <c r="BP316" s="107"/>
      <c r="BQ316" s="106">
        <f t="shared" ref="BQ316:BQ344" si="686">BP316*$E316*BQ$10</f>
        <v>0</v>
      </c>
      <c r="BR316" s="107"/>
      <c r="BS316" s="106">
        <f t="shared" ref="BS316:BS344" si="687">BR316*$E316*BS$10</f>
        <v>0</v>
      </c>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row>
    <row r="317" spans="1:133" s="22" customFormat="1" ht="26" outlineLevel="3" x14ac:dyDescent="0.15">
      <c r="A317" s="22" t="s">
        <v>1539</v>
      </c>
      <c r="B317" s="32" t="s">
        <v>1707</v>
      </c>
      <c r="C317" s="104"/>
      <c r="D317" s="106">
        <v>5</v>
      </c>
      <c r="E317" s="104"/>
      <c r="F317" s="106">
        <f t="shared" si="657"/>
        <v>3</v>
      </c>
      <c r="G317" s="106">
        <v>1</v>
      </c>
      <c r="H317" s="107"/>
      <c r="I317" s="106">
        <f t="shared" si="658"/>
        <v>0</v>
      </c>
      <c r="J317" s="107"/>
      <c r="K317" s="106">
        <f t="shared" si="659"/>
        <v>0</v>
      </c>
      <c r="L317" s="107"/>
      <c r="M317" s="106">
        <f t="shared" si="660"/>
        <v>0</v>
      </c>
      <c r="N317" s="107"/>
      <c r="O317" s="106">
        <f t="shared" si="661"/>
        <v>0</v>
      </c>
      <c r="P317" s="107"/>
      <c r="Q317" s="106">
        <f t="shared" si="662"/>
        <v>0</v>
      </c>
      <c r="R317" s="107"/>
      <c r="S317" s="106">
        <f t="shared" si="663"/>
        <v>0</v>
      </c>
      <c r="T317" s="32"/>
      <c r="U317" s="107"/>
      <c r="V317" s="106">
        <f t="shared" si="664"/>
        <v>0</v>
      </c>
      <c r="W317" s="107"/>
      <c r="X317" s="106">
        <f t="shared" si="665"/>
        <v>0</v>
      </c>
      <c r="Y317" s="107"/>
      <c r="Z317" s="106">
        <f t="shared" si="666"/>
        <v>0</v>
      </c>
      <c r="AA317" s="107"/>
      <c r="AB317" s="106">
        <f t="shared" si="667"/>
        <v>0</v>
      </c>
      <c r="AC317" s="107"/>
      <c r="AD317" s="106">
        <f t="shared" si="668"/>
        <v>0</v>
      </c>
      <c r="AE317" s="107"/>
      <c r="AF317" s="106">
        <f t="shared" si="669"/>
        <v>0</v>
      </c>
      <c r="AG317" s="210"/>
      <c r="AH317" s="107"/>
      <c r="AI317" s="106">
        <f t="shared" si="670"/>
        <v>0</v>
      </c>
      <c r="AJ317" s="107"/>
      <c r="AK317" s="106">
        <f t="shared" si="671"/>
        <v>0</v>
      </c>
      <c r="AL317" s="107"/>
      <c r="AM317" s="106">
        <f t="shared" si="672"/>
        <v>0</v>
      </c>
      <c r="AN317" s="107"/>
      <c r="AO317" s="106">
        <f t="shared" si="673"/>
        <v>0</v>
      </c>
      <c r="AP317" s="107"/>
      <c r="AQ317" s="106">
        <f t="shared" si="674"/>
        <v>0</v>
      </c>
      <c r="AR317" s="107"/>
      <c r="AS317" s="106">
        <f t="shared" si="675"/>
        <v>0</v>
      </c>
      <c r="AU317" s="107"/>
      <c r="AV317" s="106">
        <f t="shared" si="676"/>
        <v>0</v>
      </c>
      <c r="AW317" s="107"/>
      <c r="AX317" s="106">
        <f t="shared" si="677"/>
        <v>0</v>
      </c>
      <c r="AY317" s="107"/>
      <c r="AZ317" s="106">
        <f t="shared" si="678"/>
        <v>0</v>
      </c>
      <c r="BA317" s="107"/>
      <c r="BB317" s="106">
        <f t="shared" si="679"/>
        <v>0</v>
      </c>
      <c r="BC317" s="107"/>
      <c r="BD317" s="106">
        <f t="shared" si="680"/>
        <v>0</v>
      </c>
      <c r="BE317" s="107"/>
      <c r="BF317" s="106">
        <f t="shared" si="681"/>
        <v>0</v>
      </c>
      <c r="BH317" s="107"/>
      <c r="BI317" s="106">
        <f t="shared" si="682"/>
        <v>0</v>
      </c>
      <c r="BJ317" s="107"/>
      <c r="BK317" s="106">
        <f t="shared" si="683"/>
        <v>0</v>
      </c>
      <c r="BL317" s="107"/>
      <c r="BM317" s="106">
        <f t="shared" si="684"/>
        <v>0</v>
      </c>
      <c r="BN317" s="107"/>
      <c r="BO317" s="106">
        <f t="shared" si="685"/>
        <v>0</v>
      </c>
      <c r="BP317" s="107"/>
      <c r="BQ317" s="106">
        <f t="shared" si="686"/>
        <v>0</v>
      </c>
      <c r="BR317" s="107"/>
      <c r="BS317" s="106">
        <f t="shared" si="687"/>
        <v>0</v>
      </c>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row>
    <row r="318" spans="1:133" s="22" customFormat="1" ht="26" outlineLevel="3" x14ac:dyDescent="0.15">
      <c r="A318" s="22" t="s">
        <v>1540</v>
      </c>
      <c r="B318" s="32" t="s">
        <v>1708</v>
      </c>
      <c r="C318" s="104"/>
      <c r="D318" s="106">
        <v>5</v>
      </c>
      <c r="E318" s="104"/>
      <c r="F318" s="106">
        <f t="shared" si="657"/>
        <v>3</v>
      </c>
      <c r="G318" s="106">
        <v>1</v>
      </c>
      <c r="H318" s="107"/>
      <c r="I318" s="106">
        <f t="shared" si="658"/>
        <v>0</v>
      </c>
      <c r="J318" s="107"/>
      <c r="K318" s="106">
        <f t="shared" si="659"/>
        <v>0</v>
      </c>
      <c r="L318" s="107"/>
      <c r="M318" s="106">
        <f t="shared" si="660"/>
        <v>0</v>
      </c>
      <c r="N318" s="107"/>
      <c r="O318" s="106">
        <f t="shared" si="661"/>
        <v>0</v>
      </c>
      <c r="P318" s="107"/>
      <c r="Q318" s="106">
        <f t="shared" si="662"/>
        <v>0</v>
      </c>
      <c r="R318" s="107"/>
      <c r="S318" s="106">
        <f t="shared" si="663"/>
        <v>0</v>
      </c>
      <c r="T318" s="32"/>
      <c r="U318" s="107"/>
      <c r="V318" s="106">
        <f t="shared" si="664"/>
        <v>0</v>
      </c>
      <c r="W318" s="107"/>
      <c r="X318" s="106">
        <f t="shared" si="665"/>
        <v>0</v>
      </c>
      <c r="Y318" s="107"/>
      <c r="Z318" s="106">
        <f t="shared" si="666"/>
        <v>0</v>
      </c>
      <c r="AA318" s="107"/>
      <c r="AB318" s="106">
        <f t="shared" si="667"/>
        <v>0</v>
      </c>
      <c r="AC318" s="107"/>
      <c r="AD318" s="106">
        <f t="shared" si="668"/>
        <v>0</v>
      </c>
      <c r="AE318" s="107"/>
      <c r="AF318" s="106">
        <f t="shared" si="669"/>
        <v>0</v>
      </c>
      <c r="AG318" s="210"/>
      <c r="AH318" s="107"/>
      <c r="AI318" s="106">
        <f t="shared" si="670"/>
        <v>0</v>
      </c>
      <c r="AJ318" s="107"/>
      <c r="AK318" s="106">
        <f t="shared" si="671"/>
        <v>0</v>
      </c>
      <c r="AL318" s="107"/>
      <c r="AM318" s="106">
        <f t="shared" si="672"/>
        <v>0</v>
      </c>
      <c r="AN318" s="107"/>
      <c r="AO318" s="106">
        <f t="shared" si="673"/>
        <v>0</v>
      </c>
      <c r="AP318" s="107"/>
      <c r="AQ318" s="106">
        <f t="shared" si="674"/>
        <v>0</v>
      </c>
      <c r="AR318" s="107"/>
      <c r="AS318" s="106">
        <f t="shared" si="675"/>
        <v>0</v>
      </c>
      <c r="AU318" s="107"/>
      <c r="AV318" s="106">
        <f t="shared" si="676"/>
        <v>0</v>
      </c>
      <c r="AW318" s="107"/>
      <c r="AX318" s="106">
        <f t="shared" si="677"/>
        <v>0</v>
      </c>
      <c r="AY318" s="107"/>
      <c r="AZ318" s="106">
        <f t="shared" si="678"/>
        <v>0</v>
      </c>
      <c r="BA318" s="107"/>
      <c r="BB318" s="106">
        <f t="shared" si="679"/>
        <v>0</v>
      </c>
      <c r="BC318" s="107"/>
      <c r="BD318" s="106">
        <f t="shared" si="680"/>
        <v>0</v>
      </c>
      <c r="BE318" s="107"/>
      <c r="BF318" s="106">
        <f t="shared" si="681"/>
        <v>0</v>
      </c>
      <c r="BH318" s="107"/>
      <c r="BI318" s="106">
        <f t="shared" si="682"/>
        <v>0</v>
      </c>
      <c r="BJ318" s="107"/>
      <c r="BK318" s="106">
        <f t="shared" si="683"/>
        <v>0</v>
      </c>
      <c r="BL318" s="107"/>
      <c r="BM318" s="106">
        <f t="shared" si="684"/>
        <v>0</v>
      </c>
      <c r="BN318" s="107"/>
      <c r="BO318" s="106">
        <f t="shared" si="685"/>
        <v>0</v>
      </c>
      <c r="BP318" s="107"/>
      <c r="BQ318" s="106">
        <f t="shared" si="686"/>
        <v>0</v>
      </c>
      <c r="BR318" s="107"/>
      <c r="BS318" s="106">
        <f t="shared" si="687"/>
        <v>0</v>
      </c>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row>
    <row r="319" spans="1:133" s="22" customFormat="1" outlineLevel="3" x14ac:dyDescent="0.15">
      <c r="A319" s="22" t="s">
        <v>1541</v>
      </c>
      <c r="B319" s="32" t="s">
        <v>1709</v>
      </c>
      <c r="C319" s="104"/>
      <c r="D319" s="106">
        <v>5</v>
      </c>
      <c r="E319" s="104"/>
      <c r="F319" s="106">
        <f t="shared" si="657"/>
        <v>3</v>
      </c>
      <c r="G319" s="106">
        <v>1</v>
      </c>
      <c r="H319" s="107"/>
      <c r="I319" s="106">
        <f t="shared" si="658"/>
        <v>0</v>
      </c>
      <c r="J319" s="107"/>
      <c r="K319" s="106">
        <f t="shared" si="659"/>
        <v>0</v>
      </c>
      <c r="L319" s="107"/>
      <c r="M319" s="106">
        <f t="shared" si="660"/>
        <v>0</v>
      </c>
      <c r="N319" s="107"/>
      <c r="O319" s="106">
        <f t="shared" si="661"/>
        <v>0</v>
      </c>
      <c r="P319" s="107"/>
      <c r="Q319" s="106">
        <f t="shared" si="662"/>
        <v>0</v>
      </c>
      <c r="R319" s="107"/>
      <c r="S319" s="106">
        <f t="shared" si="663"/>
        <v>0</v>
      </c>
      <c r="T319" s="32"/>
      <c r="U319" s="107"/>
      <c r="V319" s="106">
        <f t="shared" si="664"/>
        <v>0</v>
      </c>
      <c r="W319" s="107"/>
      <c r="X319" s="106">
        <f t="shared" si="665"/>
        <v>0</v>
      </c>
      <c r="Y319" s="107"/>
      <c r="Z319" s="106">
        <f t="shared" si="666"/>
        <v>0</v>
      </c>
      <c r="AA319" s="107"/>
      <c r="AB319" s="106">
        <f t="shared" si="667"/>
        <v>0</v>
      </c>
      <c r="AC319" s="107"/>
      <c r="AD319" s="106">
        <f t="shared" si="668"/>
        <v>0</v>
      </c>
      <c r="AE319" s="107"/>
      <c r="AF319" s="106">
        <f t="shared" si="669"/>
        <v>0</v>
      </c>
      <c r="AG319" s="210"/>
      <c r="AH319" s="107"/>
      <c r="AI319" s="106">
        <f t="shared" si="670"/>
        <v>0</v>
      </c>
      <c r="AJ319" s="107"/>
      <c r="AK319" s="106">
        <f t="shared" si="671"/>
        <v>0</v>
      </c>
      <c r="AL319" s="107"/>
      <c r="AM319" s="106">
        <f t="shared" si="672"/>
        <v>0</v>
      </c>
      <c r="AN319" s="107"/>
      <c r="AO319" s="106">
        <f t="shared" si="673"/>
        <v>0</v>
      </c>
      <c r="AP319" s="107"/>
      <c r="AQ319" s="106">
        <f t="shared" si="674"/>
        <v>0</v>
      </c>
      <c r="AR319" s="107"/>
      <c r="AS319" s="106">
        <f t="shared" si="675"/>
        <v>0</v>
      </c>
      <c r="AU319" s="107"/>
      <c r="AV319" s="106">
        <f t="shared" si="676"/>
        <v>0</v>
      </c>
      <c r="AW319" s="107"/>
      <c r="AX319" s="106">
        <f t="shared" si="677"/>
        <v>0</v>
      </c>
      <c r="AY319" s="107"/>
      <c r="AZ319" s="106">
        <f t="shared" si="678"/>
        <v>0</v>
      </c>
      <c r="BA319" s="107"/>
      <c r="BB319" s="106">
        <f t="shared" si="679"/>
        <v>0</v>
      </c>
      <c r="BC319" s="107"/>
      <c r="BD319" s="106">
        <f t="shared" si="680"/>
        <v>0</v>
      </c>
      <c r="BE319" s="107"/>
      <c r="BF319" s="106">
        <f t="shared" si="681"/>
        <v>0</v>
      </c>
      <c r="BH319" s="107"/>
      <c r="BI319" s="106">
        <f t="shared" si="682"/>
        <v>0</v>
      </c>
      <c r="BJ319" s="107"/>
      <c r="BK319" s="106">
        <f t="shared" si="683"/>
        <v>0</v>
      </c>
      <c r="BL319" s="107"/>
      <c r="BM319" s="106">
        <f t="shared" si="684"/>
        <v>0</v>
      </c>
      <c r="BN319" s="107"/>
      <c r="BO319" s="106">
        <f t="shared" si="685"/>
        <v>0</v>
      </c>
      <c r="BP319" s="107"/>
      <c r="BQ319" s="106">
        <f t="shared" si="686"/>
        <v>0</v>
      </c>
      <c r="BR319" s="107"/>
      <c r="BS319" s="106">
        <f t="shared" si="687"/>
        <v>0</v>
      </c>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row>
    <row r="320" spans="1:133" s="22" customFormat="1" ht="26" outlineLevel="3" x14ac:dyDescent="0.15">
      <c r="A320" s="22" t="s">
        <v>1542</v>
      </c>
      <c r="B320" s="32" t="s">
        <v>1715</v>
      </c>
      <c r="C320" s="104"/>
      <c r="D320" s="106">
        <v>5</v>
      </c>
      <c r="E320" s="104"/>
      <c r="F320" s="106">
        <f t="shared" si="657"/>
        <v>3</v>
      </c>
      <c r="G320" s="106">
        <v>1</v>
      </c>
      <c r="H320" s="107"/>
      <c r="I320" s="106">
        <f t="shared" si="658"/>
        <v>0</v>
      </c>
      <c r="J320" s="107"/>
      <c r="K320" s="106">
        <f t="shared" si="659"/>
        <v>0</v>
      </c>
      <c r="L320" s="107"/>
      <c r="M320" s="106">
        <f t="shared" si="660"/>
        <v>0</v>
      </c>
      <c r="N320" s="107"/>
      <c r="O320" s="106">
        <f t="shared" si="661"/>
        <v>0</v>
      </c>
      <c r="P320" s="107"/>
      <c r="Q320" s="106">
        <f t="shared" si="662"/>
        <v>0</v>
      </c>
      <c r="R320" s="107"/>
      <c r="S320" s="106">
        <f t="shared" si="663"/>
        <v>0</v>
      </c>
      <c r="T320" s="32"/>
      <c r="U320" s="107"/>
      <c r="V320" s="106">
        <f t="shared" si="664"/>
        <v>0</v>
      </c>
      <c r="W320" s="107"/>
      <c r="X320" s="106">
        <f t="shared" si="665"/>
        <v>0</v>
      </c>
      <c r="Y320" s="107"/>
      <c r="Z320" s="106">
        <f t="shared" si="666"/>
        <v>0</v>
      </c>
      <c r="AA320" s="107"/>
      <c r="AB320" s="106">
        <f t="shared" si="667"/>
        <v>0</v>
      </c>
      <c r="AC320" s="107"/>
      <c r="AD320" s="106">
        <f t="shared" si="668"/>
        <v>0</v>
      </c>
      <c r="AE320" s="107"/>
      <c r="AF320" s="106">
        <f t="shared" si="669"/>
        <v>0</v>
      </c>
      <c r="AG320" s="210"/>
      <c r="AH320" s="107"/>
      <c r="AI320" s="106">
        <f t="shared" si="670"/>
        <v>0</v>
      </c>
      <c r="AJ320" s="107"/>
      <c r="AK320" s="106">
        <f t="shared" si="671"/>
        <v>0</v>
      </c>
      <c r="AL320" s="107"/>
      <c r="AM320" s="106">
        <f t="shared" si="672"/>
        <v>0</v>
      </c>
      <c r="AN320" s="107"/>
      <c r="AO320" s="106">
        <f t="shared" si="673"/>
        <v>0</v>
      </c>
      <c r="AP320" s="107"/>
      <c r="AQ320" s="106">
        <f t="shared" si="674"/>
        <v>0</v>
      </c>
      <c r="AR320" s="107"/>
      <c r="AS320" s="106">
        <f t="shared" si="675"/>
        <v>0</v>
      </c>
      <c r="AU320" s="107"/>
      <c r="AV320" s="106">
        <f t="shared" si="676"/>
        <v>0</v>
      </c>
      <c r="AW320" s="107"/>
      <c r="AX320" s="106">
        <f t="shared" si="677"/>
        <v>0</v>
      </c>
      <c r="AY320" s="107"/>
      <c r="AZ320" s="106">
        <f t="shared" si="678"/>
        <v>0</v>
      </c>
      <c r="BA320" s="107"/>
      <c r="BB320" s="106">
        <f t="shared" si="679"/>
        <v>0</v>
      </c>
      <c r="BC320" s="107"/>
      <c r="BD320" s="106">
        <f t="shared" si="680"/>
        <v>0</v>
      </c>
      <c r="BE320" s="107"/>
      <c r="BF320" s="106">
        <f t="shared" si="681"/>
        <v>0</v>
      </c>
      <c r="BH320" s="107"/>
      <c r="BI320" s="106">
        <f t="shared" si="682"/>
        <v>0</v>
      </c>
      <c r="BJ320" s="107"/>
      <c r="BK320" s="106">
        <f t="shared" si="683"/>
        <v>0</v>
      </c>
      <c r="BL320" s="107"/>
      <c r="BM320" s="106">
        <f t="shared" si="684"/>
        <v>0</v>
      </c>
      <c r="BN320" s="107"/>
      <c r="BO320" s="106">
        <f t="shared" si="685"/>
        <v>0</v>
      </c>
      <c r="BP320" s="107"/>
      <c r="BQ320" s="106">
        <f t="shared" si="686"/>
        <v>0</v>
      </c>
      <c r="BR320" s="107"/>
      <c r="BS320" s="106">
        <f t="shared" si="687"/>
        <v>0</v>
      </c>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row>
    <row r="321" spans="1:133" s="22" customFormat="1" outlineLevel="3" x14ac:dyDescent="0.15">
      <c r="A321" s="22" t="s">
        <v>1543</v>
      </c>
      <c r="B321" s="32" t="s">
        <v>1716</v>
      </c>
      <c r="C321" s="104"/>
      <c r="D321" s="106">
        <v>5</v>
      </c>
      <c r="E321" s="104"/>
      <c r="F321" s="106">
        <f t="shared" si="657"/>
        <v>3</v>
      </c>
      <c r="G321" s="106">
        <v>1</v>
      </c>
      <c r="H321" s="107"/>
      <c r="I321" s="106">
        <f t="shared" si="658"/>
        <v>0</v>
      </c>
      <c r="J321" s="107"/>
      <c r="K321" s="106">
        <f t="shared" si="659"/>
        <v>0</v>
      </c>
      <c r="L321" s="107"/>
      <c r="M321" s="106">
        <f t="shared" si="660"/>
        <v>0</v>
      </c>
      <c r="N321" s="107"/>
      <c r="O321" s="106">
        <f t="shared" si="661"/>
        <v>0</v>
      </c>
      <c r="P321" s="107"/>
      <c r="Q321" s="106">
        <f t="shared" si="662"/>
        <v>0</v>
      </c>
      <c r="R321" s="107"/>
      <c r="S321" s="106">
        <f t="shared" si="663"/>
        <v>0</v>
      </c>
      <c r="T321" s="32"/>
      <c r="U321" s="107"/>
      <c r="V321" s="106">
        <f t="shared" si="664"/>
        <v>0</v>
      </c>
      <c r="W321" s="107"/>
      <c r="X321" s="106">
        <f t="shared" si="665"/>
        <v>0</v>
      </c>
      <c r="Y321" s="107"/>
      <c r="Z321" s="106">
        <f t="shared" si="666"/>
        <v>0</v>
      </c>
      <c r="AA321" s="107"/>
      <c r="AB321" s="106">
        <f t="shared" si="667"/>
        <v>0</v>
      </c>
      <c r="AC321" s="107"/>
      <c r="AD321" s="106">
        <f t="shared" si="668"/>
        <v>0</v>
      </c>
      <c r="AE321" s="107"/>
      <c r="AF321" s="106">
        <f t="shared" si="669"/>
        <v>0</v>
      </c>
      <c r="AG321" s="210"/>
      <c r="AH321" s="107"/>
      <c r="AI321" s="106">
        <f t="shared" si="670"/>
        <v>0</v>
      </c>
      <c r="AJ321" s="107"/>
      <c r="AK321" s="106">
        <f t="shared" si="671"/>
        <v>0</v>
      </c>
      <c r="AL321" s="107"/>
      <c r="AM321" s="106">
        <f t="shared" si="672"/>
        <v>0</v>
      </c>
      <c r="AN321" s="107"/>
      <c r="AO321" s="106">
        <f t="shared" si="673"/>
        <v>0</v>
      </c>
      <c r="AP321" s="107"/>
      <c r="AQ321" s="106">
        <f t="shared" si="674"/>
        <v>0</v>
      </c>
      <c r="AR321" s="107"/>
      <c r="AS321" s="106">
        <f t="shared" si="675"/>
        <v>0</v>
      </c>
      <c r="AU321" s="107"/>
      <c r="AV321" s="106">
        <f t="shared" si="676"/>
        <v>0</v>
      </c>
      <c r="AW321" s="107"/>
      <c r="AX321" s="106">
        <f t="shared" si="677"/>
        <v>0</v>
      </c>
      <c r="AY321" s="107"/>
      <c r="AZ321" s="106">
        <f t="shared" si="678"/>
        <v>0</v>
      </c>
      <c r="BA321" s="107"/>
      <c r="BB321" s="106">
        <f t="shared" si="679"/>
        <v>0</v>
      </c>
      <c r="BC321" s="107"/>
      <c r="BD321" s="106">
        <f t="shared" si="680"/>
        <v>0</v>
      </c>
      <c r="BE321" s="107"/>
      <c r="BF321" s="106">
        <f t="shared" si="681"/>
        <v>0</v>
      </c>
      <c r="BH321" s="107"/>
      <c r="BI321" s="106">
        <f t="shared" si="682"/>
        <v>0</v>
      </c>
      <c r="BJ321" s="107"/>
      <c r="BK321" s="106">
        <f t="shared" si="683"/>
        <v>0</v>
      </c>
      <c r="BL321" s="107"/>
      <c r="BM321" s="106">
        <f t="shared" si="684"/>
        <v>0</v>
      </c>
      <c r="BN321" s="107"/>
      <c r="BO321" s="106">
        <f t="shared" si="685"/>
        <v>0</v>
      </c>
      <c r="BP321" s="107"/>
      <c r="BQ321" s="106">
        <f t="shared" si="686"/>
        <v>0</v>
      </c>
      <c r="BR321" s="107"/>
      <c r="BS321" s="106">
        <f t="shared" si="687"/>
        <v>0</v>
      </c>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row>
    <row r="322" spans="1:133" s="22" customFormat="1" outlineLevel="3" x14ac:dyDescent="0.15">
      <c r="A322" s="22" t="s">
        <v>1544</v>
      </c>
      <c r="B322" s="32" t="s">
        <v>1717</v>
      </c>
      <c r="C322" s="104"/>
      <c r="D322" s="106">
        <v>5</v>
      </c>
      <c r="E322" s="104"/>
      <c r="F322" s="106">
        <f t="shared" si="657"/>
        <v>3</v>
      </c>
      <c r="G322" s="106">
        <v>1</v>
      </c>
      <c r="H322" s="107"/>
      <c r="I322" s="106">
        <f t="shared" si="658"/>
        <v>0</v>
      </c>
      <c r="J322" s="107"/>
      <c r="K322" s="106">
        <f t="shared" si="659"/>
        <v>0</v>
      </c>
      <c r="L322" s="107"/>
      <c r="M322" s="106">
        <f t="shared" si="660"/>
        <v>0</v>
      </c>
      <c r="N322" s="107"/>
      <c r="O322" s="106">
        <f t="shared" si="661"/>
        <v>0</v>
      </c>
      <c r="P322" s="107"/>
      <c r="Q322" s="106">
        <f t="shared" si="662"/>
        <v>0</v>
      </c>
      <c r="R322" s="107"/>
      <c r="S322" s="106">
        <f t="shared" si="663"/>
        <v>0</v>
      </c>
      <c r="T322" s="32"/>
      <c r="U322" s="107"/>
      <c r="V322" s="106">
        <f t="shared" si="664"/>
        <v>0</v>
      </c>
      <c r="W322" s="107"/>
      <c r="X322" s="106">
        <f t="shared" si="665"/>
        <v>0</v>
      </c>
      <c r="Y322" s="107"/>
      <c r="Z322" s="106">
        <f t="shared" si="666"/>
        <v>0</v>
      </c>
      <c r="AA322" s="107"/>
      <c r="AB322" s="106">
        <f t="shared" si="667"/>
        <v>0</v>
      </c>
      <c r="AC322" s="107"/>
      <c r="AD322" s="106">
        <f t="shared" si="668"/>
        <v>0</v>
      </c>
      <c r="AE322" s="107"/>
      <c r="AF322" s="106">
        <f t="shared" si="669"/>
        <v>0</v>
      </c>
      <c r="AG322" s="210"/>
      <c r="AH322" s="107"/>
      <c r="AI322" s="106">
        <f t="shared" si="670"/>
        <v>0</v>
      </c>
      <c r="AJ322" s="107"/>
      <c r="AK322" s="106">
        <f t="shared" si="671"/>
        <v>0</v>
      </c>
      <c r="AL322" s="107"/>
      <c r="AM322" s="106">
        <f t="shared" si="672"/>
        <v>0</v>
      </c>
      <c r="AN322" s="107"/>
      <c r="AO322" s="106">
        <f t="shared" si="673"/>
        <v>0</v>
      </c>
      <c r="AP322" s="107"/>
      <c r="AQ322" s="106">
        <f t="shared" si="674"/>
        <v>0</v>
      </c>
      <c r="AR322" s="107"/>
      <c r="AS322" s="106">
        <f t="shared" si="675"/>
        <v>0</v>
      </c>
      <c r="AU322" s="107"/>
      <c r="AV322" s="106">
        <f t="shared" si="676"/>
        <v>0</v>
      </c>
      <c r="AW322" s="107"/>
      <c r="AX322" s="106">
        <f t="shared" si="677"/>
        <v>0</v>
      </c>
      <c r="AY322" s="107"/>
      <c r="AZ322" s="106">
        <f t="shared" si="678"/>
        <v>0</v>
      </c>
      <c r="BA322" s="107"/>
      <c r="BB322" s="106">
        <f t="shared" si="679"/>
        <v>0</v>
      </c>
      <c r="BC322" s="107"/>
      <c r="BD322" s="106">
        <f t="shared" si="680"/>
        <v>0</v>
      </c>
      <c r="BE322" s="107"/>
      <c r="BF322" s="106">
        <f t="shared" si="681"/>
        <v>0</v>
      </c>
      <c r="BH322" s="107"/>
      <c r="BI322" s="106">
        <f t="shared" si="682"/>
        <v>0</v>
      </c>
      <c r="BJ322" s="107"/>
      <c r="BK322" s="106">
        <f t="shared" si="683"/>
        <v>0</v>
      </c>
      <c r="BL322" s="107"/>
      <c r="BM322" s="106">
        <f t="shared" si="684"/>
        <v>0</v>
      </c>
      <c r="BN322" s="107"/>
      <c r="BO322" s="106">
        <f t="shared" si="685"/>
        <v>0</v>
      </c>
      <c r="BP322" s="107"/>
      <c r="BQ322" s="106">
        <f t="shared" si="686"/>
        <v>0</v>
      </c>
      <c r="BR322" s="107"/>
      <c r="BS322" s="106">
        <f t="shared" si="687"/>
        <v>0</v>
      </c>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row>
    <row r="323" spans="1:133" s="22" customFormat="1" ht="26" outlineLevel="3" x14ac:dyDescent="0.15">
      <c r="A323" s="22" t="s">
        <v>1545</v>
      </c>
      <c r="B323" s="32" t="s">
        <v>1593</v>
      </c>
      <c r="C323" s="104"/>
      <c r="D323" s="106">
        <v>5</v>
      </c>
      <c r="E323" s="104"/>
      <c r="F323" s="106">
        <f t="shared" si="657"/>
        <v>3</v>
      </c>
      <c r="G323" s="106">
        <v>1</v>
      </c>
      <c r="H323" s="107"/>
      <c r="I323" s="106">
        <f t="shared" si="658"/>
        <v>0</v>
      </c>
      <c r="J323" s="107"/>
      <c r="K323" s="106">
        <f t="shared" si="659"/>
        <v>0</v>
      </c>
      <c r="L323" s="107"/>
      <c r="M323" s="106">
        <f t="shared" si="660"/>
        <v>0</v>
      </c>
      <c r="N323" s="107"/>
      <c r="O323" s="106">
        <f t="shared" si="661"/>
        <v>0</v>
      </c>
      <c r="P323" s="107"/>
      <c r="Q323" s="106">
        <f t="shared" si="662"/>
        <v>0</v>
      </c>
      <c r="R323" s="107"/>
      <c r="S323" s="106">
        <f t="shared" si="663"/>
        <v>0</v>
      </c>
      <c r="T323" s="32"/>
      <c r="U323" s="107"/>
      <c r="V323" s="106">
        <f t="shared" si="664"/>
        <v>0</v>
      </c>
      <c r="W323" s="107"/>
      <c r="X323" s="106">
        <f t="shared" si="665"/>
        <v>0</v>
      </c>
      <c r="Y323" s="107"/>
      <c r="Z323" s="106">
        <f t="shared" si="666"/>
        <v>0</v>
      </c>
      <c r="AA323" s="107"/>
      <c r="AB323" s="106">
        <f t="shared" si="667"/>
        <v>0</v>
      </c>
      <c r="AC323" s="107"/>
      <c r="AD323" s="106">
        <f t="shared" si="668"/>
        <v>0</v>
      </c>
      <c r="AE323" s="107"/>
      <c r="AF323" s="106">
        <f t="shared" si="669"/>
        <v>0</v>
      </c>
      <c r="AG323" s="210"/>
      <c r="AH323" s="107"/>
      <c r="AI323" s="106">
        <f t="shared" si="670"/>
        <v>0</v>
      </c>
      <c r="AJ323" s="107"/>
      <c r="AK323" s="106">
        <f t="shared" si="671"/>
        <v>0</v>
      </c>
      <c r="AL323" s="107"/>
      <c r="AM323" s="106">
        <f t="shared" si="672"/>
        <v>0</v>
      </c>
      <c r="AN323" s="107"/>
      <c r="AO323" s="106">
        <f t="shared" si="673"/>
        <v>0</v>
      </c>
      <c r="AP323" s="107"/>
      <c r="AQ323" s="106">
        <f t="shared" si="674"/>
        <v>0</v>
      </c>
      <c r="AR323" s="107"/>
      <c r="AS323" s="106">
        <f t="shared" si="675"/>
        <v>0</v>
      </c>
      <c r="AU323" s="107"/>
      <c r="AV323" s="106">
        <f t="shared" si="676"/>
        <v>0</v>
      </c>
      <c r="AW323" s="107"/>
      <c r="AX323" s="106">
        <f t="shared" si="677"/>
        <v>0</v>
      </c>
      <c r="AY323" s="107"/>
      <c r="AZ323" s="106">
        <f t="shared" si="678"/>
        <v>0</v>
      </c>
      <c r="BA323" s="107"/>
      <c r="BB323" s="106">
        <f t="shared" si="679"/>
        <v>0</v>
      </c>
      <c r="BC323" s="107"/>
      <c r="BD323" s="106">
        <f t="shared" si="680"/>
        <v>0</v>
      </c>
      <c r="BE323" s="107"/>
      <c r="BF323" s="106">
        <f t="shared" si="681"/>
        <v>0</v>
      </c>
      <c r="BH323" s="107"/>
      <c r="BI323" s="106">
        <f t="shared" si="682"/>
        <v>0</v>
      </c>
      <c r="BJ323" s="107"/>
      <c r="BK323" s="106">
        <f t="shared" si="683"/>
        <v>0</v>
      </c>
      <c r="BL323" s="107"/>
      <c r="BM323" s="106">
        <f t="shared" si="684"/>
        <v>0</v>
      </c>
      <c r="BN323" s="107"/>
      <c r="BO323" s="106">
        <f t="shared" si="685"/>
        <v>0</v>
      </c>
      <c r="BP323" s="107"/>
      <c r="BQ323" s="106">
        <f t="shared" si="686"/>
        <v>0</v>
      </c>
      <c r="BR323" s="107"/>
      <c r="BS323" s="106">
        <f t="shared" si="687"/>
        <v>0</v>
      </c>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row>
    <row r="324" spans="1:133" s="22" customFormat="1" ht="26" outlineLevel="3" x14ac:dyDescent="0.15">
      <c r="A324" s="22" t="s">
        <v>1546</v>
      </c>
      <c r="B324" s="32" t="s">
        <v>1594</v>
      </c>
      <c r="C324" s="104"/>
      <c r="D324" s="106">
        <v>5</v>
      </c>
      <c r="E324" s="104"/>
      <c r="F324" s="106">
        <f t="shared" si="657"/>
        <v>3</v>
      </c>
      <c r="G324" s="106">
        <v>1</v>
      </c>
      <c r="H324" s="107"/>
      <c r="I324" s="106">
        <f t="shared" si="658"/>
        <v>0</v>
      </c>
      <c r="J324" s="107"/>
      <c r="K324" s="106">
        <f t="shared" si="659"/>
        <v>0</v>
      </c>
      <c r="L324" s="107"/>
      <c r="M324" s="106">
        <f t="shared" si="660"/>
        <v>0</v>
      </c>
      <c r="N324" s="107"/>
      <c r="O324" s="106">
        <f t="shared" si="661"/>
        <v>0</v>
      </c>
      <c r="P324" s="107"/>
      <c r="Q324" s="106">
        <f t="shared" si="662"/>
        <v>0</v>
      </c>
      <c r="R324" s="107"/>
      <c r="S324" s="106">
        <f t="shared" si="663"/>
        <v>0</v>
      </c>
      <c r="T324" s="32"/>
      <c r="U324" s="107"/>
      <c r="V324" s="106">
        <f t="shared" si="664"/>
        <v>0</v>
      </c>
      <c r="W324" s="107"/>
      <c r="X324" s="106">
        <f t="shared" si="665"/>
        <v>0</v>
      </c>
      <c r="Y324" s="107"/>
      <c r="Z324" s="106">
        <f t="shared" si="666"/>
        <v>0</v>
      </c>
      <c r="AA324" s="107"/>
      <c r="AB324" s="106">
        <f t="shared" si="667"/>
        <v>0</v>
      </c>
      <c r="AC324" s="107"/>
      <c r="AD324" s="106">
        <f t="shared" si="668"/>
        <v>0</v>
      </c>
      <c r="AE324" s="107"/>
      <c r="AF324" s="106">
        <f t="shared" si="669"/>
        <v>0</v>
      </c>
      <c r="AG324" s="210"/>
      <c r="AH324" s="107"/>
      <c r="AI324" s="106">
        <f t="shared" si="670"/>
        <v>0</v>
      </c>
      <c r="AJ324" s="107"/>
      <c r="AK324" s="106">
        <f t="shared" si="671"/>
        <v>0</v>
      </c>
      <c r="AL324" s="107"/>
      <c r="AM324" s="106">
        <f t="shared" si="672"/>
        <v>0</v>
      </c>
      <c r="AN324" s="107"/>
      <c r="AO324" s="106">
        <f t="shared" si="673"/>
        <v>0</v>
      </c>
      <c r="AP324" s="107"/>
      <c r="AQ324" s="106">
        <f t="shared" si="674"/>
        <v>0</v>
      </c>
      <c r="AR324" s="107"/>
      <c r="AS324" s="106">
        <f t="shared" si="675"/>
        <v>0</v>
      </c>
      <c r="AU324" s="107"/>
      <c r="AV324" s="106">
        <f t="shared" si="676"/>
        <v>0</v>
      </c>
      <c r="AW324" s="107"/>
      <c r="AX324" s="106">
        <f t="shared" si="677"/>
        <v>0</v>
      </c>
      <c r="AY324" s="107"/>
      <c r="AZ324" s="106">
        <f t="shared" si="678"/>
        <v>0</v>
      </c>
      <c r="BA324" s="107"/>
      <c r="BB324" s="106">
        <f t="shared" si="679"/>
        <v>0</v>
      </c>
      <c r="BC324" s="107"/>
      <c r="BD324" s="106">
        <f t="shared" si="680"/>
        <v>0</v>
      </c>
      <c r="BE324" s="107"/>
      <c r="BF324" s="106">
        <f t="shared" si="681"/>
        <v>0</v>
      </c>
      <c r="BH324" s="107"/>
      <c r="BI324" s="106">
        <f t="shared" si="682"/>
        <v>0</v>
      </c>
      <c r="BJ324" s="107"/>
      <c r="BK324" s="106">
        <f t="shared" si="683"/>
        <v>0</v>
      </c>
      <c r="BL324" s="107"/>
      <c r="BM324" s="106">
        <f t="shared" si="684"/>
        <v>0</v>
      </c>
      <c r="BN324" s="107"/>
      <c r="BO324" s="106">
        <f t="shared" si="685"/>
        <v>0</v>
      </c>
      <c r="BP324" s="107"/>
      <c r="BQ324" s="106">
        <f t="shared" si="686"/>
        <v>0</v>
      </c>
      <c r="BR324" s="107"/>
      <c r="BS324" s="106">
        <f t="shared" si="687"/>
        <v>0</v>
      </c>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row>
    <row r="325" spans="1:133" s="22" customFormat="1" outlineLevel="3" x14ac:dyDescent="0.15">
      <c r="A325" s="22" t="s">
        <v>1547</v>
      </c>
      <c r="B325" s="32" t="s">
        <v>1719</v>
      </c>
      <c r="C325" s="104"/>
      <c r="D325" s="106">
        <v>5</v>
      </c>
      <c r="E325" s="104"/>
      <c r="F325" s="106">
        <f t="shared" si="657"/>
        <v>3</v>
      </c>
      <c r="G325" s="106">
        <v>1</v>
      </c>
      <c r="H325" s="107"/>
      <c r="I325" s="106">
        <f t="shared" si="658"/>
        <v>0</v>
      </c>
      <c r="J325" s="107"/>
      <c r="K325" s="106">
        <f t="shared" si="659"/>
        <v>0</v>
      </c>
      <c r="L325" s="107"/>
      <c r="M325" s="106">
        <f t="shared" si="660"/>
        <v>0</v>
      </c>
      <c r="N325" s="107"/>
      <c r="O325" s="106">
        <f t="shared" si="661"/>
        <v>0</v>
      </c>
      <c r="P325" s="107"/>
      <c r="Q325" s="106">
        <f t="shared" si="662"/>
        <v>0</v>
      </c>
      <c r="R325" s="107"/>
      <c r="S325" s="106">
        <f t="shared" si="663"/>
        <v>0</v>
      </c>
      <c r="T325" s="32"/>
      <c r="U325" s="107"/>
      <c r="V325" s="106">
        <f t="shared" si="664"/>
        <v>0</v>
      </c>
      <c r="W325" s="107"/>
      <c r="X325" s="106">
        <f t="shared" si="665"/>
        <v>0</v>
      </c>
      <c r="Y325" s="107"/>
      <c r="Z325" s="106">
        <f t="shared" si="666"/>
        <v>0</v>
      </c>
      <c r="AA325" s="107"/>
      <c r="AB325" s="106">
        <f t="shared" si="667"/>
        <v>0</v>
      </c>
      <c r="AC325" s="107"/>
      <c r="AD325" s="106">
        <f t="shared" si="668"/>
        <v>0</v>
      </c>
      <c r="AE325" s="107"/>
      <c r="AF325" s="106">
        <f t="shared" si="669"/>
        <v>0</v>
      </c>
      <c r="AG325" s="210"/>
      <c r="AH325" s="107"/>
      <c r="AI325" s="106">
        <f t="shared" si="670"/>
        <v>0</v>
      </c>
      <c r="AJ325" s="107"/>
      <c r="AK325" s="106">
        <f t="shared" si="671"/>
        <v>0</v>
      </c>
      <c r="AL325" s="107"/>
      <c r="AM325" s="106">
        <f t="shared" si="672"/>
        <v>0</v>
      </c>
      <c r="AN325" s="107"/>
      <c r="AO325" s="106">
        <f t="shared" si="673"/>
        <v>0</v>
      </c>
      <c r="AP325" s="107"/>
      <c r="AQ325" s="106">
        <f t="shared" si="674"/>
        <v>0</v>
      </c>
      <c r="AR325" s="107"/>
      <c r="AS325" s="106">
        <f t="shared" si="675"/>
        <v>0</v>
      </c>
      <c r="AU325" s="107"/>
      <c r="AV325" s="106">
        <f t="shared" si="676"/>
        <v>0</v>
      </c>
      <c r="AW325" s="107"/>
      <c r="AX325" s="106">
        <f t="shared" si="677"/>
        <v>0</v>
      </c>
      <c r="AY325" s="107"/>
      <c r="AZ325" s="106">
        <f t="shared" si="678"/>
        <v>0</v>
      </c>
      <c r="BA325" s="107"/>
      <c r="BB325" s="106">
        <f t="shared" si="679"/>
        <v>0</v>
      </c>
      <c r="BC325" s="107"/>
      <c r="BD325" s="106">
        <f t="shared" si="680"/>
        <v>0</v>
      </c>
      <c r="BE325" s="107"/>
      <c r="BF325" s="106">
        <f t="shared" si="681"/>
        <v>0</v>
      </c>
      <c r="BH325" s="107"/>
      <c r="BI325" s="106">
        <f t="shared" si="682"/>
        <v>0</v>
      </c>
      <c r="BJ325" s="107"/>
      <c r="BK325" s="106">
        <f t="shared" si="683"/>
        <v>0</v>
      </c>
      <c r="BL325" s="107"/>
      <c r="BM325" s="106">
        <f t="shared" si="684"/>
        <v>0</v>
      </c>
      <c r="BN325" s="107"/>
      <c r="BO325" s="106">
        <f t="shared" si="685"/>
        <v>0</v>
      </c>
      <c r="BP325" s="107"/>
      <c r="BQ325" s="106">
        <f t="shared" si="686"/>
        <v>0</v>
      </c>
      <c r="BR325" s="107"/>
      <c r="BS325" s="106">
        <f t="shared" si="687"/>
        <v>0</v>
      </c>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row>
    <row r="326" spans="1:133" s="22" customFormat="1" outlineLevel="3" x14ac:dyDescent="0.15">
      <c r="A326" s="22" t="s">
        <v>1548</v>
      </c>
      <c r="B326" s="32" t="s">
        <v>1720</v>
      </c>
      <c r="C326" s="104"/>
      <c r="D326" s="106">
        <v>5</v>
      </c>
      <c r="E326" s="104"/>
      <c r="F326" s="106">
        <f t="shared" si="657"/>
        <v>3</v>
      </c>
      <c r="G326" s="106">
        <v>1</v>
      </c>
      <c r="H326" s="107"/>
      <c r="I326" s="106">
        <f t="shared" si="658"/>
        <v>0</v>
      </c>
      <c r="J326" s="107"/>
      <c r="K326" s="106">
        <f t="shared" si="659"/>
        <v>0</v>
      </c>
      <c r="L326" s="107"/>
      <c r="M326" s="106">
        <f t="shared" si="660"/>
        <v>0</v>
      </c>
      <c r="N326" s="107"/>
      <c r="O326" s="106">
        <f t="shared" si="661"/>
        <v>0</v>
      </c>
      <c r="P326" s="107"/>
      <c r="Q326" s="106">
        <f t="shared" si="662"/>
        <v>0</v>
      </c>
      <c r="R326" s="107"/>
      <c r="S326" s="106">
        <f t="shared" si="663"/>
        <v>0</v>
      </c>
      <c r="T326" s="32"/>
      <c r="U326" s="107"/>
      <c r="V326" s="106">
        <f t="shared" si="664"/>
        <v>0</v>
      </c>
      <c r="W326" s="107"/>
      <c r="X326" s="106">
        <f t="shared" si="665"/>
        <v>0</v>
      </c>
      <c r="Y326" s="107"/>
      <c r="Z326" s="106">
        <f t="shared" si="666"/>
        <v>0</v>
      </c>
      <c r="AA326" s="107"/>
      <c r="AB326" s="106">
        <f t="shared" si="667"/>
        <v>0</v>
      </c>
      <c r="AC326" s="107"/>
      <c r="AD326" s="106">
        <f t="shared" si="668"/>
        <v>0</v>
      </c>
      <c r="AE326" s="107"/>
      <c r="AF326" s="106">
        <f t="shared" si="669"/>
        <v>0</v>
      </c>
      <c r="AG326" s="210"/>
      <c r="AH326" s="107"/>
      <c r="AI326" s="106">
        <f t="shared" si="670"/>
        <v>0</v>
      </c>
      <c r="AJ326" s="107"/>
      <c r="AK326" s="106">
        <f t="shared" si="671"/>
        <v>0</v>
      </c>
      <c r="AL326" s="107"/>
      <c r="AM326" s="106">
        <f t="shared" si="672"/>
        <v>0</v>
      </c>
      <c r="AN326" s="107"/>
      <c r="AO326" s="106">
        <f t="shared" si="673"/>
        <v>0</v>
      </c>
      <c r="AP326" s="107"/>
      <c r="AQ326" s="106">
        <f t="shared" si="674"/>
        <v>0</v>
      </c>
      <c r="AR326" s="107"/>
      <c r="AS326" s="106">
        <f t="shared" si="675"/>
        <v>0</v>
      </c>
      <c r="AU326" s="107"/>
      <c r="AV326" s="106">
        <f t="shared" si="676"/>
        <v>0</v>
      </c>
      <c r="AW326" s="107"/>
      <c r="AX326" s="106">
        <f t="shared" si="677"/>
        <v>0</v>
      </c>
      <c r="AY326" s="107"/>
      <c r="AZ326" s="106">
        <f t="shared" si="678"/>
        <v>0</v>
      </c>
      <c r="BA326" s="107"/>
      <c r="BB326" s="106">
        <f t="shared" si="679"/>
        <v>0</v>
      </c>
      <c r="BC326" s="107"/>
      <c r="BD326" s="106">
        <f t="shared" si="680"/>
        <v>0</v>
      </c>
      <c r="BE326" s="107"/>
      <c r="BF326" s="106">
        <f t="shared" si="681"/>
        <v>0</v>
      </c>
      <c r="BH326" s="107"/>
      <c r="BI326" s="106">
        <f t="shared" si="682"/>
        <v>0</v>
      </c>
      <c r="BJ326" s="107"/>
      <c r="BK326" s="106">
        <f t="shared" si="683"/>
        <v>0</v>
      </c>
      <c r="BL326" s="107"/>
      <c r="BM326" s="106">
        <f t="shared" si="684"/>
        <v>0</v>
      </c>
      <c r="BN326" s="107"/>
      <c r="BO326" s="106">
        <f t="shared" si="685"/>
        <v>0</v>
      </c>
      <c r="BP326" s="107"/>
      <c r="BQ326" s="106">
        <f t="shared" si="686"/>
        <v>0</v>
      </c>
      <c r="BR326" s="107"/>
      <c r="BS326" s="106">
        <f t="shared" si="687"/>
        <v>0</v>
      </c>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row>
    <row r="327" spans="1:133" s="22" customFormat="1" ht="26" outlineLevel="3" x14ac:dyDescent="0.15">
      <c r="A327" s="22" t="s">
        <v>1549</v>
      </c>
      <c r="B327" s="32" t="s">
        <v>1721</v>
      </c>
      <c r="C327" s="104"/>
      <c r="D327" s="106">
        <v>5</v>
      </c>
      <c r="E327" s="104"/>
      <c r="F327" s="106">
        <f t="shared" si="657"/>
        <v>3</v>
      </c>
      <c r="G327" s="106">
        <v>1</v>
      </c>
      <c r="H327" s="107"/>
      <c r="I327" s="106">
        <f t="shared" si="658"/>
        <v>0</v>
      </c>
      <c r="J327" s="107"/>
      <c r="K327" s="106">
        <f t="shared" si="659"/>
        <v>0</v>
      </c>
      <c r="L327" s="107"/>
      <c r="M327" s="106">
        <f t="shared" si="660"/>
        <v>0</v>
      </c>
      <c r="N327" s="107"/>
      <c r="O327" s="106">
        <f t="shared" si="661"/>
        <v>0</v>
      </c>
      <c r="P327" s="107"/>
      <c r="Q327" s="106">
        <f t="shared" si="662"/>
        <v>0</v>
      </c>
      <c r="R327" s="107"/>
      <c r="S327" s="106">
        <f t="shared" si="663"/>
        <v>0</v>
      </c>
      <c r="T327" s="32"/>
      <c r="U327" s="107"/>
      <c r="V327" s="106">
        <f t="shared" si="664"/>
        <v>0</v>
      </c>
      <c r="W327" s="107"/>
      <c r="X327" s="106">
        <f t="shared" si="665"/>
        <v>0</v>
      </c>
      <c r="Y327" s="107"/>
      <c r="Z327" s="106">
        <f t="shared" si="666"/>
        <v>0</v>
      </c>
      <c r="AA327" s="107"/>
      <c r="AB327" s="106">
        <f t="shared" si="667"/>
        <v>0</v>
      </c>
      <c r="AC327" s="107"/>
      <c r="AD327" s="106">
        <f t="shared" si="668"/>
        <v>0</v>
      </c>
      <c r="AE327" s="107"/>
      <c r="AF327" s="106">
        <f t="shared" si="669"/>
        <v>0</v>
      </c>
      <c r="AG327" s="210"/>
      <c r="AH327" s="107"/>
      <c r="AI327" s="106">
        <f t="shared" si="670"/>
        <v>0</v>
      </c>
      <c r="AJ327" s="107"/>
      <c r="AK327" s="106">
        <f t="shared" si="671"/>
        <v>0</v>
      </c>
      <c r="AL327" s="107"/>
      <c r="AM327" s="106">
        <f t="shared" si="672"/>
        <v>0</v>
      </c>
      <c r="AN327" s="107"/>
      <c r="AO327" s="106">
        <f t="shared" si="673"/>
        <v>0</v>
      </c>
      <c r="AP327" s="107"/>
      <c r="AQ327" s="106">
        <f t="shared" si="674"/>
        <v>0</v>
      </c>
      <c r="AR327" s="107"/>
      <c r="AS327" s="106">
        <f t="shared" si="675"/>
        <v>0</v>
      </c>
      <c r="AU327" s="107"/>
      <c r="AV327" s="106">
        <f t="shared" si="676"/>
        <v>0</v>
      </c>
      <c r="AW327" s="107"/>
      <c r="AX327" s="106">
        <f t="shared" si="677"/>
        <v>0</v>
      </c>
      <c r="AY327" s="107"/>
      <c r="AZ327" s="106">
        <f t="shared" si="678"/>
        <v>0</v>
      </c>
      <c r="BA327" s="107"/>
      <c r="BB327" s="106">
        <f t="shared" si="679"/>
        <v>0</v>
      </c>
      <c r="BC327" s="107"/>
      <c r="BD327" s="106">
        <f t="shared" si="680"/>
        <v>0</v>
      </c>
      <c r="BE327" s="107"/>
      <c r="BF327" s="106">
        <f t="shared" si="681"/>
        <v>0</v>
      </c>
      <c r="BH327" s="107"/>
      <c r="BI327" s="106">
        <f t="shared" si="682"/>
        <v>0</v>
      </c>
      <c r="BJ327" s="107"/>
      <c r="BK327" s="106">
        <f t="shared" si="683"/>
        <v>0</v>
      </c>
      <c r="BL327" s="107"/>
      <c r="BM327" s="106">
        <f t="shared" si="684"/>
        <v>0</v>
      </c>
      <c r="BN327" s="107"/>
      <c r="BO327" s="106">
        <f t="shared" si="685"/>
        <v>0</v>
      </c>
      <c r="BP327" s="107"/>
      <c r="BQ327" s="106">
        <f t="shared" si="686"/>
        <v>0</v>
      </c>
      <c r="BR327" s="107"/>
      <c r="BS327" s="106">
        <f t="shared" si="687"/>
        <v>0</v>
      </c>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row>
    <row r="328" spans="1:133" s="22" customFormat="1" outlineLevel="3" x14ac:dyDescent="0.15">
      <c r="A328" s="22" t="s">
        <v>1666</v>
      </c>
      <c r="B328" s="32" t="s">
        <v>1722</v>
      </c>
      <c r="C328" s="104"/>
      <c r="D328" s="106">
        <v>5</v>
      </c>
      <c r="E328" s="104"/>
      <c r="F328" s="106">
        <f t="shared" si="657"/>
        <v>3</v>
      </c>
      <c r="G328" s="106">
        <v>1</v>
      </c>
      <c r="H328" s="107"/>
      <c r="I328" s="106">
        <f t="shared" si="658"/>
        <v>0</v>
      </c>
      <c r="J328" s="107"/>
      <c r="K328" s="106">
        <f t="shared" si="659"/>
        <v>0</v>
      </c>
      <c r="L328" s="107"/>
      <c r="M328" s="106">
        <f t="shared" si="660"/>
        <v>0</v>
      </c>
      <c r="N328" s="107"/>
      <c r="O328" s="106">
        <f t="shared" si="661"/>
        <v>0</v>
      </c>
      <c r="P328" s="107"/>
      <c r="Q328" s="106">
        <f t="shared" si="662"/>
        <v>0</v>
      </c>
      <c r="R328" s="107"/>
      <c r="S328" s="106">
        <f t="shared" si="663"/>
        <v>0</v>
      </c>
      <c r="T328" s="32"/>
      <c r="U328" s="107"/>
      <c r="V328" s="106">
        <f t="shared" si="664"/>
        <v>0</v>
      </c>
      <c r="W328" s="107"/>
      <c r="X328" s="106">
        <f t="shared" si="665"/>
        <v>0</v>
      </c>
      <c r="Y328" s="107"/>
      <c r="Z328" s="106">
        <f t="shared" si="666"/>
        <v>0</v>
      </c>
      <c r="AA328" s="107"/>
      <c r="AB328" s="106">
        <f t="shared" si="667"/>
        <v>0</v>
      </c>
      <c r="AC328" s="107"/>
      <c r="AD328" s="106">
        <f t="shared" si="668"/>
        <v>0</v>
      </c>
      <c r="AE328" s="107"/>
      <c r="AF328" s="106">
        <f t="shared" si="669"/>
        <v>0</v>
      </c>
      <c r="AG328" s="210"/>
      <c r="AH328" s="107"/>
      <c r="AI328" s="106">
        <f t="shared" si="670"/>
        <v>0</v>
      </c>
      <c r="AJ328" s="107"/>
      <c r="AK328" s="106">
        <f t="shared" si="671"/>
        <v>0</v>
      </c>
      <c r="AL328" s="107"/>
      <c r="AM328" s="106">
        <f t="shared" si="672"/>
        <v>0</v>
      </c>
      <c r="AN328" s="107"/>
      <c r="AO328" s="106">
        <f t="shared" si="673"/>
        <v>0</v>
      </c>
      <c r="AP328" s="107"/>
      <c r="AQ328" s="106">
        <f t="shared" si="674"/>
        <v>0</v>
      </c>
      <c r="AR328" s="107"/>
      <c r="AS328" s="106">
        <f t="shared" si="675"/>
        <v>0</v>
      </c>
      <c r="AU328" s="107"/>
      <c r="AV328" s="106">
        <f t="shared" si="676"/>
        <v>0</v>
      </c>
      <c r="AW328" s="107"/>
      <c r="AX328" s="106">
        <f t="shared" si="677"/>
        <v>0</v>
      </c>
      <c r="AY328" s="107"/>
      <c r="AZ328" s="106">
        <f t="shared" si="678"/>
        <v>0</v>
      </c>
      <c r="BA328" s="107"/>
      <c r="BB328" s="106">
        <f t="shared" si="679"/>
        <v>0</v>
      </c>
      <c r="BC328" s="107"/>
      <c r="BD328" s="106">
        <f t="shared" si="680"/>
        <v>0</v>
      </c>
      <c r="BE328" s="107"/>
      <c r="BF328" s="106">
        <f t="shared" si="681"/>
        <v>0</v>
      </c>
      <c r="BH328" s="107"/>
      <c r="BI328" s="106">
        <f t="shared" si="682"/>
        <v>0</v>
      </c>
      <c r="BJ328" s="107"/>
      <c r="BK328" s="106">
        <f t="shared" si="683"/>
        <v>0</v>
      </c>
      <c r="BL328" s="107"/>
      <c r="BM328" s="106">
        <f t="shared" si="684"/>
        <v>0</v>
      </c>
      <c r="BN328" s="107"/>
      <c r="BO328" s="106">
        <f t="shared" si="685"/>
        <v>0</v>
      </c>
      <c r="BP328" s="107"/>
      <c r="BQ328" s="106">
        <f t="shared" si="686"/>
        <v>0</v>
      </c>
      <c r="BR328" s="107"/>
      <c r="BS328" s="106">
        <f t="shared" si="687"/>
        <v>0</v>
      </c>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row>
    <row r="329" spans="1:133" s="22" customFormat="1" outlineLevel="3" x14ac:dyDescent="0.15">
      <c r="A329" s="22" t="s">
        <v>1667</v>
      </c>
      <c r="B329" s="32" t="s">
        <v>1723</v>
      </c>
      <c r="C329" s="104"/>
      <c r="D329" s="106">
        <v>5</v>
      </c>
      <c r="E329" s="104"/>
      <c r="F329" s="106">
        <f t="shared" si="657"/>
        <v>3</v>
      </c>
      <c r="G329" s="106">
        <v>1</v>
      </c>
      <c r="H329" s="107"/>
      <c r="I329" s="106">
        <f t="shared" si="658"/>
        <v>0</v>
      </c>
      <c r="J329" s="107"/>
      <c r="K329" s="106">
        <f t="shared" si="659"/>
        <v>0</v>
      </c>
      <c r="L329" s="107"/>
      <c r="M329" s="106">
        <f t="shared" si="660"/>
        <v>0</v>
      </c>
      <c r="N329" s="107"/>
      <c r="O329" s="106">
        <f t="shared" si="661"/>
        <v>0</v>
      </c>
      <c r="P329" s="107"/>
      <c r="Q329" s="106">
        <f t="shared" si="662"/>
        <v>0</v>
      </c>
      <c r="R329" s="107"/>
      <c r="S329" s="106">
        <f t="shared" si="663"/>
        <v>0</v>
      </c>
      <c r="T329" s="32"/>
      <c r="U329" s="107"/>
      <c r="V329" s="106">
        <f t="shared" si="664"/>
        <v>0</v>
      </c>
      <c r="W329" s="107"/>
      <c r="X329" s="106">
        <f t="shared" si="665"/>
        <v>0</v>
      </c>
      <c r="Y329" s="107"/>
      <c r="Z329" s="106">
        <f t="shared" si="666"/>
        <v>0</v>
      </c>
      <c r="AA329" s="107"/>
      <c r="AB329" s="106">
        <f t="shared" si="667"/>
        <v>0</v>
      </c>
      <c r="AC329" s="107"/>
      <c r="AD329" s="106">
        <f t="shared" si="668"/>
        <v>0</v>
      </c>
      <c r="AE329" s="107"/>
      <c r="AF329" s="106">
        <f t="shared" si="669"/>
        <v>0</v>
      </c>
      <c r="AG329" s="210"/>
      <c r="AH329" s="107"/>
      <c r="AI329" s="106">
        <f t="shared" si="670"/>
        <v>0</v>
      </c>
      <c r="AJ329" s="107"/>
      <c r="AK329" s="106">
        <f t="shared" si="671"/>
        <v>0</v>
      </c>
      <c r="AL329" s="107"/>
      <c r="AM329" s="106">
        <f t="shared" si="672"/>
        <v>0</v>
      </c>
      <c r="AN329" s="107"/>
      <c r="AO329" s="106">
        <f t="shared" si="673"/>
        <v>0</v>
      </c>
      <c r="AP329" s="107"/>
      <c r="AQ329" s="106">
        <f t="shared" si="674"/>
        <v>0</v>
      </c>
      <c r="AR329" s="107"/>
      <c r="AS329" s="106">
        <f t="shared" si="675"/>
        <v>0</v>
      </c>
      <c r="AU329" s="107"/>
      <c r="AV329" s="106">
        <f t="shared" si="676"/>
        <v>0</v>
      </c>
      <c r="AW329" s="107"/>
      <c r="AX329" s="106">
        <f t="shared" si="677"/>
        <v>0</v>
      </c>
      <c r="AY329" s="107"/>
      <c r="AZ329" s="106">
        <f t="shared" si="678"/>
        <v>0</v>
      </c>
      <c r="BA329" s="107"/>
      <c r="BB329" s="106">
        <f t="shared" si="679"/>
        <v>0</v>
      </c>
      <c r="BC329" s="107"/>
      <c r="BD329" s="106">
        <f t="shared" si="680"/>
        <v>0</v>
      </c>
      <c r="BE329" s="107"/>
      <c r="BF329" s="106">
        <f t="shared" si="681"/>
        <v>0</v>
      </c>
      <c r="BH329" s="107"/>
      <c r="BI329" s="106">
        <f t="shared" si="682"/>
        <v>0</v>
      </c>
      <c r="BJ329" s="107"/>
      <c r="BK329" s="106">
        <f t="shared" si="683"/>
        <v>0</v>
      </c>
      <c r="BL329" s="107"/>
      <c r="BM329" s="106">
        <f t="shared" si="684"/>
        <v>0</v>
      </c>
      <c r="BN329" s="107"/>
      <c r="BO329" s="106">
        <f t="shared" si="685"/>
        <v>0</v>
      </c>
      <c r="BP329" s="107"/>
      <c r="BQ329" s="106">
        <f t="shared" si="686"/>
        <v>0</v>
      </c>
      <c r="BR329" s="107"/>
      <c r="BS329" s="106">
        <f t="shared" si="687"/>
        <v>0</v>
      </c>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row>
    <row r="330" spans="1:133" s="22" customFormat="1" outlineLevel="3" x14ac:dyDescent="0.15">
      <c r="A330" s="22" t="s">
        <v>1668</v>
      </c>
      <c r="B330" s="32" t="s">
        <v>1828</v>
      </c>
      <c r="C330" s="104"/>
      <c r="D330" s="106">
        <v>5</v>
      </c>
      <c r="E330" s="104"/>
      <c r="F330" s="106">
        <f t="shared" si="657"/>
        <v>3</v>
      </c>
      <c r="G330" s="106">
        <v>1</v>
      </c>
      <c r="H330" s="107"/>
      <c r="I330" s="106">
        <f t="shared" si="658"/>
        <v>0</v>
      </c>
      <c r="J330" s="107"/>
      <c r="K330" s="106">
        <f t="shared" si="659"/>
        <v>0</v>
      </c>
      <c r="L330" s="107"/>
      <c r="M330" s="106">
        <f t="shared" si="660"/>
        <v>0</v>
      </c>
      <c r="N330" s="107"/>
      <c r="O330" s="106">
        <f t="shared" si="661"/>
        <v>0</v>
      </c>
      <c r="P330" s="107"/>
      <c r="Q330" s="106">
        <f t="shared" si="662"/>
        <v>0</v>
      </c>
      <c r="R330" s="107"/>
      <c r="S330" s="106">
        <f t="shared" si="663"/>
        <v>0</v>
      </c>
      <c r="T330" s="32"/>
      <c r="U330" s="107"/>
      <c r="V330" s="106">
        <f t="shared" si="664"/>
        <v>0</v>
      </c>
      <c r="W330" s="107"/>
      <c r="X330" s="106">
        <f t="shared" si="665"/>
        <v>0</v>
      </c>
      <c r="Y330" s="107"/>
      <c r="Z330" s="106">
        <f t="shared" si="666"/>
        <v>0</v>
      </c>
      <c r="AA330" s="107"/>
      <c r="AB330" s="106">
        <f t="shared" si="667"/>
        <v>0</v>
      </c>
      <c r="AC330" s="107"/>
      <c r="AD330" s="106">
        <f t="shared" si="668"/>
        <v>0</v>
      </c>
      <c r="AE330" s="107"/>
      <c r="AF330" s="106">
        <f t="shared" si="669"/>
        <v>0</v>
      </c>
      <c r="AG330" s="210"/>
      <c r="AH330" s="107"/>
      <c r="AI330" s="106">
        <f t="shared" si="670"/>
        <v>0</v>
      </c>
      <c r="AJ330" s="107"/>
      <c r="AK330" s="106">
        <f t="shared" si="671"/>
        <v>0</v>
      </c>
      <c r="AL330" s="107"/>
      <c r="AM330" s="106">
        <f t="shared" si="672"/>
        <v>0</v>
      </c>
      <c r="AN330" s="107"/>
      <c r="AO330" s="106">
        <f t="shared" si="673"/>
        <v>0</v>
      </c>
      <c r="AP330" s="107"/>
      <c r="AQ330" s="106">
        <f t="shared" si="674"/>
        <v>0</v>
      </c>
      <c r="AR330" s="107"/>
      <c r="AS330" s="106">
        <f t="shared" si="675"/>
        <v>0</v>
      </c>
      <c r="AU330" s="107"/>
      <c r="AV330" s="106">
        <f t="shared" si="676"/>
        <v>0</v>
      </c>
      <c r="AW330" s="107"/>
      <c r="AX330" s="106">
        <f t="shared" si="677"/>
        <v>0</v>
      </c>
      <c r="AY330" s="107"/>
      <c r="AZ330" s="106">
        <f t="shared" si="678"/>
        <v>0</v>
      </c>
      <c r="BA330" s="107"/>
      <c r="BB330" s="106">
        <f t="shared" si="679"/>
        <v>0</v>
      </c>
      <c r="BC330" s="107"/>
      <c r="BD330" s="106">
        <f t="shared" si="680"/>
        <v>0</v>
      </c>
      <c r="BE330" s="107"/>
      <c r="BF330" s="106">
        <f t="shared" si="681"/>
        <v>0</v>
      </c>
      <c r="BH330" s="107"/>
      <c r="BI330" s="106">
        <f t="shared" si="682"/>
        <v>0</v>
      </c>
      <c r="BJ330" s="107"/>
      <c r="BK330" s="106">
        <f t="shared" si="683"/>
        <v>0</v>
      </c>
      <c r="BL330" s="107"/>
      <c r="BM330" s="106">
        <f t="shared" si="684"/>
        <v>0</v>
      </c>
      <c r="BN330" s="107"/>
      <c r="BO330" s="106">
        <f t="shared" si="685"/>
        <v>0</v>
      </c>
      <c r="BP330" s="107"/>
      <c r="BQ330" s="106">
        <f t="shared" si="686"/>
        <v>0</v>
      </c>
      <c r="BR330" s="107"/>
      <c r="BS330" s="106">
        <f t="shared" si="687"/>
        <v>0</v>
      </c>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row>
    <row r="331" spans="1:133" s="22" customFormat="1" ht="26" outlineLevel="3" x14ac:dyDescent="0.15">
      <c r="A331" s="22" t="s">
        <v>1669</v>
      </c>
      <c r="B331" s="32" t="s">
        <v>1829</v>
      </c>
      <c r="C331" s="104"/>
      <c r="D331" s="106">
        <v>5</v>
      </c>
      <c r="E331" s="104"/>
      <c r="F331" s="106">
        <f t="shared" si="657"/>
        <v>3</v>
      </c>
      <c r="G331" s="106">
        <v>1</v>
      </c>
      <c r="H331" s="107"/>
      <c r="I331" s="106">
        <f t="shared" si="658"/>
        <v>0</v>
      </c>
      <c r="J331" s="107"/>
      <c r="K331" s="106">
        <f t="shared" si="659"/>
        <v>0</v>
      </c>
      <c r="L331" s="107"/>
      <c r="M331" s="106">
        <f t="shared" si="660"/>
        <v>0</v>
      </c>
      <c r="N331" s="107"/>
      <c r="O331" s="106">
        <f t="shared" si="661"/>
        <v>0</v>
      </c>
      <c r="P331" s="107"/>
      <c r="Q331" s="106">
        <f t="shared" si="662"/>
        <v>0</v>
      </c>
      <c r="R331" s="107"/>
      <c r="S331" s="106">
        <f t="shared" si="663"/>
        <v>0</v>
      </c>
      <c r="T331" s="32"/>
      <c r="U331" s="107"/>
      <c r="V331" s="106">
        <f t="shared" si="664"/>
        <v>0</v>
      </c>
      <c r="W331" s="107"/>
      <c r="X331" s="106">
        <f t="shared" si="665"/>
        <v>0</v>
      </c>
      <c r="Y331" s="107"/>
      <c r="Z331" s="106">
        <f t="shared" si="666"/>
        <v>0</v>
      </c>
      <c r="AA331" s="107"/>
      <c r="AB331" s="106">
        <f t="shared" si="667"/>
        <v>0</v>
      </c>
      <c r="AC331" s="107"/>
      <c r="AD331" s="106">
        <f t="shared" si="668"/>
        <v>0</v>
      </c>
      <c r="AE331" s="107"/>
      <c r="AF331" s="106">
        <f t="shared" si="669"/>
        <v>0</v>
      </c>
      <c r="AG331" s="210"/>
      <c r="AH331" s="107"/>
      <c r="AI331" s="106">
        <f t="shared" si="670"/>
        <v>0</v>
      </c>
      <c r="AJ331" s="107"/>
      <c r="AK331" s="106">
        <f t="shared" si="671"/>
        <v>0</v>
      </c>
      <c r="AL331" s="107"/>
      <c r="AM331" s="106">
        <f t="shared" si="672"/>
        <v>0</v>
      </c>
      <c r="AN331" s="107"/>
      <c r="AO331" s="106">
        <f t="shared" si="673"/>
        <v>0</v>
      </c>
      <c r="AP331" s="107"/>
      <c r="AQ331" s="106">
        <f t="shared" si="674"/>
        <v>0</v>
      </c>
      <c r="AR331" s="107"/>
      <c r="AS331" s="106">
        <f t="shared" si="675"/>
        <v>0</v>
      </c>
      <c r="AU331" s="107"/>
      <c r="AV331" s="106">
        <f t="shared" si="676"/>
        <v>0</v>
      </c>
      <c r="AW331" s="107"/>
      <c r="AX331" s="106">
        <f t="shared" si="677"/>
        <v>0</v>
      </c>
      <c r="AY331" s="107"/>
      <c r="AZ331" s="106">
        <f t="shared" si="678"/>
        <v>0</v>
      </c>
      <c r="BA331" s="107"/>
      <c r="BB331" s="106">
        <f t="shared" si="679"/>
        <v>0</v>
      </c>
      <c r="BC331" s="107"/>
      <c r="BD331" s="106">
        <f t="shared" si="680"/>
        <v>0</v>
      </c>
      <c r="BE331" s="107"/>
      <c r="BF331" s="106">
        <f t="shared" si="681"/>
        <v>0</v>
      </c>
      <c r="BH331" s="107"/>
      <c r="BI331" s="106">
        <f t="shared" si="682"/>
        <v>0</v>
      </c>
      <c r="BJ331" s="107"/>
      <c r="BK331" s="106">
        <f t="shared" si="683"/>
        <v>0</v>
      </c>
      <c r="BL331" s="107"/>
      <c r="BM331" s="106">
        <f t="shared" si="684"/>
        <v>0</v>
      </c>
      <c r="BN331" s="107"/>
      <c r="BO331" s="106">
        <f t="shared" si="685"/>
        <v>0</v>
      </c>
      <c r="BP331" s="107"/>
      <c r="BQ331" s="106">
        <f t="shared" si="686"/>
        <v>0</v>
      </c>
      <c r="BR331" s="107"/>
      <c r="BS331" s="106">
        <f t="shared" si="687"/>
        <v>0</v>
      </c>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row>
    <row r="332" spans="1:133" s="22" customFormat="1" ht="26" outlineLevel="3" x14ac:dyDescent="0.15">
      <c r="A332" s="22" t="s">
        <v>1670</v>
      </c>
      <c r="B332" s="32" t="s">
        <v>1830</v>
      </c>
      <c r="C332" s="104"/>
      <c r="D332" s="106">
        <v>5</v>
      </c>
      <c r="E332" s="104"/>
      <c r="F332" s="106">
        <f t="shared" si="657"/>
        <v>3</v>
      </c>
      <c r="G332" s="106">
        <v>1</v>
      </c>
      <c r="H332" s="107"/>
      <c r="I332" s="106">
        <f t="shared" si="658"/>
        <v>0</v>
      </c>
      <c r="J332" s="107"/>
      <c r="K332" s="106">
        <f t="shared" si="659"/>
        <v>0</v>
      </c>
      <c r="L332" s="107"/>
      <c r="M332" s="106">
        <f t="shared" si="660"/>
        <v>0</v>
      </c>
      <c r="N332" s="107"/>
      <c r="O332" s="106">
        <f t="shared" si="661"/>
        <v>0</v>
      </c>
      <c r="P332" s="107"/>
      <c r="Q332" s="106">
        <f t="shared" si="662"/>
        <v>0</v>
      </c>
      <c r="R332" s="107"/>
      <c r="S332" s="106">
        <f t="shared" si="663"/>
        <v>0</v>
      </c>
      <c r="T332" s="32"/>
      <c r="U332" s="107"/>
      <c r="V332" s="106">
        <f t="shared" si="664"/>
        <v>0</v>
      </c>
      <c r="W332" s="107"/>
      <c r="X332" s="106">
        <f t="shared" si="665"/>
        <v>0</v>
      </c>
      <c r="Y332" s="107"/>
      <c r="Z332" s="106">
        <f t="shared" si="666"/>
        <v>0</v>
      </c>
      <c r="AA332" s="107"/>
      <c r="AB332" s="106">
        <f t="shared" si="667"/>
        <v>0</v>
      </c>
      <c r="AC332" s="107"/>
      <c r="AD332" s="106">
        <f t="shared" si="668"/>
        <v>0</v>
      </c>
      <c r="AE332" s="107"/>
      <c r="AF332" s="106">
        <f t="shared" si="669"/>
        <v>0</v>
      </c>
      <c r="AG332" s="210"/>
      <c r="AH332" s="107"/>
      <c r="AI332" s="106">
        <f t="shared" si="670"/>
        <v>0</v>
      </c>
      <c r="AJ332" s="107"/>
      <c r="AK332" s="106">
        <f t="shared" si="671"/>
        <v>0</v>
      </c>
      <c r="AL332" s="107"/>
      <c r="AM332" s="106">
        <f t="shared" si="672"/>
        <v>0</v>
      </c>
      <c r="AN332" s="107"/>
      <c r="AO332" s="106">
        <f t="shared" si="673"/>
        <v>0</v>
      </c>
      <c r="AP332" s="107"/>
      <c r="AQ332" s="106">
        <f t="shared" si="674"/>
        <v>0</v>
      </c>
      <c r="AR332" s="107"/>
      <c r="AS332" s="106">
        <f t="shared" si="675"/>
        <v>0</v>
      </c>
      <c r="AU332" s="107"/>
      <c r="AV332" s="106">
        <f t="shared" si="676"/>
        <v>0</v>
      </c>
      <c r="AW332" s="107"/>
      <c r="AX332" s="106">
        <f t="shared" si="677"/>
        <v>0</v>
      </c>
      <c r="AY332" s="107"/>
      <c r="AZ332" s="106">
        <f t="shared" si="678"/>
        <v>0</v>
      </c>
      <c r="BA332" s="107"/>
      <c r="BB332" s="106">
        <f t="shared" si="679"/>
        <v>0</v>
      </c>
      <c r="BC332" s="107"/>
      <c r="BD332" s="106">
        <f t="shared" si="680"/>
        <v>0</v>
      </c>
      <c r="BE332" s="107"/>
      <c r="BF332" s="106">
        <f t="shared" si="681"/>
        <v>0</v>
      </c>
      <c r="BH332" s="107"/>
      <c r="BI332" s="106">
        <f t="shared" si="682"/>
        <v>0</v>
      </c>
      <c r="BJ332" s="107"/>
      <c r="BK332" s="106">
        <f t="shared" si="683"/>
        <v>0</v>
      </c>
      <c r="BL332" s="107"/>
      <c r="BM332" s="106">
        <f t="shared" si="684"/>
        <v>0</v>
      </c>
      <c r="BN332" s="107"/>
      <c r="BO332" s="106">
        <f t="shared" si="685"/>
        <v>0</v>
      </c>
      <c r="BP332" s="107"/>
      <c r="BQ332" s="106">
        <f t="shared" si="686"/>
        <v>0</v>
      </c>
      <c r="BR332" s="107"/>
      <c r="BS332" s="106">
        <f t="shared" si="687"/>
        <v>0</v>
      </c>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row>
    <row r="333" spans="1:133" s="22" customFormat="1" ht="26" outlineLevel="3" x14ac:dyDescent="0.15">
      <c r="A333" s="22" t="s">
        <v>1671</v>
      </c>
      <c r="B333" s="32" t="s">
        <v>1730</v>
      </c>
      <c r="C333" s="104"/>
      <c r="D333" s="106">
        <v>5</v>
      </c>
      <c r="E333" s="104"/>
      <c r="F333" s="106">
        <f t="shared" si="657"/>
        <v>3</v>
      </c>
      <c r="G333" s="106">
        <v>1</v>
      </c>
      <c r="H333" s="107"/>
      <c r="I333" s="106">
        <f t="shared" si="658"/>
        <v>0</v>
      </c>
      <c r="J333" s="107"/>
      <c r="K333" s="106">
        <f t="shared" si="659"/>
        <v>0</v>
      </c>
      <c r="L333" s="107"/>
      <c r="M333" s="106">
        <f t="shared" si="660"/>
        <v>0</v>
      </c>
      <c r="N333" s="107"/>
      <c r="O333" s="106">
        <f t="shared" si="661"/>
        <v>0</v>
      </c>
      <c r="P333" s="107"/>
      <c r="Q333" s="106">
        <f t="shared" si="662"/>
        <v>0</v>
      </c>
      <c r="R333" s="107"/>
      <c r="S333" s="106">
        <f t="shared" si="663"/>
        <v>0</v>
      </c>
      <c r="T333" s="32"/>
      <c r="U333" s="107"/>
      <c r="V333" s="106">
        <f t="shared" si="664"/>
        <v>0</v>
      </c>
      <c r="W333" s="107"/>
      <c r="X333" s="106">
        <f t="shared" si="665"/>
        <v>0</v>
      </c>
      <c r="Y333" s="107"/>
      <c r="Z333" s="106">
        <f t="shared" si="666"/>
        <v>0</v>
      </c>
      <c r="AA333" s="107"/>
      <c r="AB333" s="106">
        <f t="shared" si="667"/>
        <v>0</v>
      </c>
      <c r="AC333" s="107"/>
      <c r="AD333" s="106">
        <f t="shared" si="668"/>
        <v>0</v>
      </c>
      <c r="AE333" s="107"/>
      <c r="AF333" s="106">
        <f t="shared" si="669"/>
        <v>0</v>
      </c>
      <c r="AG333" s="210"/>
      <c r="AH333" s="107"/>
      <c r="AI333" s="106">
        <f t="shared" si="670"/>
        <v>0</v>
      </c>
      <c r="AJ333" s="107"/>
      <c r="AK333" s="106">
        <f t="shared" si="671"/>
        <v>0</v>
      </c>
      <c r="AL333" s="107"/>
      <c r="AM333" s="106">
        <f t="shared" si="672"/>
        <v>0</v>
      </c>
      <c r="AN333" s="107"/>
      <c r="AO333" s="106">
        <f t="shared" si="673"/>
        <v>0</v>
      </c>
      <c r="AP333" s="107"/>
      <c r="AQ333" s="106">
        <f t="shared" si="674"/>
        <v>0</v>
      </c>
      <c r="AR333" s="107"/>
      <c r="AS333" s="106">
        <f t="shared" si="675"/>
        <v>0</v>
      </c>
      <c r="AU333" s="107"/>
      <c r="AV333" s="106">
        <f t="shared" si="676"/>
        <v>0</v>
      </c>
      <c r="AW333" s="107"/>
      <c r="AX333" s="106">
        <f t="shared" si="677"/>
        <v>0</v>
      </c>
      <c r="AY333" s="107"/>
      <c r="AZ333" s="106">
        <f t="shared" si="678"/>
        <v>0</v>
      </c>
      <c r="BA333" s="107"/>
      <c r="BB333" s="106">
        <f t="shared" si="679"/>
        <v>0</v>
      </c>
      <c r="BC333" s="107"/>
      <c r="BD333" s="106">
        <f t="shared" si="680"/>
        <v>0</v>
      </c>
      <c r="BE333" s="107"/>
      <c r="BF333" s="106">
        <f t="shared" si="681"/>
        <v>0</v>
      </c>
      <c r="BH333" s="107"/>
      <c r="BI333" s="106">
        <f t="shared" si="682"/>
        <v>0</v>
      </c>
      <c r="BJ333" s="107"/>
      <c r="BK333" s="106">
        <f t="shared" si="683"/>
        <v>0</v>
      </c>
      <c r="BL333" s="107"/>
      <c r="BM333" s="106">
        <f t="shared" si="684"/>
        <v>0</v>
      </c>
      <c r="BN333" s="107"/>
      <c r="BO333" s="106">
        <f t="shared" si="685"/>
        <v>0</v>
      </c>
      <c r="BP333" s="107"/>
      <c r="BQ333" s="106">
        <f t="shared" si="686"/>
        <v>0</v>
      </c>
      <c r="BR333" s="107"/>
      <c r="BS333" s="106">
        <f t="shared" si="687"/>
        <v>0</v>
      </c>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row>
    <row r="334" spans="1:133" s="22" customFormat="1" outlineLevel="3" x14ac:dyDescent="0.15">
      <c r="A334" s="22" t="s">
        <v>1672</v>
      </c>
      <c r="B334" s="32" t="s">
        <v>1731</v>
      </c>
      <c r="C334" s="104"/>
      <c r="D334" s="106">
        <v>5</v>
      </c>
      <c r="E334" s="104"/>
      <c r="F334" s="106">
        <f t="shared" si="657"/>
        <v>3</v>
      </c>
      <c r="G334" s="106">
        <v>1</v>
      </c>
      <c r="H334" s="107"/>
      <c r="I334" s="106">
        <f t="shared" si="658"/>
        <v>0</v>
      </c>
      <c r="J334" s="107"/>
      <c r="K334" s="106">
        <f t="shared" si="659"/>
        <v>0</v>
      </c>
      <c r="L334" s="107"/>
      <c r="M334" s="106">
        <f t="shared" si="660"/>
        <v>0</v>
      </c>
      <c r="N334" s="107"/>
      <c r="O334" s="106">
        <f t="shared" si="661"/>
        <v>0</v>
      </c>
      <c r="P334" s="107"/>
      <c r="Q334" s="106">
        <f t="shared" si="662"/>
        <v>0</v>
      </c>
      <c r="R334" s="107"/>
      <c r="S334" s="106">
        <f t="shared" si="663"/>
        <v>0</v>
      </c>
      <c r="T334" s="32"/>
      <c r="U334" s="107"/>
      <c r="V334" s="106">
        <f t="shared" si="664"/>
        <v>0</v>
      </c>
      <c r="W334" s="107"/>
      <c r="X334" s="106">
        <f t="shared" si="665"/>
        <v>0</v>
      </c>
      <c r="Y334" s="107"/>
      <c r="Z334" s="106">
        <f t="shared" si="666"/>
        <v>0</v>
      </c>
      <c r="AA334" s="107"/>
      <c r="AB334" s="106">
        <f t="shared" si="667"/>
        <v>0</v>
      </c>
      <c r="AC334" s="107"/>
      <c r="AD334" s="106">
        <f t="shared" si="668"/>
        <v>0</v>
      </c>
      <c r="AE334" s="107"/>
      <c r="AF334" s="106">
        <f t="shared" si="669"/>
        <v>0</v>
      </c>
      <c r="AG334" s="210"/>
      <c r="AH334" s="107"/>
      <c r="AI334" s="106">
        <f t="shared" si="670"/>
        <v>0</v>
      </c>
      <c r="AJ334" s="107"/>
      <c r="AK334" s="106">
        <f t="shared" si="671"/>
        <v>0</v>
      </c>
      <c r="AL334" s="107"/>
      <c r="AM334" s="106">
        <f t="shared" si="672"/>
        <v>0</v>
      </c>
      <c r="AN334" s="107"/>
      <c r="AO334" s="106">
        <f t="shared" si="673"/>
        <v>0</v>
      </c>
      <c r="AP334" s="107"/>
      <c r="AQ334" s="106">
        <f t="shared" si="674"/>
        <v>0</v>
      </c>
      <c r="AR334" s="107"/>
      <c r="AS334" s="106">
        <f t="shared" si="675"/>
        <v>0</v>
      </c>
      <c r="AU334" s="107"/>
      <c r="AV334" s="106">
        <f t="shared" si="676"/>
        <v>0</v>
      </c>
      <c r="AW334" s="107"/>
      <c r="AX334" s="106">
        <f t="shared" si="677"/>
        <v>0</v>
      </c>
      <c r="AY334" s="107"/>
      <c r="AZ334" s="106">
        <f t="shared" si="678"/>
        <v>0</v>
      </c>
      <c r="BA334" s="107"/>
      <c r="BB334" s="106">
        <f t="shared" si="679"/>
        <v>0</v>
      </c>
      <c r="BC334" s="107"/>
      <c r="BD334" s="106">
        <f t="shared" si="680"/>
        <v>0</v>
      </c>
      <c r="BE334" s="107"/>
      <c r="BF334" s="106">
        <f t="shared" si="681"/>
        <v>0</v>
      </c>
      <c r="BH334" s="107"/>
      <c r="BI334" s="106">
        <f t="shared" si="682"/>
        <v>0</v>
      </c>
      <c r="BJ334" s="107"/>
      <c r="BK334" s="106">
        <f t="shared" si="683"/>
        <v>0</v>
      </c>
      <c r="BL334" s="107"/>
      <c r="BM334" s="106">
        <f t="shared" si="684"/>
        <v>0</v>
      </c>
      <c r="BN334" s="107"/>
      <c r="BO334" s="106">
        <f t="shared" si="685"/>
        <v>0</v>
      </c>
      <c r="BP334" s="107"/>
      <c r="BQ334" s="106">
        <f t="shared" si="686"/>
        <v>0</v>
      </c>
      <c r="BR334" s="107"/>
      <c r="BS334" s="106">
        <f t="shared" si="687"/>
        <v>0</v>
      </c>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row>
    <row r="335" spans="1:133" s="22" customFormat="1" ht="26" outlineLevel="3" x14ac:dyDescent="0.15">
      <c r="A335" s="22" t="s">
        <v>1673</v>
      </c>
      <c r="B335" s="32" t="s">
        <v>1732</v>
      </c>
      <c r="C335" s="104"/>
      <c r="D335" s="106">
        <v>5</v>
      </c>
      <c r="E335" s="104"/>
      <c r="F335" s="106">
        <f t="shared" si="657"/>
        <v>3</v>
      </c>
      <c r="G335" s="106">
        <v>1</v>
      </c>
      <c r="H335" s="107"/>
      <c r="I335" s="106">
        <f t="shared" si="658"/>
        <v>0</v>
      </c>
      <c r="J335" s="107"/>
      <c r="K335" s="106">
        <f t="shared" si="659"/>
        <v>0</v>
      </c>
      <c r="L335" s="107"/>
      <c r="M335" s="106">
        <f t="shared" si="660"/>
        <v>0</v>
      </c>
      <c r="N335" s="107"/>
      <c r="O335" s="106">
        <f t="shared" si="661"/>
        <v>0</v>
      </c>
      <c r="P335" s="107"/>
      <c r="Q335" s="106">
        <f t="shared" si="662"/>
        <v>0</v>
      </c>
      <c r="R335" s="107"/>
      <c r="S335" s="106">
        <f t="shared" si="663"/>
        <v>0</v>
      </c>
      <c r="T335" s="32"/>
      <c r="U335" s="107"/>
      <c r="V335" s="106">
        <f t="shared" si="664"/>
        <v>0</v>
      </c>
      <c r="W335" s="107"/>
      <c r="X335" s="106">
        <f t="shared" si="665"/>
        <v>0</v>
      </c>
      <c r="Y335" s="107"/>
      <c r="Z335" s="106">
        <f t="shared" si="666"/>
        <v>0</v>
      </c>
      <c r="AA335" s="107"/>
      <c r="AB335" s="106">
        <f t="shared" si="667"/>
        <v>0</v>
      </c>
      <c r="AC335" s="107"/>
      <c r="AD335" s="106">
        <f t="shared" si="668"/>
        <v>0</v>
      </c>
      <c r="AE335" s="107"/>
      <c r="AF335" s="106">
        <f t="shared" si="669"/>
        <v>0</v>
      </c>
      <c r="AG335" s="210"/>
      <c r="AH335" s="107"/>
      <c r="AI335" s="106">
        <f t="shared" si="670"/>
        <v>0</v>
      </c>
      <c r="AJ335" s="107"/>
      <c r="AK335" s="106">
        <f t="shared" si="671"/>
        <v>0</v>
      </c>
      <c r="AL335" s="107"/>
      <c r="AM335" s="106">
        <f t="shared" si="672"/>
        <v>0</v>
      </c>
      <c r="AN335" s="107"/>
      <c r="AO335" s="106">
        <f t="shared" si="673"/>
        <v>0</v>
      </c>
      <c r="AP335" s="107"/>
      <c r="AQ335" s="106">
        <f t="shared" si="674"/>
        <v>0</v>
      </c>
      <c r="AR335" s="107"/>
      <c r="AS335" s="106">
        <f t="shared" si="675"/>
        <v>0</v>
      </c>
      <c r="AU335" s="107"/>
      <c r="AV335" s="106">
        <f t="shared" si="676"/>
        <v>0</v>
      </c>
      <c r="AW335" s="107"/>
      <c r="AX335" s="106">
        <f t="shared" si="677"/>
        <v>0</v>
      </c>
      <c r="AY335" s="107"/>
      <c r="AZ335" s="106">
        <f t="shared" si="678"/>
        <v>0</v>
      </c>
      <c r="BA335" s="107"/>
      <c r="BB335" s="106">
        <f t="shared" si="679"/>
        <v>0</v>
      </c>
      <c r="BC335" s="107"/>
      <c r="BD335" s="106">
        <f t="shared" si="680"/>
        <v>0</v>
      </c>
      <c r="BE335" s="107"/>
      <c r="BF335" s="106">
        <f t="shared" si="681"/>
        <v>0</v>
      </c>
      <c r="BH335" s="107"/>
      <c r="BI335" s="106">
        <f t="shared" si="682"/>
        <v>0</v>
      </c>
      <c r="BJ335" s="107"/>
      <c r="BK335" s="106">
        <f t="shared" si="683"/>
        <v>0</v>
      </c>
      <c r="BL335" s="107"/>
      <c r="BM335" s="106">
        <f t="shared" si="684"/>
        <v>0</v>
      </c>
      <c r="BN335" s="107"/>
      <c r="BO335" s="106">
        <f t="shared" si="685"/>
        <v>0</v>
      </c>
      <c r="BP335" s="107"/>
      <c r="BQ335" s="106">
        <f t="shared" si="686"/>
        <v>0</v>
      </c>
      <c r="BR335" s="107"/>
      <c r="BS335" s="106">
        <f t="shared" si="687"/>
        <v>0</v>
      </c>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row>
    <row r="336" spans="1:133" s="22" customFormat="1" ht="26" outlineLevel="3" x14ac:dyDescent="0.15">
      <c r="A336" s="22" t="s">
        <v>1674</v>
      </c>
      <c r="B336" s="32" t="s">
        <v>1733</v>
      </c>
      <c r="C336" s="104"/>
      <c r="D336" s="106">
        <v>5</v>
      </c>
      <c r="E336" s="104"/>
      <c r="F336" s="106">
        <f t="shared" si="657"/>
        <v>3</v>
      </c>
      <c r="G336" s="106">
        <v>1</v>
      </c>
      <c r="H336" s="107"/>
      <c r="I336" s="106">
        <f t="shared" si="658"/>
        <v>0</v>
      </c>
      <c r="J336" s="107"/>
      <c r="K336" s="106">
        <f t="shared" si="659"/>
        <v>0</v>
      </c>
      <c r="L336" s="107"/>
      <c r="M336" s="106">
        <f t="shared" si="660"/>
        <v>0</v>
      </c>
      <c r="N336" s="107"/>
      <c r="O336" s="106">
        <f t="shared" si="661"/>
        <v>0</v>
      </c>
      <c r="P336" s="107"/>
      <c r="Q336" s="106">
        <f t="shared" si="662"/>
        <v>0</v>
      </c>
      <c r="R336" s="107"/>
      <c r="S336" s="106">
        <f t="shared" si="663"/>
        <v>0</v>
      </c>
      <c r="T336" s="32"/>
      <c r="U336" s="107"/>
      <c r="V336" s="106">
        <f t="shared" si="664"/>
        <v>0</v>
      </c>
      <c r="W336" s="107"/>
      <c r="X336" s="106">
        <f t="shared" si="665"/>
        <v>0</v>
      </c>
      <c r="Y336" s="107"/>
      <c r="Z336" s="106">
        <f t="shared" si="666"/>
        <v>0</v>
      </c>
      <c r="AA336" s="107"/>
      <c r="AB336" s="106">
        <f t="shared" si="667"/>
        <v>0</v>
      </c>
      <c r="AC336" s="107"/>
      <c r="AD336" s="106">
        <f t="shared" si="668"/>
        <v>0</v>
      </c>
      <c r="AE336" s="107"/>
      <c r="AF336" s="106">
        <f t="shared" si="669"/>
        <v>0</v>
      </c>
      <c r="AG336" s="210"/>
      <c r="AH336" s="107"/>
      <c r="AI336" s="106">
        <f t="shared" si="670"/>
        <v>0</v>
      </c>
      <c r="AJ336" s="107"/>
      <c r="AK336" s="106">
        <f t="shared" si="671"/>
        <v>0</v>
      </c>
      <c r="AL336" s="107"/>
      <c r="AM336" s="106">
        <f t="shared" si="672"/>
        <v>0</v>
      </c>
      <c r="AN336" s="107"/>
      <c r="AO336" s="106">
        <f t="shared" si="673"/>
        <v>0</v>
      </c>
      <c r="AP336" s="107"/>
      <c r="AQ336" s="106">
        <f t="shared" si="674"/>
        <v>0</v>
      </c>
      <c r="AR336" s="107"/>
      <c r="AS336" s="106">
        <f t="shared" si="675"/>
        <v>0</v>
      </c>
      <c r="AU336" s="107"/>
      <c r="AV336" s="106">
        <f t="shared" si="676"/>
        <v>0</v>
      </c>
      <c r="AW336" s="107"/>
      <c r="AX336" s="106">
        <f t="shared" si="677"/>
        <v>0</v>
      </c>
      <c r="AY336" s="107"/>
      <c r="AZ336" s="106">
        <f t="shared" si="678"/>
        <v>0</v>
      </c>
      <c r="BA336" s="107"/>
      <c r="BB336" s="106">
        <f t="shared" si="679"/>
        <v>0</v>
      </c>
      <c r="BC336" s="107"/>
      <c r="BD336" s="106">
        <f t="shared" si="680"/>
        <v>0</v>
      </c>
      <c r="BE336" s="107"/>
      <c r="BF336" s="106">
        <f t="shared" si="681"/>
        <v>0</v>
      </c>
      <c r="BH336" s="107"/>
      <c r="BI336" s="106">
        <f t="shared" si="682"/>
        <v>0</v>
      </c>
      <c r="BJ336" s="107"/>
      <c r="BK336" s="106">
        <f t="shared" si="683"/>
        <v>0</v>
      </c>
      <c r="BL336" s="107"/>
      <c r="BM336" s="106">
        <f t="shared" si="684"/>
        <v>0</v>
      </c>
      <c r="BN336" s="107"/>
      <c r="BO336" s="106">
        <f t="shared" si="685"/>
        <v>0</v>
      </c>
      <c r="BP336" s="107"/>
      <c r="BQ336" s="106">
        <f t="shared" si="686"/>
        <v>0</v>
      </c>
      <c r="BR336" s="107"/>
      <c r="BS336" s="106">
        <f t="shared" si="687"/>
        <v>0</v>
      </c>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row>
    <row r="337" spans="1:133" s="22" customFormat="1" outlineLevel="3" x14ac:dyDescent="0.15">
      <c r="A337" s="22" t="s">
        <v>1675</v>
      </c>
      <c r="B337" s="32" t="s">
        <v>1845</v>
      </c>
      <c r="C337" s="104"/>
      <c r="D337" s="106">
        <v>5</v>
      </c>
      <c r="E337" s="104"/>
      <c r="F337" s="106">
        <f t="shared" si="657"/>
        <v>3</v>
      </c>
      <c r="G337" s="106">
        <v>1</v>
      </c>
      <c r="H337" s="107"/>
      <c r="I337" s="106">
        <f t="shared" si="658"/>
        <v>0</v>
      </c>
      <c r="J337" s="107"/>
      <c r="K337" s="106">
        <f t="shared" si="659"/>
        <v>0</v>
      </c>
      <c r="L337" s="107"/>
      <c r="M337" s="106">
        <f t="shared" si="660"/>
        <v>0</v>
      </c>
      <c r="N337" s="107"/>
      <c r="O337" s="106">
        <f t="shared" si="661"/>
        <v>0</v>
      </c>
      <c r="P337" s="107"/>
      <c r="Q337" s="106">
        <f t="shared" si="662"/>
        <v>0</v>
      </c>
      <c r="R337" s="107"/>
      <c r="S337" s="106">
        <f t="shared" si="663"/>
        <v>0</v>
      </c>
      <c r="T337" s="32"/>
      <c r="U337" s="107"/>
      <c r="V337" s="106">
        <f t="shared" si="664"/>
        <v>0</v>
      </c>
      <c r="W337" s="107"/>
      <c r="X337" s="106">
        <f t="shared" si="665"/>
        <v>0</v>
      </c>
      <c r="Y337" s="107"/>
      <c r="Z337" s="106">
        <f t="shared" si="666"/>
        <v>0</v>
      </c>
      <c r="AA337" s="107"/>
      <c r="AB337" s="106">
        <f t="shared" si="667"/>
        <v>0</v>
      </c>
      <c r="AC337" s="107"/>
      <c r="AD337" s="106">
        <f t="shared" si="668"/>
        <v>0</v>
      </c>
      <c r="AE337" s="107"/>
      <c r="AF337" s="106">
        <f t="shared" si="669"/>
        <v>0</v>
      </c>
      <c r="AG337" s="210"/>
      <c r="AH337" s="107"/>
      <c r="AI337" s="106">
        <f t="shared" si="670"/>
        <v>0</v>
      </c>
      <c r="AJ337" s="107"/>
      <c r="AK337" s="106">
        <f t="shared" si="671"/>
        <v>0</v>
      </c>
      <c r="AL337" s="107"/>
      <c r="AM337" s="106">
        <f t="shared" si="672"/>
        <v>0</v>
      </c>
      <c r="AN337" s="107"/>
      <c r="AO337" s="106">
        <f t="shared" si="673"/>
        <v>0</v>
      </c>
      <c r="AP337" s="107"/>
      <c r="AQ337" s="106">
        <f t="shared" si="674"/>
        <v>0</v>
      </c>
      <c r="AR337" s="107"/>
      <c r="AS337" s="106">
        <f t="shared" si="675"/>
        <v>0</v>
      </c>
      <c r="AU337" s="107"/>
      <c r="AV337" s="106">
        <f t="shared" si="676"/>
        <v>0</v>
      </c>
      <c r="AW337" s="107"/>
      <c r="AX337" s="106">
        <f t="shared" si="677"/>
        <v>0</v>
      </c>
      <c r="AY337" s="107"/>
      <c r="AZ337" s="106">
        <f t="shared" si="678"/>
        <v>0</v>
      </c>
      <c r="BA337" s="107"/>
      <c r="BB337" s="106">
        <f t="shared" si="679"/>
        <v>0</v>
      </c>
      <c r="BC337" s="107"/>
      <c r="BD337" s="106">
        <f t="shared" si="680"/>
        <v>0</v>
      </c>
      <c r="BE337" s="107"/>
      <c r="BF337" s="106">
        <f t="shared" si="681"/>
        <v>0</v>
      </c>
      <c r="BH337" s="107"/>
      <c r="BI337" s="106">
        <f t="shared" si="682"/>
        <v>0</v>
      </c>
      <c r="BJ337" s="107"/>
      <c r="BK337" s="106">
        <f t="shared" si="683"/>
        <v>0</v>
      </c>
      <c r="BL337" s="107"/>
      <c r="BM337" s="106">
        <f t="shared" si="684"/>
        <v>0</v>
      </c>
      <c r="BN337" s="107"/>
      <c r="BO337" s="106">
        <f t="shared" si="685"/>
        <v>0</v>
      </c>
      <c r="BP337" s="107"/>
      <c r="BQ337" s="106">
        <f t="shared" si="686"/>
        <v>0</v>
      </c>
      <c r="BR337" s="107"/>
      <c r="BS337" s="106">
        <f t="shared" si="687"/>
        <v>0</v>
      </c>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row>
    <row r="338" spans="1:133" s="22" customFormat="1" outlineLevel="3" x14ac:dyDescent="0.15">
      <c r="A338" s="22" t="s">
        <v>1676</v>
      </c>
      <c r="B338" s="32" t="s">
        <v>1846</v>
      </c>
      <c r="C338" s="104"/>
      <c r="D338" s="106">
        <v>5</v>
      </c>
      <c r="E338" s="104"/>
      <c r="F338" s="106">
        <f t="shared" si="657"/>
        <v>3</v>
      </c>
      <c r="G338" s="106">
        <v>1</v>
      </c>
      <c r="H338" s="107"/>
      <c r="I338" s="106">
        <f t="shared" si="658"/>
        <v>0</v>
      </c>
      <c r="J338" s="107"/>
      <c r="K338" s="106">
        <f t="shared" si="659"/>
        <v>0</v>
      </c>
      <c r="L338" s="107"/>
      <c r="M338" s="106">
        <f t="shared" si="660"/>
        <v>0</v>
      </c>
      <c r="N338" s="107"/>
      <c r="O338" s="106">
        <f t="shared" si="661"/>
        <v>0</v>
      </c>
      <c r="P338" s="107"/>
      <c r="Q338" s="106">
        <f t="shared" si="662"/>
        <v>0</v>
      </c>
      <c r="R338" s="107"/>
      <c r="S338" s="106">
        <f t="shared" si="663"/>
        <v>0</v>
      </c>
      <c r="T338" s="32"/>
      <c r="U338" s="107"/>
      <c r="V338" s="106">
        <f t="shared" si="664"/>
        <v>0</v>
      </c>
      <c r="W338" s="107"/>
      <c r="X338" s="106">
        <f t="shared" si="665"/>
        <v>0</v>
      </c>
      <c r="Y338" s="107"/>
      <c r="Z338" s="106">
        <f t="shared" si="666"/>
        <v>0</v>
      </c>
      <c r="AA338" s="107"/>
      <c r="AB338" s="106">
        <f t="shared" si="667"/>
        <v>0</v>
      </c>
      <c r="AC338" s="107"/>
      <c r="AD338" s="106">
        <f t="shared" si="668"/>
        <v>0</v>
      </c>
      <c r="AE338" s="107"/>
      <c r="AF338" s="106">
        <f t="shared" si="669"/>
        <v>0</v>
      </c>
      <c r="AG338" s="210"/>
      <c r="AH338" s="107"/>
      <c r="AI338" s="106">
        <f t="shared" si="670"/>
        <v>0</v>
      </c>
      <c r="AJ338" s="107"/>
      <c r="AK338" s="106">
        <f t="shared" si="671"/>
        <v>0</v>
      </c>
      <c r="AL338" s="107"/>
      <c r="AM338" s="106">
        <f t="shared" si="672"/>
        <v>0</v>
      </c>
      <c r="AN338" s="107"/>
      <c r="AO338" s="106">
        <f t="shared" si="673"/>
        <v>0</v>
      </c>
      <c r="AP338" s="107"/>
      <c r="AQ338" s="106">
        <f t="shared" si="674"/>
        <v>0</v>
      </c>
      <c r="AR338" s="107"/>
      <c r="AS338" s="106">
        <f t="shared" si="675"/>
        <v>0</v>
      </c>
      <c r="AU338" s="107"/>
      <c r="AV338" s="106">
        <f t="shared" si="676"/>
        <v>0</v>
      </c>
      <c r="AW338" s="107"/>
      <c r="AX338" s="106">
        <f t="shared" si="677"/>
        <v>0</v>
      </c>
      <c r="AY338" s="107"/>
      <c r="AZ338" s="106">
        <f t="shared" si="678"/>
        <v>0</v>
      </c>
      <c r="BA338" s="107"/>
      <c r="BB338" s="106">
        <f t="shared" si="679"/>
        <v>0</v>
      </c>
      <c r="BC338" s="107"/>
      <c r="BD338" s="106">
        <f t="shared" si="680"/>
        <v>0</v>
      </c>
      <c r="BE338" s="107"/>
      <c r="BF338" s="106">
        <f t="shared" si="681"/>
        <v>0</v>
      </c>
      <c r="BH338" s="107"/>
      <c r="BI338" s="106">
        <f t="shared" si="682"/>
        <v>0</v>
      </c>
      <c r="BJ338" s="107"/>
      <c r="BK338" s="106">
        <f t="shared" si="683"/>
        <v>0</v>
      </c>
      <c r="BL338" s="107"/>
      <c r="BM338" s="106">
        <f t="shared" si="684"/>
        <v>0</v>
      </c>
      <c r="BN338" s="107"/>
      <c r="BO338" s="106">
        <f t="shared" si="685"/>
        <v>0</v>
      </c>
      <c r="BP338" s="107"/>
      <c r="BQ338" s="106">
        <f t="shared" si="686"/>
        <v>0</v>
      </c>
      <c r="BR338" s="107"/>
      <c r="BS338" s="106">
        <f t="shared" si="687"/>
        <v>0</v>
      </c>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row>
    <row r="339" spans="1:133" s="22" customFormat="1" ht="26" outlineLevel="3" x14ac:dyDescent="0.15">
      <c r="A339" s="22" t="s">
        <v>1677</v>
      </c>
      <c r="B339" s="32" t="s">
        <v>1747</v>
      </c>
      <c r="C339" s="104"/>
      <c r="D339" s="106">
        <v>5</v>
      </c>
      <c r="E339" s="104"/>
      <c r="F339" s="106">
        <f t="shared" si="657"/>
        <v>3</v>
      </c>
      <c r="G339" s="106">
        <v>1</v>
      </c>
      <c r="H339" s="107"/>
      <c r="I339" s="106">
        <f t="shared" si="658"/>
        <v>0</v>
      </c>
      <c r="J339" s="107"/>
      <c r="K339" s="106">
        <f t="shared" si="659"/>
        <v>0</v>
      </c>
      <c r="L339" s="107"/>
      <c r="M339" s="106">
        <f t="shared" si="660"/>
        <v>0</v>
      </c>
      <c r="N339" s="107"/>
      <c r="O339" s="106">
        <f t="shared" si="661"/>
        <v>0</v>
      </c>
      <c r="P339" s="107"/>
      <c r="Q339" s="106">
        <f t="shared" si="662"/>
        <v>0</v>
      </c>
      <c r="R339" s="107"/>
      <c r="S339" s="106">
        <f t="shared" si="663"/>
        <v>0</v>
      </c>
      <c r="T339" s="32"/>
      <c r="U339" s="107"/>
      <c r="V339" s="106">
        <f t="shared" si="664"/>
        <v>0</v>
      </c>
      <c r="W339" s="107"/>
      <c r="X339" s="106">
        <f t="shared" si="665"/>
        <v>0</v>
      </c>
      <c r="Y339" s="107"/>
      <c r="Z339" s="106">
        <f t="shared" si="666"/>
        <v>0</v>
      </c>
      <c r="AA339" s="107"/>
      <c r="AB339" s="106">
        <f t="shared" si="667"/>
        <v>0</v>
      </c>
      <c r="AC339" s="107"/>
      <c r="AD339" s="106">
        <f t="shared" si="668"/>
        <v>0</v>
      </c>
      <c r="AE339" s="107"/>
      <c r="AF339" s="106">
        <f t="shared" si="669"/>
        <v>0</v>
      </c>
      <c r="AG339" s="210"/>
      <c r="AH339" s="107"/>
      <c r="AI339" s="106">
        <f t="shared" si="670"/>
        <v>0</v>
      </c>
      <c r="AJ339" s="107"/>
      <c r="AK339" s="106">
        <f t="shared" si="671"/>
        <v>0</v>
      </c>
      <c r="AL339" s="107"/>
      <c r="AM339" s="106">
        <f t="shared" si="672"/>
        <v>0</v>
      </c>
      <c r="AN339" s="107"/>
      <c r="AO339" s="106">
        <f t="shared" si="673"/>
        <v>0</v>
      </c>
      <c r="AP339" s="107"/>
      <c r="AQ339" s="106">
        <f t="shared" si="674"/>
        <v>0</v>
      </c>
      <c r="AR339" s="107"/>
      <c r="AS339" s="106">
        <f t="shared" si="675"/>
        <v>0</v>
      </c>
      <c r="AU339" s="107"/>
      <c r="AV339" s="106">
        <f t="shared" si="676"/>
        <v>0</v>
      </c>
      <c r="AW339" s="107"/>
      <c r="AX339" s="106">
        <f t="shared" si="677"/>
        <v>0</v>
      </c>
      <c r="AY339" s="107"/>
      <c r="AZ339" s="106">
        <f t="shared" si="678"/>
        <v>0</v>
      </c>
      <c r="BA339" s="107"/>
      <c r="BB339" s="106">
        <f t="shared" si="679"/>
        <v>0</v>
      </c>
      <c r="BC339" s="107"/>
      <c r="BD339" s="106">
        <f t="shared" si="680"/>
        <v>0</v>
      </c>
      <c r="BE339" s="107"/>
      <c r="BF339" s="106">
        <f t="shared" si="681"/>
        <v>0</v>
      </c>
      <c r="BH339" s="107"/>
      <c r="BI339" s="106">
        <f t="shared" si="682"/>
        <v>0</v>
      </c>
      <c r="BJ339" s="107"/>
      <c r="BK339" s="106">
        <f t="shared" si="683"/>
        <v>0</v>
      </c>
      <c r="BL339" s="107"/>
      <c r="BM339" s="106">
        <f t="shared" si="684"/>
        <v>0</v>
      </c>
      <c r="BN339" s="107"/>
      <c r="BO339" s="106">
        <f t="shared" si="685"/>
        <v>0</v>
      </c>
      <c r="BP339" s="107"/>
      <c r="BQ339" s="106">
        <f t="shared" si="686"/>
        <v>0</v>
      </c>
      <c r="BR339" s="107"/>
      <c r="BS339" s="106">
        <f t="shared" si="687"/>
        <v>0</v>
      </c>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row>
    <row r="340" spans="1:133" s="22" customFormat="1" ht="26" outlineLevel="3" x14ac:dyDescent="0.15">
      <c r="A340" s="22" t="s">
        <v>1678</v>
      </c>
      <c r="B340" s="32" t="s">
        <v>2439</v>
      </c>
      <c r="C340" s="104"/>
      <c r="D340" s="106">
        <v>5</v>
      </c>
      <c r="E340" s="104"/>
      <c r="F340" s="106">
        <f t="shared" si="657"/>
        <v>3</v>
      </c>
      <c r="G340" s="106">
        <v>1</v>
      </c>
      <c r="H340" s="107"/>
      <c r="I340" s="106">
        <f t="shared" si="658"/>
        <v>0</v>
      </c>
      <c r="J340" s="107"/>
      <c r="K340" s="106">
        <f t="shared" si="659"/>
        <v>0</v>
      </c>
      <c r="L340" s="107"/>
      <c r="M340" s="106">
        <f t="shared" si="660"/>
        <v>0</v>
      </c>
      <c r="N340" s="107"/>
      <c r="O340" s="106">
        <f t="shared" si="661"/>
        <v>0</v>
      </c>
      <c r="P340" s="107"/>
      <c r="Q340" s="106">
        <f t="shared" si="662"/>
        <v>0</v>
      </c>
      <c r="R340" s="107"/>
      <c r="S340" s="106">
        <f t="shared" si="663"/>
        <v>0</v>
      </c>
      <c r="T340" s="32"/>
      <c r="U340" s="107"/>
      <c r="V340" s="106">
        <f t="shared" si="664"/>
        <v>0</v>
      </c>
      <c r="W340" s="107"/>
      <c r="X340" s="106">
        <f t="shared" si="665"/>
        <v>0</v>
      </c>
      <c r="Y340" s="107"/>
      <c r="Z340" s="106">
        <f t="shared" si="666"/>
        <v>0</v>
      </c>
      <c r="AA340" s="107"/>
      <c r="AB340" s="106">
        <f t="shared" si="667"/>
        <v>0</v>
      </c>
      <c r="AC340" s="107"/>
      <c r="AD340" s="106">
        <f t="shared" si="668"/>
        <v>0</v>
      </c>
      <c r="AE340" s="107"/>
      <c r="AF340" s="106">
        <f t="shared" si="669"/>
        <v>0</v>
      </c>
      <c r="AG340" s="210"/>
      <c r="AH340" s="107"/>
      <c r="AI340" s="106">
        <f t="shared" si="670"/>
        <v>0</v>
      </c>
      <c r="AJ340" s="107"/>
      <c r="AK340" s="106">
        <f t="shared" si="671"/>
        <v>0</v>
      </c>
      <c r="AL340" s="107"/>
      <c r="AM340" s="106">
        <f t="shared" si="672"/>
        <v>0</v>
      </c>
      <c r="AN340" s="107"/>
      <c r="AO340" s="106">
        <f t="shared" si="673"/>
        <v>0</v>
      </c>
      <c r="AP340" s="107"/>
      <c r="AQ340" s="106">
        <f t="shared" si="674"/>
        <v>0</v>
      </c>
      <c r="AR340" s="107"/>
      <c r="AS340" s="106">
        <f t="shared" si="675"/>
        <v>0</v>
      </c>
      <c r="AU340" s="107"/>
      <c r="AV340" s="106">
        <f t="shared" si="676"/>
        <v>0</v>
      </c>
      <c r="AW340" s="107"/>
      <c r="AX340" s="106">
        <f t="shared" si="677"/>
        <v>0</v>
      </c>
      <c r="AY340" s="107"/>
      <c r="AZ340" s="106">
        <f t="shared" si="678"/>
        <v>0</v>
      </c>
      <c r="BA340" s="107"/>
      <c r="BB340" s="106">
        <f t="shared" si="679"/>
        <v>0</v>
      </c>
      <c r="BC340" s="107"/>
      <c r="BD340" s="106">
        <f t="shared" si="680"/>
        <v>0</v>
      </c>
      <c r="BE340" s="107"/>
      <c r="BF340" s="106">
        <f t="shared" si="681"/>
        <v>0</v>
      </c>
      <c r="BH340" s="107"/>
      <c r="BI340" s="106">
        <f t="shared" si="682"/>
        <v>0</v>
      </c>
      <c r="BJ340" s="107"/>
      <c r="BK340" s="106">
        <f t="shared" si="683"/>
        <v>0</v>
      </c>
      <c r="BL340" s="107"/>
      <c r="BM340" s="106">
        <f t="shared" si="684"/>
        <v>0</v>
      </c>
      <c r="BN340" s="107"/>
      <c r="BO340" s="106">
        <f t="shared" si="685"/>
        <v>0</v>
      </c>
      <c r="BP340" s="107"/>
      <c r="BQ340" s="106">
        <f t="shared" si="686"/>
        <v>0</v>
      </c>
      <c r="BR340" s="107"/>
      <c r="BS340" s="106">
        <f t="shared" si="687"/>
        <v>0</v>
      </c>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row>
    <row r="341" spans="1:133" s="22" customFormat="1" ht="26" outlineLevel="3" x14ac:dyDescent="0.15">
      <c r="A341" s="22" t="s">
        <v>1679</v>
      </c>
      <c r="B341" s="32" t="s">
        <v>1658</v>
      </c>
      <c r="C341" s="104"/>
      <c r="D341" s="106">
        <v>5</v>
      </c>
      <c r="E341" s="104"/>
      <c r="F341" s="106">
        <f t="shared" si="657"/>
        <v>3</v>
      </c>
      <c r="G341" s="106">
        <v>1</v>
      </c>
      <c r="H341" s="107"/>
      <c r="I341" s="106">
        <f t="shared" si="658"/>
        <v>0</v>
      </c>
      <c r="J341" s="107"/>
      <c r="K341" s="106">
        <f t="shared" si="659"/>
        <v>0</v>
      </c>
      <c r="L341" s="107"/>
      <c r="M341" s="106">
        <f t="shared" si="660"/>
        <v>0</v>
      </c>
      <c r="N341" s="107"/>
      <c r="O341" s="106">
        <f t="shared" si="661"/>
        <v>0</v>
      </c>
      <c r="P341" s="107"/>
      <c r="Q341" s="106">
        <f t="shared" si="662"/>
        <v>0</v>
      </c>
      <c r="R341" s="107"/>
      <c r="S341" s="106">
        <f t="shared" si="663"/>
        <v>0</v>
      </c>
      <c r="T341" s="32"/>
      <c r="U341" s="107"/>
      <c r="V341" s="106">
        <f t="shared" si="664"/>
        <v>0</v>
      </c>
      <c r="W341" s="107"/>
      <c r="X341" s="106">
        <f t="shared" si="665"/>
        <v>0</v>
      </c>
      <c r="Y341" s="107"/>
      <c r="Z341" s="106">
        <f t="shared" si="666"/>
        <v>0</v>
      </c>
      <c r="AA341" s="107"/>
      <c r="AB341" s="106">
        <f t="shared" si="667"/>
        <v>0</v>
      </c>
      <c r="AC341" s="107"/>
      <c r="AD341" s="106">
        <f t="shared" si="668"/>
        <v>0</v>
      </c>
      <c r="AE341" s="107"/>
      <c r="AF341" s="106">
        <f t="shared" si="669"/>
        <v>0</v>
      </c>
      <c r="AG341" s="210"/>
      <c r="AH341" s="107"/>
      <c r="AI341" s="106">
        <f t="shared" si="670"/>
        <v>0</v>
      </c>
      <c r="AJ341" s="107"/>
      <c r="AK341" s="106">
        <f t="shared" si="671"/>
        <v>0</v>
      </c>
      <c r="AL341" s="107"/>
      <c r="AM341" s="106">
        <f t="shared" si="672"/>
        <v>0</v>
      </c>
      <c r="AN341" s="107"/>
      <c r="AO341" s="106">
        <f t="shared" si="673"/>
        <v>0</v>
      </c>
      <c r="AP341" s="107"/>
      <c r="AQ341" s="106">
        <f t="shared" si="674"/>
        <v>0</v>
      </c>
      <c r="AR341" s="107"/>
      <c r="AS341" s="106">
        <f t="shared" si="675"/>
        <v>0</v>
      </c>
      <c r="AU341" s="107"/>
      <c r="AV341" s="106">
        <f t="shared" si="676"/>
        <v>0</v>
      </c>
      <c r="AW341" s="107"/>
      <c r="AX341" s="106">
        <f t="shared" si="677"/>
        <v>0</v>
      </c>
      <c r="AY341" s="107"/>
      <c r="AZ341" s="106">
        <f t="shared" si="678"/>
        <v>0</v>
      </c>
      <c r="BA341" s="107"/>
      <c r="BB341" s="106">
        <f t="shared" si="679"/>
        <v>0</v>
      </c>
      <c r="BC341" s="107"/>
      <c r="BD341" s="106">
        <f t="shared" si="680"/>
        <v>0</v>
      </c>
      <c r="BE341" s="107"/>
      <c r="BF341" s="106">
        <f t="shared" si="681"/>
        <v>0</v>
      </c>
      <c r="BH341" s="107"/>
      <c r="BI341" s="106">
        <f t="shared" si="682"/>
        <v>0</v>
      </c>
      <c r="BJ341" s="107"/>
      <c r="BK341" s="106">
        <f t="shared" si="683"/>
        <v>0</v>
      </c>
      <c r="BL341" s="107"/>
      <c r="BM341" s="106">
        <f t="shared" si="684"/>
        <v>0</v>
      </c>
      <c r="BN341" s="107"/>
      <c r="BO341" s="106">
        <f t="shared" si="685"/>
        <v>0</v>
      </c>
      <c r="BP341" s="107"/>
      <c r="BQ341" s="106">
        <f t="shared" si="686"/>
        <v>0</v>
      </c>
      <c r="BR341" s="107"/>
      <c r="BS341" s="106">
        <f t="shared" si="687"/>
        <v>0</v>
      </c>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row>
    <row r="342" spans="1:133" s="22" customFormat="1" outlineLevel="3" x14ac:dyDescent="0.15">
      <c r="A342" s="22" t="s">
        <v>1680</v>
      </c>
      <c r="B342" s="32" t="s">
        <v>1659</v>
      </c>
      <c r="C342" s="104"/>
      <c r="D342" s="106">
        <v>5</v>
      </c>
      <c r="E342" s="104"/>
      <c r="F342" s="106">
        <f t="shared" si="657"/>
        <v>3</v>
      </c>
      <c r="G342" s="106">
        <v>1</v>
      </c>
      <c r="H342" s="107"/>
      <c r="I342" s="106">
        <f t="shared" si="658"/>
        <v>0</v>
      </c>
      <c r="J342" s="107"/>
      <c r="K342" s="106">
        <f t="shared" si="659"/>
        <v>0</v>
      </c>
      <c r="L342" s="107"/>
      <c r="M342" s="106">
        <f t="shared" si="660"/>
        <v>0</v>
      </c>
      <c r="N342" s="107"/>
      <c r="O342" s="106">
        <f t="shared" si="661"/>
        <v>0</v>
      </c>
      <c r="P342" s="107"/>
      <c r="Q342" s="106">
        <f t="shared" si="662"/>
        <v>0</v>
      </c>
      <c r="R342" s="107"/>
      <c r="S342" s="106">
        <f t="shared" si="663"/>
        <v>0</v>
      </c>
      <c r="T342" s="32"/>
      <c r="U342" s="107"/>
      <c r="V342" s="106">
        <f t="shared" si="664"/>
        <v>0</v>
      </c>
      <c r="W342" s="107"/>
      <c r="X342" s="106">
        <f t="shared" si="665"/>
        <v>0</v>
      </c>
      <c r="Y342" s="107"/>
      <c r="Z342" s="106">
        <f t="shared" si="666"/>
        <v>0</v>
      </c>
      <c r="AA342" s="107"/>
      <c r="AB342" s="106">
        <f t="shared" si="667"/>
        <v>0</v>
      </c>
      <c r="AC342" s="107"/>
      <c r="AD342" s="106">
        <f t="shared" si="668"/>
        <v>0</v>
      </c>
      <c r="AE342" s="107"/>
      <c r="AF342" s="106">
        <f t="shared" si="669"/>
        <v>0</v>
      </c>
      <c r="AG342" s="210"/>
      <c r="AH342" s="107"/>
      <c r="AI342" s="106">
        <f t="shared" si="670"/>
        <v>0</v>
      </c>
      <c r="AJ342" s="107"/>
      <c r="AK342" s="106">
        <f t="shared" si="671"/>
        <v>0</v>
      </c>
      <c r="AL342" s="107"/>
      <c r="AM342" s="106">
        <f t="shared" si="672"/>
        <v>0</v>
      </c>
      <c r="AN342" s="107"/>
      <c r="AO342" s="106">
        <f t="shared" si="673"/>
        <v>0</v>
      </c>
      <c r="AP342" s="107"/>
      <c r="AQ342" s="106">
        <f t="shared" si="674"/>
        <v>0</v>
      </c>
      <c r="AR342" s="107"/>
      <c r="AS342" s="106">
        <f t="shared" si="675"/>
        <v>0</v>
      </c>
      <c r="AU342" s="107"/>
      <c r="AV342" s="106">
        <f t="shared" si="676"/>
        <v>0</v>
      </c>
      <c r="AW342" s="107"/>
      <c r="AX342" s="106">
        <f t="shared" si="677"/>
        <v>0</v>
      </c>
      <c r="AY342" s="107"/>
      <c r="AZ342" s="106">
        <f t="shared" si="678"/>
        <v>0</v>
      </c>
      <c r="BA342" s="107"/>
      <c r="BB342" s="106">
        <f t="shared" si="679"/>
        <v>0</v>
      </c>
      <c r="BC342" s="107"/>
      <c r="BD342" s="106">
        <f t="shared" si="680"/>
        <v>0</v>
      </c>
      <c r="BE342" s="107"/>
      <c r="BF342" s="106">
        <f t="shared" si="681"/>
        <v>0</v>
      </c>
      <c r="BH342" s="107"/>
      <c r="BI342" s="106">
        <f t="shared" si="682"/>
        <v>0</v>
      </c>
      <c r="BJ342" s="107"/>
      <c r="BK342" s="106">
        <f t="shared" si="683"/>
        <v>0</v>
      </c>
      <c r="BL342" s="107"/>
      <c r="BM342" s="106">
        <f t="shared" si="684"/>
        <v>0</v>
      </c>
      <c r="BN342" s="107"/>
      <c r="BO342" s="106">
        <f t="shared" si="685"/>
        <v>0</v>
      </c>
      <c r="BP342" s="107"/>
      <c r="BQ342" s="106">
        <f t="shared" si="686"/>
        <v>0</v>
      </c>
      <c r="BR342" s="107"/>
      <c r="BS342" s="106">
        <f t="shared" si="687"/>
        <v>0</v>
      </c>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row>
    <row r="343" spans="1:133" s="22" customFormat="1" outlineLevel="3" x14ac:dyDescent="0.15">
      <c r="A343" s="22" t="s">
        <v>1681</v>
      </c>
      <c r="B343" s="32" t="s">
        <v>1660</v>
      </c>
      <c r="C343" s="104"/>
      <c r="D343" s="106">
        <v>5</v>
      </c>
      <c r="E343" s="104"/>
      <c r="F343" s="106">
        <f t="shared" si="657"/>
        <v>3</v>
      </c>
      <c r="G343" s="106">
        <v>1</v>
      </c>
      <c r="H343" s="107"/>
      <c r="I343" s="106">
        <f t="shared" si="658"/>
        <v>0</v>
      </c>
      <c r="J343" s="107"/>
      <c r="K343" s="106">
        <f t="shared" si="659"/>
        <v>0</v>
      </c>
      <c r="L343" s="107"/>
      <c r="M343" s="106">
        <f t="shared" si="660"/>
        <v>0</v>
      </c>
      <c r="N343" s="107"/>
      <c r="O343" s="106">
        <f t="shared" si="661"/>
        <v>0</v>
      </c>
      <c r="P343" s="107"/>
      <c r="Q343" s="106">
        <f t="shared" si="662"/>
        <v>0</v>
      </c>
      <c r="R343" s="107"/>
      <c r="S343" s="106">
        <f t="shared" si="663"/>
        <v>0</v>
      </c>
      <c r="T343" s="32"/>
      <c r="U343" s="107"/>
      <c r="V343" s="106">
        <f t="shared" si="664"/>
        <v>0</v>
      </c>
      <c r="W343" s="107"/>
      <c r="X343" s="106">
        <f t="shared" si="665"/>
        <v>0</v>
      </c>
      <c r="Y343" s="107"/>
      <c r="Z343" s="106">
        <f t="shared" si="666"/>
        <v>0</v>
      </c>
      <c r="AA343" s="107"/>
      <c r="AB343" s="106">
        <f t="shared" si="667"/>
        <v>0</v>
      </c>
      <c r="AC343" s="107"/>
      <c r="AD343" s="106">
        <f t="shared" si="668"/>
        <v>0</v>
      </c>
      <c r="AE343" s="107"/>
      <c r="AF343" s="106">
        <f t="shared" si="669"/>
        <v>0</v>
      </c>
      <c r="AG343" s="217"/>
      <c r="AH343" s="107"/>
      <c r="AI343" s="106">
        <f t="shared" si="670"/>
        <v>0</v>
      </c>
      <c r="AJ343" s="107"/>
      <c r="AK343" s="106">
        <f t="shared" si="671"/>
        <v>0</v>
      </c>
      <c r="AL343" s="107"/>
      <c r="AM343" s="106">
        <f t="shared" si="672"/>
        <v>0</v>
      </c>
      <c r="AN343" s="107"/>
      <c r="AO343" s="106">
        <f t="shared" si="673"/>
        <v>0</v>
      </c>
      <c r="AP343" s="107"/>
      <c r="AQ343" s="106">
        <f t="shared" si="674"/>
        <v>0</v>
      </c>
      <c r="AR343" s="107"/>
      <c r="AS343" s="106">
        <f t="shared" si="675"/>
        <v>0</v>
      </c>
      <c r="AU343" s="107"/>
      <c r="AV343" s="106">
        <f t="shared" si="676"/>
        <v>0</v>
      </c>
      <c r="AW343" s="107"/>
      <c r="AX343" s="106">
        <f t="shared" si="677"/>
        <v>0</v>
      </c>
      <c r="AY343" s="107"/>
      <c r="AZ343" s="106">
        <f t="shared" si="678"/>
        <v>0</v>
      </c>
      <c r="BA343" s="107"/>
      <c r="BB343" s="106">
        <f t="shared" si="679"/>
        <v>0</v>
      </c>
      <c r="BC343" s="107"/>
      <c r="BD343" s="106">
        <f t="shared" si="680"/>
        <v>0</v>
      </c>
      <c r="BE343" s="107"/>
      <c r="BF343" s="106">
        <f t="shared" si="681"/>
        <v>0</v>
      </c>
      <c r="BH343" s="107"/>
      <c r="BI343" s="106">
        <f t="shared" si="682"/>
        <v>0</v>
      </c>
      <c r="BJ343" s="107"/>
      <c r="BK343" s="106">
        <f t="shared" si="683"/>
        <v>0</v>
      </c>
      <c r="BL343" s="107"/>
      <c r="BM343" s="106">
        <f t="shared" si="684"/>
        <v>0</v>
      </c>
      <c r="BN343" s="107"/>
      <c r="BO343" s="106">
        <f t="shared" si="685"/>
        <v>0</v>
      </c>
      <c r="BP343" s="107"/>
      <c r="BQ343" s="106">
        <f t="shared" si="686"/>
        <v>0</v>
      </c>
      <c r="BR343" s="107"/>
      <c r="BS343" s="106">
        <f t="shared" si="687"/>
        <v>0</v>
      </c>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row>
    <row r="344" spans="1:133" s="22" customFormat="1" ht="39" outlineLevel="3" x14ac:dyDescent="0.15">
      <c r="A344" s="22" t="s">
        <v>1682</v>
      </c>
      <c r="B344" s="32" t="s">
        <v>1662</v>
      </c>
      <c r="C344" s="104"/>
      <c r="D344" s="106">
        <v>5</v>
      </c>
      <c r="E344" s="104"/>
      <c r="F344" s="106">
        <f t="shared" si="657"/>
        <v>3</v>
      </c>
      <c r="G344" s="106">
        <v>1</v>
      </c>
      <c r="H344" s="107"/>
      <c r="I344" s="106">
        <f t="shared" si="658"/>
        <v>0</v>
      </c>
      <c r="J344" s="107"/>
      <c r="K344" s="106">
        <f t="shared" si="659"/>
        <v>0</v>
      </c>
      <c r="L344" s="107"/>
      <c r="M344" s="106">
        <f t="shared" si="660"/>
        <v>0</v>
      </c>
      <c r="N344" s="107"/>
      <c r="O344" s="106">
        <f t="shared" si="661"/>
        <v>0</v>
      </c>
      <c r="P344" s="107"/>
      <c r="Q344" s="106">
        <f t="shared" si="662"/>
        <v>0</v>
      </c>
      <c r="R344" s="107"/>
      <c r="S344" s="106">
        <f t="shared" si="663"/>
        <v>0</v>
      </c>
      <c r="T344" s="32"/>
      <c r="U344" s="107"/>
      <c r="V344" s="106">
        <f t="shared" si="664"/>
        <v>0</v>
      </c>
      <c r="W344" s="107"/>
      <c r="X344" s="106">
        <f t="shared" si="665"/>
        <v>0</v>
      </c>
      <c r="Y344" s="107"/>
      <c r="Z344" s="106">
        <f t="shared" si="666"/>
        <v>0</v>
      </c>
      <c r="AA344" s="107"/>
      <c r="AB344" s="106">
        <f t="shared" si="667"/>
        <v>0</v>
      </c>
      <c r="AC344" s="107"/>
      <c r="AD344" s="106">
        <f t="shared" si="668"/>
        <v>0</v>
      </c>
      <c r="AE344" s="107"/>
      <c r="AF344" s="106">
        <f t="shared" si="669"/>
        <v>0</v>
      </c>
      <c r="AG344" s="210"/>
      <c r="AH344" s="107"/>
      <c r="AI344" s="106">
        <f t="shared" si="670"/>
        <v>0</v>
      </c>
      <c r="AJ344" s="107"/>
      <c r="AK344" s="106">
        <f t="shared" si="671"/>
        <v>0</v>
      </c>
      <c r="AL344" s="107"/>
      <c r="AM344" s="106">
        <f t="shared" si="672"/>
        <v>0</v>
      </c>
      <c r="AN344" s="107"/>
      <c r="AO344" s="106">
        <f t="shared" si="673"/>
        <v>0</v>
      </c>
      <c r="AP344" s="107"/>
      <c r="AQ344" s="106">
        <f t="shared" si="674"/>
        <v>0</v>
      </c>
      <c r="AR344" s="107"/>
      <c r="AS344" s="106">
        <f t="shared" si="675"/>
        <v>0</v>
      </c>
      <c r="AU344" s="107"/>
      <c r="AV344" s="106">
        <f t="shared" si="676"/>
        <v>0</v>
      </c>
      <c r="AW344" s="107"/>
      <c r="AX344" s="106">
        <f t="shared" si="677"/>
        <v>0</v>
      </c>
      <c r="AY344" s="107"/>
      <c r="AZ344" s="106">
        <f t="shared" si="678"/>
        <v>0</v>
      </c>
      <c r="BA344" s="107"/>
      <c r="BB344" s="106">
        <f t="shared" si="679"/>
        <v>0</v>
      </c>
      <c r="BC344" s="107"/>
      <c r="BD344" s="106">
        <f t="shared" si="680"/>
        <v>0</v>
      </c>
      <c r="BE344" s="107"/>
      <c r="BF344" s="106">
        <f t="shared" si="681"/>
        <v>0</v>
      </c>
      <c r="BH344" s="107"/>
      <c r="BI344" s="106">
        <f t="shared" si="682"/>
        <v>0</v>
      </c>
      <c r="BJ344" s="107"/>
      <c r="BK344" s="106">
        <f t="shared" si="683"/>
        <v>0</v>
      </c>
      <c r="BL344" s="107"/>
      <c r="BM344" s="106">
        <f t="shared" si="684"/>
        <v>0</v>
      </c>
      <c r="BN344" s="107"/>
      <c r="BO344" s="106">
        <f t="shared" si="685"/>
        <v>0</v>
      </c>
      <c r="BP344" s="107"/>
      <c r="BQ344" s="106">
        <f t="shared" si="686"/>
        <v>0</v>
      </c>
      <c r="BR344" s="107"/>
      <c r="BS344" s="106">
        <f t="shared" si="687"/>
        <v>0</v>
      </c>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row>
    <row r="345" spans="1:133" s="37" customFormat="1" outlineLevel="2" x14ac:dyDescent="0.15">
      <c r="B345" s="38" t="s">
        <v>1820</v>
      </c>
      <c r="C345" s="115"/>
      <c r="D345" s="115"/>
      <c r="E345" s="115"/>
      <c r="F345" s="115"/>
      <c r="G345" s="160" t="s">
        <v>203</v>
      </c>
      <c r="H345" s="115"/>
      <c r="I345" s="115"/>
      <c r="J345" s="115"/>
      <c r="K345" s="115"/>
      <c r="L345" s="115"/>
      <c r="M345" s="115"/>
      <c r="N345" s="115"/>
      <c r="O345" s="115"/>
      <c r="P345" s="115"/>
      <c r="Q345" s="115"/>
      <c r="R345" s="115"/>
      <c r="S345" s="115"/>
      <c r="T345" s="269"/>
      <c r="U345" s="190"/>
      <c r="V345" s="115"/>
      <c r="W345" s="190"/>
      <c r="X345" s="115"/>
      <c r="Y345" s="190"/>
      <c r="Z345" s="115"/>
      <c r="AA345" s="190"/>
      <c r="AB345" s="115"/>
      <c r="AC345" s="190"/>
      <c r="AD345" s="115"/>
      <c r="AE345" s="190"/>
      <c r="AF345" s="115"/>
      <c r="AG345" s="215"/>
      <c r="AH345" s="190"/>
      <c r="AI345" s="115"/>
      <c r="AJ345" s="190"/>
      <c r="AK345" s="115"/>
      <c r="AL345" s="190"/>
      <c r="AM345" s="115"/>
      <c r="AN345" s="190"/>
      <c r="AO345" s="115"/>
      <c r="AP345" s="190"/>
      <c r="AQ345" s="115"/>
      <c r="AR345" s="190"/>
      <c r="AS345" s="115"/>
      <c r="AU345" s="115"/>
      <c r="AV345" s="115"/>
      <c r="AW345" s="115"/>
      <c r="AX345" s="115"/>
      <c r="AY345" s="115"/>
      <c r="AZ345" s="115"/>
      <c r="BA345" s="115"/>
      <c r="BB345" s="115"/>
      <c r="BC345" s="115"/>
      <c r="BD345" s="115"/>
      <c r="BE345" s="115"/>
      <c r="BF345" s="115"/>
      <c r="BH345" s="115"/>
      <c r="BI345" s="115"/>
      <c r="BJ345" s="115"/>
      <c r="BK345" s="115"/>
      <c r="BL345" s="115"/>
      <c r="BM345" s="115"/>
      <c r="BN345" s="115"/>
      <c r="BO345" s="115"/>
      <c r="BP345" s="115"/>
      <c r="BQ345" s="115"/>
      <c r="BR345" s="115"/>
      <c r="BS345" s="115"/>
      <c r="BU345" s="143"/>
      <c r="BV345" s="143"/>
      <c r="BW345" s="143"/>
      <c r="BX345" s="143"/>
      <c r="BY345" s="143"/>
      <c r="BZ345" s="143"/>
      <c r="CA345" s="143"/>
      <c r="CB345" s="143"/>
      <c r="CC345" s="143"/>
      <c r="CD345" s="143"/>
      <c r="CE345" s="143"/>
      <c r="CF345" s="143"/>
      <c r="CG345" s="143"/>
      <c r="CH345" s="143"/>
      <c r="CI345" s="143"/>
      <c r="CJ345" s="143"/>
      <c r="CK345" s="143"/>
      <c r="CL345" s="143"/>
      <c r="CM345" s="143"/>
      <c r="CN345" s="143"/>
      <c r="CO345" s="143"/>
      <c r="CP345" s="143"/>
      <c r="CQ345" s="143"/>
      <c r="CR345" s="143"/>
      <c r="CS345" s="143"/>
      <c r="CT345" s="143"/>
      <c r="CU345" s="143"/>
      <c r="CV345" s="143"/>
      <c r="CW345" s="143"/>
      <c r="CX345" s="143"/>
      <c r="CY345" s="143"/>
      <c r="CZ345" s="143"/>
      <c r="DA345" s="143"/>
      <c r="DB345" s="143"/>
      <c r="DC345" s="143"/>
      <c r="DD345" s="143"/>
      <c r="DE345" s="143"/>
      <c r="DF345" s="143"/>
      <c r="DG345" s="143"/>
      <c r="DH345" s="143"/>
      <c r="DI345" s="143"/>
      <c r="DJ345" s="143"/>
      <c r="DK345" s="143"/>
      <c r="DL345" s="143"/>
      <c r="DM345" s="143"/>
      <c r="DN345" s="143"/>
      <c r="DO345" s="143"/>
      <c r="DP345" s="143"/>
      <c r="DQ345" s="143"/>
      <c r="DR345" s="143"/>
      <c r="DS345" s="143"/>
      <c r="DT345" s="143"/>
      <c r="DU345" s="143"/>
      <c r="DV345" s="143"/>
      <c r="DW345" s="143"/>
      <c r="DX345" s="143"/>
      <c r="DY345" s="143"/>
      <c r="DZ345" s="143"/>
      <c r="EA345" s="143"/>
      <c r="EB345" s="143"/>
      <c r="EC345" s="143"/>
    </row>
    <row r="346" spans="1:133" s="35" customFormat="1" outlineLevel="2" x14ac:dyDescent="0.15">
      <c r="A346" s="35" t="s">
        <v>1724</v>
      </c>
      <c r="B346" s="36" t="s">
        <v>1841</v>
      </c>
      <c r="C346" s="298" t="str">
        <f ca="1">IFERROR((AVERAGE(ReqSum)),"N/A")</f>
        <v>N/A</v>
      </c>
      <c r="D346" s="298">
        <f ca="1">IFERROR((AVERAGE(ReqSum)),"N/A")</f>
        <v>5</v>
      </c>
      <c r="E346" s="159">
        <f ca="1">(SUM(ReqSum))*2*$I$10</f>
        <v>0</v>
      </c>
      <c r="F346" s="159">
        <f ca="1">(SUM(ReqSum))*2*$I$10</f>
        <v>0</v>
      </c>
      <c r="G346" s="159">
        <f>MATCH("x",G347:G1835,-1)-1</f>
        <v>5</v>
      </c>
      <c r="H346" s="176"/>
      <c r="I346" s="176">
        <f ca="1">SUM(ReqSum)</f>
        <v>0</v>
      </c>
      <c r="J346" s="176"/>
      <c r="K346" s="176">
        <f ca="1">SUM(ReqSum)</f>
        <v>0</v>
      </c>
      <c r="L346" s="176"/>
      <c r="M346" s="176">
        <f ca="1">SUM(ReqSum)</f>
        <v>0</v>
      </c>
      <c r="N346" s="176"/>
      <c r="O346" s="176">
        <f ca="1">SUM(ReqSum)</f>
        <v>0</v>
      </c>
      <c r="P346" s="176"/>
      <c r="Q346" s="176">
        <f ca="1">SUM(ReqSum)</f>
        <v>0</v>
      </c>
      <c r="R346" s="176"/>
      <c r="S346" s="176">
        <f ca="1">SUM(ReqSum)</f>
        <v>0</v>
      </c>
      <c r="T346" s="268"/>
      <c r="U346" s="189"/>
      <c r="V346" s="176">
        <f ca="1">SUM(ReqSum)</f>
        <v>0</v>
      </c>
      <c r="W346" s="189"/>
      <c r="X346" s="176">
        <f ca="1">SUM(ReqSum)</f>
        <v>0</v>
      </c>
      <c r="Y346" s="189"/>
      <c r="Z346" s="176">
        <f ca="1">SUM(ReqSum)</f>
        <v>0</v>
      </c>
      <c r="AA346" s="189"/>
      <c r="AB346" s="176">
        <f ca="1">SUM(ReqSum)</f>
        <v>0</v>
      </c>
      <c r="AC346" s="189"/>
      <c r="AD346" s="176">
        <f ca="1">SUM(ReqSum)</f>
        <v>0</v>
      </c>
      <c r="AE346" s="189"/>
      <c r="AF346" s="176">
        <f ca="1">SUM(ReqSum)</f>
        <v>0</v>
      </c>
      <c r="AG346" s="36"/>
      <c r="AH346" s="189"/>
      <c r="AI346" s="176">
        <f ca="1">SUM(ReqSum)</f>
        <v>0</v>
      </c>
      <c r="AJ346" s="189"/>
      <c r="AK346" s="176">
        <f ca="1">SUM(ReqSum)</f>
        <v>0</v>
      </c>
      <c r="AL346" s="189"/>
      <c r="AM346" s="176">
        <f ca="1">SUM(ReqSum)</f>
        <v>0</v>
      </c>
      <c r="AN346" s="189"/>
      <c r="AO346" s="176">
        <f ca="1">SUM(ReqSum)</f>
        <v>0</v>
      </c>
      <c r="AP346" s="189"/>
      <c r="AQ346" s="176">
        <f ca="1">SUM(ReqSum)</f>
        <v>0</v>
      </c>
      <c r="AR346" s="189"/>
      <c r="AS346" s="176">
        <f ca="1">SUM(ReqSum)</f>
        <v>0</v>
      </c>
      <c r="AT346" s="177"/>
      <c r="AU346" s="176"/>
      <c r="AV346" s="176">
        <f ca="1">SUM(ReqSum)</f>
        <v>0</v>
      </c>
      <c r="AW346" s="176"/>
      <c r="AX346" s="176">
        <f ca="1">SUM(ReqSum)</f>
        <v>0</v>
      </c>
      <c r="AY346" s="176"/>
      <c r="AZ346" s="176">
        <f ca="1">SUM(ReqSum)</f>
        <v>0</v>
      </c>
      <c r="BA346" s="176"/>
      <c r="BB346" s="176">
        <f ca="1">SUM(ReqSum)</f>
        <v>0</v>
      </c>
      <c r="BC346" s="176"/>
      <c r="BD346" s="176">
        <f ca="1">SUM(ReqSum)</f>
        <v>0</v>
      </c>
      <c r="BE346" s="176"/>
      <c r="BF346" s="176">
        <f ca="1">SUM(ReqSum)</f>
        <v>0</v>
      </c>
      <c r="BG346" s="177"/>
      <c r="BH346" s="176"/>
      <c r="BI346" s="176">
        <f ca="1">SUM(ReqSum)</f>
        <v>0</v>
      </c>
      <c r="BJ346" s="176"/>
      <c r="BK346" s="176">
        <f ca="1">SUM(ReqSum)</f>
        <v>0</v>
      </c>
      <c r="BL346" s="176"/>
      <c r="BM346" s="176">
        <f ca="1">SUM(ReqSum)</f>
        <v>0</v>
      </c>
      <c r="BN346" s="176"/>
      <c r="BO346" s="176">
        <f ca="1">SUM(ReqSum)</f>
        <v>0</v>
      </c>
      <c r="BP346" s="176"/>
      <c r="BQ346" s="176">
        <f ca="1">SUM(ReqSum)</f>
        <v>0</v>
      </c>
      <c r="BR346" s="176"/>
      <c r="BS346" s="176">
        <f ca="1">SUM(ReqSum)</f>
        <v>0</v>
      </c>
      <c r="BT346" s="177"/>
      <c r="BU346" s="85"/>
      <c r="BV346" s="85"/>
      <c r="BW346" s="85"/>
      <c r="BX346" s="85"/>
      <c r="BY346" s="85"/>
      <c r="BZ346" s="85"/>
      <c r="CA346" s="85"/>
      <c r="CB346" s="85"/>
      <c r="CC346" s="85"/>
      <c r="CD346" s="85"/>
      <c r="CE346" s="85"/>
      <c r="CF346" s="85"/>
      <c r="CG346" s="85"/>
      <c r="CH346" s="85"/>
      <c r="CI346" s="85"/>
      <c r="CJ346" s="85"/>
      <c r="CK346" s="85"/>
      <c r="CL346" s="85"/>
      <c r="CM346" s="85"/>
      <c r="CN346" s="85"/>
      <c r="CO346" s="85"/>
      <c r="CP346" s="85"/>
      <c r="CQ346" s="85"/>
      <c r="CR346" s="85"/>
      <c r="CS346" s="85"/>
      <c r="CT346" s="85"/>
      <c r="CU346" s="85"/>
      <c r="CV346" s="85"/>
      <c r="CW346" s="85"/>
      <c r="CX346" s="85"/>
      <c r="CY346" s="85"/>
      <c r="CZ346" s="85"/>
      <c r="DA346" s="85"/>
      <c r="DB346" s="85"/>
      <c r="DC346" s="85"/>
      <c r="DD346" s="85"/>
      <c r="DE346" s="85"/>
      <c r="DF346" s="85"/>
      <c r="DG346" s="85"/>
      <c r="DH346" s="85"/>
      <c r="DI346" s="85"/>
      <c r="DJ346" s="85"/>
      <c r="DK346" s="85"/>
      <c r="DL346" s="85"/>
      <c r="DM346" s="85"/>
      <c r="DN346" s="85"/>
      <c r="DO346" s="85"/>
      <c r="DP346" s="85"/>
      <c r="DQ346" s="85"/>
      <c r="DR346" s="85"/>
      <c r="DS346" s="85"/>
      <c r="DT346" s="85"/>
      <c r="DU346" s="85"/>
      <c r="DV346" s="85"/>
      <c r="DW346" s="85"/>
      <c r="DX346" s="85"/>
      <c r="DY346" s="85"/>
      <c r="DZ346" s="85"/>
      <c r="EA346" s="85"/>
      <c r="EB346" s="85"/>
      <c r="EC346" s="85"/>
    </row>
    <row r="347" spans="1:133" outlineLevel="3" x14ac:dyDescent="0.15">
      <c r="A347" s="22" t="s">
        <v>1725</v>
      </c>
      <c r="B347" s="262" t="s">
        <v>2457</v>
      </c>
      <c r="C347" s="104"/>
      <c r="D347" s="106">
        <v>5</v>
      </c>
      <c r="E347" s="104"/>
      <c r="F347" s="106">
        <f t="shared" ref="F347:F351" si="688">IF(B347&lt;&gt;"",IF(B347="Custom Requirement",0,3),0)</f>
        <v>0</v>
      </c>
      <c r="G347" s="106">
        <v>1</v>
      </c>
      <c r="I347" s="106">
        <f t="shared" ref="I347:I351" si="689">H347*$E347*I$10</f>
        <v>0</v>
      </c>
      <c r="K347" s="106">
        <f t="shared" ref="K347:K351" si="690">J347*$E347*K$10</f>
        <v>0</v>
      </c>
      <c r="M347" s="106">
        <f t="shared" ref="M347:M351" si="691">L347*$E347*M$10</f>
        <v>0</v>
      </c>
      <c r="O347" s="106">
        <f t="shared" ref="O347:O351" si="692">N347*$E347*O$10</f>
        <v>0</v>
      </c>
      <c r="Q347" s="106">
        <f t="shared" ref="Q347:Q351" si="693">P347*$E347*Q$10</f>
        <v>0</v>
      </c>
      <c r="S347" s="106">
        <f t="shared" ref="S347:S351" si="694">R347*$E347*S$10</f>
        <v>0</v>
      </c>
      <c r="V347" s="106">
        <f t="shared" ref="V347:V351" si="695">U347*$E347*V$10</f>
        <v>0</v>
      </c>
      <c r="X347" s="106">
        <f t="shared" ref="X347:X351" si="696">W347*$E347*X$10</f>
        <v>0</v>
      </c>
      <c r="Z347" s="106">
        <f t="shared" ref="Z347:Z351" si="697">Y347*$E347*Z$10</f>
        <v>0</v>
      </c>
      <c r="AB347" s="106">
        <f t="shared" ref="AB347:AB351" si="698">AA347*$E347*AB$10</f>
        <v>0</v>
      </c>
      <c r="AD347" s="106">
        <f t="shared" ref="AD347:AD351" si="699">AC347*$E347*AD$10</f>
        <v>0</v>
      </c>
      <c r="AF347" s="106">
        <f t="shared" ref="AF347:AF351" si="700">AE347*$E347*AF$10</f>
        <v>0</v>
      </c>
      <c r="AI347" s="106">
        <f t="shared" ref="AI347:AI351" si="701">AH347*$E347*AI$10</f>
        <v>0</v>
      </c>
      <c r="AK347" s="106">
        <f t="shared" ref="AK347:AK351" si="702">AJ347*$E347*AK$10</f>
        <v>0</v>
      </c>
      <c r="AM347" s="106">
        <f t="shared" ref="AM347:AM351" si="703">AL347*$E347*AM$10</f>
        <v>0</v>
      </c>
      <c r="AO347" s="106">
        <f t="shared" ref="AO347:AO351" si="704">AN347*$E347*AO$10</f>
        <v>0</v>
      </c>
      <c r="AQ347" s="106">
        <f t="shared" ref="AQ347:AQ351" si="705">AP347*$E347*AQ$10</f>
        <v>0</v>
      </c>
      <c r="AS347" s="106">
        <f t="shared" ref="AS347:AS351" si="706">AR347*$E347*AS$10</f>
        <v>0</v>
      </c>
      <c r="AV347" s="106">
        <f t="shared" ref="AV347:AV351" si="707">AU347*$E347*AV$10</f>
        <v>0</v>
      </c>
      <c r="AX347" s="106">
        <f t="shared" ref="AX347:AX351" si="708">AW347*$E347*AX$10</f>
        <v>0</v>
      </c>
      <c r="AZ347" s="106">
        <f t="shared" ref="AZ347:AZ351" si="709">AY347*$E347*AZ$10</f>
        <v>0</v>
      </c>
      <c r="BB347" s="106">
        <f t="shared" ref="BB347:BB351" si="710">BA347*$E347*BB$10</f>
        <v>0</v>
      </c>
      <c r="BD347" s="106">
        <f t="shared" ref="BD347:BD351" si="711">BC347*$E347*BD$10</f>
        <v>0</v>
      </c>
      <c r="BF347" s="106">
        <f t="shared" ref="BF347:BF351" si="712">BE347*$E347*BF$10</f>
        <v>0</v>
      </c>
      <c r="BI347" s="106">
        <f t="shared" ref="BI347:BI351" si="713">BH347*$E347*BI$10</f>
        <v>0</v>
      </c>
      <c r="BK347" s="106">
        <f t="shared" ref="BK347:BK351" si="714">BJ347*$E347*BK$10</f>
        <v>0</v>
      </c>
      <c r="BM347" s="106">
        <f t="shared" ref="BM347:BM351" si="715">BL347*$E347*BM$10</f>
        <v>0</v>
      </c>
      <c r="BO347" s="106">
        <f t="shared" ref="BO347:BO351" si="716">BN347*$E347*BO$10</f>
        <v>0</v>
      </c>
      <c r="BQ347" s="106">
        <f t="shared" ref="BQ347:BQ351" si="717">BP347*$E347*BQ$10</f>
        <v>0</v>
      </c>
      <c r="BS347" s="106">
        <f t="shared" ref="BS347:BS351" si="718">BR347*$E347*BS$10</f>
        <v>0</v>
      </c>
    </row>
    <row r="348" spans="1:133" outlineLevel="3" x14ac:dyDescent="0.15">
      <c r="A348" s="22" t="s">
        <v>1726</v>
      </c>
      <c r="B348" s="262" t="s">
        <v>2457</v>
      </c>
      <c r="C348" s="104"/>
      <c r="D348" s="106">
        <v>5</v>
      </c>
      <c r="E348" s="104"/>
      <c r="F348" s="106">
        <f t="shared" si="688"/>
        <v>0</v>
      </c>
      <c r="G348" s="106">
        <v>1</v>
      </c>
      <c r="I348" s="106">
        <f t="shared" si="689"/>
        <v>0</v>
      </c>
      <c r="K348" s="106">
        <f t="shared" si="690"/>
        <v>0</v>
      </c>
      <c r="M348" s="106">
        <f t="shared" si="691"/>
        <v>0</v>
      </c>
      <c r="O348" s="106">
        <f t="shared" si="692"/>
        <v>0</v>
      </c>
      <c r="Q348" s="106">
        <f t="shared" si="693"/>
        <v>0</v>
      </c>
      <c r="S348" s="106">
        <f t="shared" si="694"/>
        <v>0</v>
      </c>
      <c r="V348" s="106">
        <f t="shared" si="695"/>
        <v>0</v>
      </c>
      <c r="X348" s="106">
        <f t="shared" si="696"/>
        <v>0</v>
      </c>
      <c r="Z348" s="106">
        <f t="shared" si="697"/>
        <v>0</v>
      </c>
      <c r="AB348" s="106">
        <f t="shared" si="698"/>
        <v>0</v>
      </c>
      <c r="AD348" s="106">
        <f t="shared" si="699"/>
        <v>0</v>
      </c>
      <c r="AF348" s="106">
        <f t="shared" si="700"/>
        <v>0</v>
      </c>
      <c r="AI348" s="106">
        <f t="shared" si="701"/>
        <v>0</v>
      </c>
      <c r="AK348" s="106">
        <f t="shared" si="702"/>
        <v>0</v>
      </c>
      <c r="AM348" s="106">
        <f t="shared" si="703"/>
        <v>0</v>
      </c>
      <c r="AO348" s="106">
        <f t="shared" si="704"/>
        <v>0</v>
      </c>
      <c r="AQ348" s="106">
        <f t="shared" si="705"/>
        <v>0</v>
      </c>
      <c r="AS348" s="106">
        <f t="shared" si="706"/>
        <v>0</v>
      </c>
      <c r="AV348" s="106">
        <f t="shared" si="707"/>
        <v>0</v>
      </c>
      <c r="AX348" s="106">
        <f t="shared" si="708"/>
        <v>0</v>
      </c>
      <c r="AZ348" s="106">
        <f t="shared" si="709"/>
        <v>0</v>
      </c>
      <c r="BB348" s="106">
        <f t="shared" si="710"/>
        <v>0</v>
      </c>
      <c r="BD348" s="106">
        <f t="shared" si="711"/>
        <v>0</v>
      </c>
      <c r="BF348" s="106">
        <f t="shared" si="712"/>
        <v>0</v>
      </c>
      <c r="BI348" s="106">
        <f t="shared" si="713"/>
        <v>0</v>
      </c>
      <c r="BK348" s="106">
        <f t="shared" si="714"/>
        <v>0</v>
      </c>
      <c r="BM348" s="106">
        <f t="shared" si="715"/>
        <v>0</v>
      </c>
      <c r="BO348" s="106">
        <f t="shared" si="716"/>
        <v>0</v>
      </c>
      <c r="BQ348" s="106">
        <f t="shared" si="717"/>
        <v>0</v>
      </c>
      <c r="BS348" s="106">
        <f t="shared" si="718"/>
        <v>0</v>
      </c>
    </row>
    <row r="349" spans="1:133" outlineLevel="3" x14ac:dyDescent="0.15">
      <c r="A349" s="22" t="s">
        <v>1727</v>
      </c>
      <c r="B349" s="29" t="s">
        <v>2451</v>
      </c>
      <c r="C349" s="104"/>
      <c r="D349" s="106">
        <v>5</v>
      </c>
      <c r="E349" s="104"/>
      <c r="F349" s="106">
        <f t="shared" si="688"/>
        <v>0</v>
      </c>
      <c r="G349" s="106">
        <v>1</v>
      </c>
      <c r="I349" s="106">
        <f t="shared" si="689"/>
        <v>0</v>
      </c>
      <c r="K349" s="106">
        <f t="shared" si="690"/>
        <v>0</v>
      </c>
      <c r="M349" s="106">
        <f t="shared" si="691"/>
        <v>0</v>
      </c>
      <c r="O349" s="106">
        <f t="shared" si="692"/>
        <v>0</v>
      </c>
      <c r="Q349" s="106">
        <f t="shared" si="693"/>
        <v>0</v>
      </c>
      <c r="S349" s="106">
        <f t="shared" si="694"/>
        <v>0</v>
      </c>
      <c r="V349" s="106">
        <f t="shared" si="695"/>
        <v>0</v>
      </c>
      <c r="X349" s="106">
        <f t="shared" si="696"/>
        <v>0</v>
      </c>
      <c r="Z349" s="106">
        <f t="shared" si="697"/>
        <v>0</v>
      </c>
      <c r="AB349" s="106">
        <f t="shared" si="698"/>
        <v>0</v>
      </c>
      <c r="AD349" s="106">
        <f t="shared" si="699"/>
        <v>0</v>
      </c>
      <c r="AF349" s="106">
        <f t="shared" si="700"/>
        <v>0</v>
      </c>
      <c r="AI349" s="106">
        <f t="shared" si="701"/>
        <v>0</v>
      </c>
      <c r="AK349" s="106">
        <f t="shared" si="702"/>
        <v>0</v>
      </c>
      <c r="AM349" s="106">
        <f t="shared" si="703"/>
        <v>0</v>
      </c>
      <c r="AO349" s="106">
        <f t="shared" si="704"/>
        <v>0</v>
      </c>
      <c r="AQ349" s="106">
        <f t="shared" si="705"/>
        <v>0</v>
      </c>
      <c r="AS349" s="106">
        <f t="shared" si="706"/>
        <v>0</v>
      </c>
      <c r="AV349" s="106">
        <f t="shared" si="707"/>
        <v>0</v>
      </c>
      <c r="AX349" s="106">
        <f t="shared" si="708"/>
        <v>0</v>
      </c>
      <c r="AZ349" s="106">
        <f t="shared" si="709"/>
        <v>0</v>
      </c>
      <c r="BB349" s="106">
        <f t="shared" si="710"/>
        <v>0</v>
      </c>
      <c r="BD349" s="106">
        <f t="shared" si="711"/>
        <v>0</v>
      </c>
      <c r="BF349" s="106">
        <f t="shared" si="712"/>
        <v>0</v>
      </c>
      <c r="BI349" s="106">
        <f t="shared" si="713"/>
        <v>0</v>
      </c>
      <c r="BK349" s="106">
        <f t="shared" si="714"/>
        <v>0</v>
      </c>
      <c r="BM349" s="106">
        <f t="shared" si="715"/>
        <v>0</v>
      </c>
      <c r="BO349" s="106">
        <f t="shared" si="716"/>
        <v>0</v>
      </c>
      <c r="BQ349" s="106">
        <f t="shared" si="717"/>
        <v>0</v>
      </c>
      <c r="BS349" s="106">
        <f t="shared" si="718"/>
        <v>0</v>
      </c>
    </row>
    <row r="350" spans="1:133" outlineLevel="3" x14ac:dyDescent="0.15">
      <c r="A350" s="22" t="s">
        <v>1728</v>
      </c>
      <c r="B350" s="29" t="s">
        <v>2451</v>
      </c>
      <c r="C350" s="104"/>
      <c r="D350" s="106">
        <v>5</v>
      </c>
      <c r="E350" s="104"/>
      <c r="F350" s="106">
        <f t="shared" si="688"/>
        <v>0</v>
      </c>
      <c r="G350" s="106">
        <v>1</v>
      </c>
      <c r="I350" s="106">
        <f t="shared" si="689"/>
        <v>0</v>
      </c>
      <c r="K350" s="106">
        <f t="shared" si="690"/>
        <v>0</v>
      </c>
      <c r="M350" s="106">
        <f t="shared" si="691"/>
        <v>0</v>
      </c>
      <c r="O350" s="106">
        <f t="shared" si="692"/>
        <v>0</v>
      </c>
      <c r="Q350" s="106">
        <f t="shared" si="693"/>
        <v>0</v>
      </c>
      <c r="S350" s="106">
        <f t="shared" si="694"/>
        <v>0</v>
      </c>
      <c r="V350" s="106">
        <f t="shared" si="695"/>
        <v>0</v>
      </c>
      <c r="X350" s="106">
        <f t="shared" si="696"/>
        <v>0</v>
      </c>
      <c r="Z350" s="106">
        <f t="shared" si="697"/>
        <v>0</v>
      </c>
      <c r="AB350" s="106">
        <f t="shared" si="698"/>
        <v>0</v>
      </c>
      <c r="AD350" s="106">
        <f t="shared" si="699"/>
        <v>0</v>
      </c>
      <c r="AF350" s="106">
        <f t="shared" si="700"/>
        <v>0</v>
      </c>
      <c r="AI350" s="106">
        <f t="shared" si="701"/>
        <v>0</v>
      </c>
      <c r="AK350" s="106">
        <f t="shared" si="702"/>
        <v>0</v>
      </c>
      <c r="AM350" s="106">
        <f t="shared" si="703"/>
        <v>0</v>
      </c>
      <c r="AO350" s="106">
        <f t="shared" si="704"/>
        <v>0</v>
      </c>
      <c r="AQ350" s="106">
        <f t="shared" si="705"/>
        <v>0</v>
      </c>
      <c r="AS350" s="106">
        <f t="shared" si="706"/>
        <v>0</v>
      </c>
      <c r="AV350" s="106">
        <f t="shared" si="707"/>
        <v>0</v>
      </c>
      <c r="AX350" s="106">
        <f t="shared" si="708"/>
        <v>0</v>
      </c>
      <c r="AZ350" s="106">
        <f t="shared" si="709"/>
        <v>0</v>
      </c>
      <c r="BB350" s="106">
        <f t="shared" si="710"/>
        <v>0</v>
      </c>
      <c r="BD350" s="106">
        <f t="shared" si="711"/>
        <v>0</v>
      </c>
      <c r="BF350" s="106">
        <f t="shared" si="712"/>
        <v>0</v>
      </c>
      <c r="BI350" s="106">
        <f t="shared" si="713"/>
        <v>0</v>
      </c>
      <c r="BK350" s="106">
        <f t="shared" si="714"/>
        <v>0</v>
      </c>
      <c r="BM350" s="106">
        <f t="shared" si="715"/>
        <v>0</v>
      </c>
      <c r="BO350" s="106">
        <f t="shared" si="716"/>
        <v>0</v>
      </c>
      <c r="BQ350" s="106">
        <f t="shared" si="717"/>
        <v>0</v>
      </c>
      <c r="BS350" s="106">
        <f t="shared" si="718"/>
        <v>0</v>
      </c>
    </row>
    <row r="351" spans="1:133" outlineLevel="3" x14ac:dyDescent="0.15">
      <c r="A351" s="22" t="s">
        <v>1729</v>
      </c>
      <c r="B351" s="29" t="s">
        <v>2451</v>
      </c>
      <c r="C351" s="104"/>
      <c r="D351" s="106">
        <v>5</v>
      </c>
      <c r="E351" s="104"/>
      <c r="F351" s="106">
        <f t="shared" si="688"/>
        <v>0</v>
      </c>
      <c r="G351" s="106">
        <v>1</v>
      </c>
      <c r="I351" s="106">
        <f t="shared" si="689"/>
        <v>0</v>
      </c>
      <c r="K351" s="106">
        <f t="shared" si="690"/>
        <v>0</v>
      </c>
      <c r="M351" s="106">
        <f t="shared" si="691"/>
        <v>0</v>
      </c>
      <c r="O351" s="106">
        <f t="shared" si="692"/>
        <v>0</v>
      </c>
      <c r="Q351" s="106">
        <f t="shared" si="693"/>
        <v>0</v>
      </c>
      <c r="S351" s="106">
        <f t="shared" si="694"/>
        <v>0</v>
      </c>
      <c r="V351" s="106">
        <f t="shared" si="695"/>
        <v>0</v>
      </c>
      <c r="X351" s="106">
        <f t="shared" si="696"/>
        <v>0</v>
      </c>
      <c r="Z351" s="106">
        <f t="shared" si="697"/>
        <v>0</v>
      </c>
      <c r="AB351" s="106">
        <f t="shared" si="698"/>
        <v>0</v>
      </c>
      <c r="AD351" s="106">
        <f t="shared" si="699"/>
        <v>0</v>
      </c>
      <c r="AF351" s="106">
        <f t="shared" si="700"/>
        <v>0</v>
      </c>
      <c r="AI351" s="106">
        <f t="shared" si="701"/>
        <v>0</v>
      </c>
      <c r="AK351" s="106">
        <f t="shared" si="702"/>
        <v>0</v>
      </c>
      <c r="AM351" s="106">
        <f t="shared" si="703"/>
        <v>0</v>
      </c>
      <c r="AO351" s="106">
        <f t="shared" si="704"/>
        <v>0</v>
      </c>
      <c r="AQ351" s="106">
        <f t="shared" si="705"/>
        <v>0</v>
      </c>
      <c r="AS351" s="106">
        <f t="shared" si="706"/>
        <v>0</v>
      </c>
      <c r="AV351" s="106">
        <f t="shared" si="707"/>
        <v>0</v>
      </c>
      <c r="AX351" s="106">
        <f t="shared" si="708"/>
        <v>0</v>
      </c>
      <c r="AZ351" s="106">
        <f t="shared" si="709"/>
        <v>0</v>
      </c>
      <c r="BB351" s="106">
        <f t="shared" si="710"/>
        <v>0</v>
      </c>
      <c r="BD351" s="106">
        <f t="shared" si="711"/>
        <v>0</v>
      </c>
      <c r="BF351" s="106">
        <f t="shared" si="712"/>
        <v>0</v>
      </c>
      <c r="BI351" s="106">
        <f t="shared" si="713"/>
        <v>0</v>
      </c>
      <c r="BK351" s="106">
        <f t="shared" si="714"/>
        <v>0</v>
      </c>
      <c r="BM351" s="106">
        <f t="shared" si="715"/>
        <v>0</v>
      </c>
      <c r="BO351" s="106">
        <f t="shared" si="716"/>
        <v>0</v>
      </c>
      <c r="BQ351" s="106">
        <f t="shared" si="717"/>
        <v>0</v>
      </c>
      <c r="BS351" s="106">
        <f t="shared" si="718"/>
        <v>0</v>
      </c>
    </row>
    <row r="352" spans="1:133" s="37" customFormat="1" outlineLevel="2" x14ac:dyDescent="0.15">
      <c r="B352" s="38" t="s">
        <v>1714</v>
      </c>
      <c r="C352" s="115"/>
      <c r="D352" s="115"/>
      <c r="E352" s="115"/>
      <c r="F352" s="115"/>
      <c r="G352" s="160" t="s">
        <v>202</v>
      </c>
      <c r="H352" s="115"/>
      <c r="I352" s="115"/>
      <c r="J352" s="115"/>
      <c r="K352" s="115"/>
      <c r="L352" s="115"/>
      <c r="M352" s="115"/>
      <c r="N352" s="115"/>
      <c r="O352" s="115"/>
      <c r="P352" s="115"/>
      <c r="Q352" s="115"/>
      <c r="R352" s="115"/>
      <c r="S352" s="115"/>
      <c r="T352" s="269"/>
      <c r="U352" s="190"/>
      <c r="V352" s="115"/>
      <c r="W352" s="190"/>
      <c r="X352" s="115"/>
      <c r="Y352" s="190"/>
      <c r="Z352" s="115"/>
      <c r="AA352" s="190"/>
      <c r="AB352" s="115"/>
      <c r="AC352" s="190"/>
      <c r="AD352" s="115"/>
      <c r="AE352" s="190"/>
      <c r="AF352" s="115"/>
      <c r="AG352" s="215"/>
      <c r="AH352" s="190"/>
      <c r="AI352" s="115"/>
      <c r="AJ352" s="190"/>
      <c r="AK352" s="115"/>
      <c r="AL352" s="190"/>
      <c r="AM352" s="115"/>
      <c r="AN352" s="190"/>
      <c r="AO352" s="115"/>
      <c r="AP352" s="190"/>
      <c r="AQ352" s="115"/>
      <c r="AR352" s="190"/>
      <c r="AS352" s="115"/>
      <c r="AU352" s="115"/>
      <c r="AV352" s="115"/>
      <c r="AW352" s="115"/>
      <c r="AX352" s="115"/>
      <c r="AY352" s="115"/>
      <c r="AZ352" s="115"/>
      <c r="BA352" s="115"/>
      <c r="BB352" s="115"/>
      <c r="BC352" s="115"/>
      <c r="BD352" s="115"/>
      <c r="BE352" s="115"/>
      <c r="BF352" s="115"/>
      <c r="BH352" s="115"/>
      <c r="BI352" s="115"/>
      <c r="BJ352" s="115"/>
      <c r="BK352" s="115"/>
      <c r="BL352" s="115"/>
      <c r="BM352" s="115"/>
      <c r="BN352" s="115"/>
      <c r="BO352" s="115"/>
      <c r="BP352" s="115"/>
      <c r="BQ352" s="115"/>
      <c r="BR352" s="115"/>
      <c r="BS352" s="115"/>
      <c r="BU352" s="143"/>
      <c r="BV352" s="143"/>
      <c r="BW352" s="143"/>
      <c r="BX352" s="143"/>
      <c r="BY352" s="143"/>
      <c r="BZ352" s="143"/>
      <c r="CA352" s="143"/>
      <c r="CB352" s="143"/>
      <c r="CC352" s="143"/>
      <c r="CD352" s="143"/>
      <c r="CE352" s="143"/>
      <c r="CF352" s="143"/>
      <c r="CG352" s="143"/>
      <c r="CH352" s="143"/>
      <c r="CI352" s="143"/>
      <c r="CJ352" s="143"/>
      <c r="CK352" s="143"/>
      <c r="CL352" s="143"/>
      <c r="CM352" s="143"/>
      <c r="CN352" s="143"/>
      <c r="CO352" s="143"/>
      <c r="CP352" s="143"/>
      <c r="CQ352" s="143"/>
      <c r="CR352" s="143"/>
      <c r="CS352" s="143"/>
      <c r="CT352" s="143"/>
      <c r="CU352" s="143"/>
      <c r="CV352" s="143"/>
      <c r="CW352" s="143"/>
      <c r="CX352" s="143"/>
      <c r="CY352" s="143"/>
      <c r="CZ352" s="143"/>
      <c r="DA352" s="143"/>
      <c r="DB352" s="143"/>
      <c r="DC352" s="143"/>
      <c r="DD352" s="143"/>
      <c r="DE352" s="143"/>
      <c r="DF352" s="143"/>
      <c r="DG352" s="143"/>
      <c r="DH352" s="143"/>
      <c r="DI352" s="143"/>
      <c r="DJ352" s="143"/>
      <c r="DK352" s="143"/>
      <c r="DL352" s="143"/>
      <c r="DM352" s="143"/>
      <c r="DN352" s="143"/>
      <c r="DO352" s="143"/>
      <c r="DP352" s="143"/>
      <c r="DQ352" s="143"/>
      <c r="DR352" s="143"/>
      <c r="DS352" s="143"/>
      <c r="DT352" s="143"/>
      <c r="DU352" s="143"/>
      <c r="DV352" s="143"/>
      <c r="DW352" s="143"/>
      <c r="DX352" s="143"/>
      <c r="DY352" s="143"/>
      <c r="DZ352" s="143"/>
      <c r="EA352" s="143"/>
      <c r="EB352" s="143"/>
      <c r="EC352" s="143"/>
    </row>
    <row r="353" spans="1:133" s="37" customFormat="1" outlineLevel="1" x14ac:dyDescent="0.15">
      <c r="B353" s="38" t="s">
        <v>1663</v>
      </c>
      <c r="C353" s="115"/>
      <c r="D353" s="115"/>
      <c r="E353" s="115"/>
      <c r="F353" s="115"/>
      <c r="G353" s="160"/>
      <c r="H353" s="115"/>
      <c r="I353" s="115"/>
      <c r="J353" s="115"/>
      <c r="K353" s="115"/>
      <c r="L353" s="115"/>
      <c r="M353" s="115"/>
      <c r="N353" s="115"/>
      <c r="O353" s="115"/>
      <c r="P353" s="115"/>
      <c r="Q353" s="115"/>
      <c r="R353" s="115"/>
      <c r="S353" s="115"/>
      <c r="T353" s="269"/>
      <c r="U353" s="190"/>
      <c r="V353" s="115"/>
      <c r="W353" s="190"/>
      <c r="X353" s="115"/>
      <c r="Y353" s="190"/>
      <c r="Z353" s="115"/>
      <c r="AA353" s="190"/>
      <c r="AB353" s="115"/>
      <c r="AC353" s="190"/>
      <c r="AD353" s="115"/>
      <c r="AE353" s="190"/>
      <c r="AF353" s="115"/>
      <c r="AG353" s="215"/>
      <c r="AH353" s="190"/>
      <c r="AI353" s="115"/>
      <c r="AJ353" s="190"/>
      <c r="AK353" s="115"/>
      <c r="AL353" s="190"/>
      <c r="AM353" s="115"/>
      <c r="AN353" s="190"/>
      <c r="AO353" s="115"/>
      <c r="AP353" s="190"/>
      <c r="AQ353" s="115"/>
      <c r="AR353" s="190"/>
      <c r="AS353" s="115"/>
      <c r="AU353" s="115"/>
      <c r="AV353" s="115"/>
      <c r="AW353" s="115"/>
      <c r="AX353" s="115"/>
      <c r="AY353" s="115"/>
      <c r="AZ353" s="115"/>
      <c r="BA353" s="115"/>
      <c r="BB353" s="115"/>
      <c r="BC353" s="115"/>
      <c r="BD353" s="115"/>
      <c r="BE353" s="115"/>
      <c r="BF353" s="115"/>
      <c r="BH353" s="115"/>
      <c r="BI353" s="115"/>
      <c r="BJ353" s="115"/>
      <c r="BK353" s="115"/>
      <c r="BL353" s="115"/>
      <c r="BM353" s="115"/>
      <c r="BN353" s="115"/>
      <c r="BO353" s="115"/>
      <c r="BP353" s="115"/>
      <c r="BQ353" s="115"/>
      <c r="BR353" s="115"/>
      <c r="BS353" s="115"/>
      <c r="BU353" s="143"/>
      <c r="BV353" s="143"/>
      <c r="BW353" s="143"/>
      <c r="BX353" s="143"/>
      <c r="BY353" s="143"/>
      <c r="BZ353" s="143"/>
      <c r="CA353" s="143"/>
      <c r="CB353" s="143"/>
      <c r="CC353" s="143"/>
      <c r="CD353" s="143"/>
      <c r="CE353" s="143"/>
      <c r="CF353" s="143"/>
      <c r="CG353" s="143"/>
      <c r="CH353" s="143"/>
      <c r="CI353" s="143"/>
      <c r="CJ353" s="143"/>
      <c r="CK353" s="143"/>
      <c r="CL353" s="143"/>
      <c r="CM353" s="143"/>
      <c r="CN353" s="143"/>
      <c r="CO353" s="143"/>
      <c r="CP353" s="143"/>
      <c r="CQ353" s="143"/>
      <c r="CR353" s="143"/>
      <c r="CS353" s="143"/>
      <c r="CT353" s="143"/>
      <c r="CU353" s="143"/>
      <c r="CV353" s="143"/>
      <c r="CW353" s="143"/>
      <c r="CX353" s="143"/>
      <c r="CY353" s="143"/>
      <c r="CZ353" s="143"/>
      <c r="DA353" s="143"/>
      <c r="DB353" s="143"/>
      <c r="DC353" s="143"/>
      <c r="DD353" s="143"/>
      <c r="DE353" s="143"/>
      <c r="DF353" s="143"/>
      <c r="DG353" s="143"/>
      <c r="DH353" s="143"/>
      <c r="DI353" s="143"/>
      <c r="DJ353" s="143"/>
      <c r="DK353" s="143"/>
      <c r="DL353" s="143"/>
      <c r="DM353" s="143"/>
      <c r="DN353" s="143"/>
      <c r="DO353" s="143"/>
      <c r="DP353" s="143"/>
      <c r="DQ353" s="143"/>
      <c r="DR353" s="143"/>
      <c r="DS353" s="143"/>
      <c r="DT353" s="143"/>
      <c r="DU353" s="143"/>
      <c r="DV353" s="143"/>
      <c r="DW353" s="143"/>
      <c r="DX353" s="143"/>
      <c r="DY353" s="143"/>
      <c r="DZ353" s="143"/>
      <c r="EA353" s="143"/>
      <c r="EB353" s="143"/>
      <c r="EC353" s="143"/>
    </row>
    <row r="354" spans="1:133" s="33" customFormat="1" outlineLevel="1" x14ac:dyDescent="0.15">
      <c r="A354" s="33">
        <v>2.4</v>
      </c>
      <c r="B354" s="34" t="s">
        <v>2108</v>
      </c>
      <c r="C354" s="302" t="str">
        <f ca="1">IFERROR(SUM(C355,C366,C392,C399)/COUNT((C355,C366,C392,C399)),"N/A")</f>
        <v>N/A</v>
      </c>
      <c r="D354" s="302">
        <f ca="1">IFERROR(SUM(D355,D366,D392,D399)/COUNT((D355,D366,D392,D399)),"N/A")</f>
        <v>5</v>
      </c>
      <c r="E354" s="158">
        <f ca="1">E355+E366+E392+E399</f>
        <v>0</v>
      </c>
      <c r="F354" s="158">
        <f ca="1">F355+F366+F392+F399</f>
        <v>2280</v>
      </c>
      <c r="G354" s="158"/>
      <c r="H354" s="114"/>
      <c r="I354" s="158">
        <f ca="1">I355+I366+I392+I399</f>
        <v>0</v>
      </c>
      <c r="J354" s="114"/>
      <c r="K354" s="158">
        <f ca="1">K355+K366+K392+K399</f>
        <v>0</v>
      </c>
      <c r="L354" s="114"/>
      <c r="M354" s="158">
        <f ca="1">M355+M366+M392+M399</f>
        <v>0</v>
      </c>
      <c r="N354" s="114"/>
      <c r="O354" s="158">
        <f ca="1">O355+O366+O392+O399</f>
        <v>0</v>
      </c>
      <c r="P354" s="114"/>
      <c r="Q354" s="158">
        <f ca="1">Q355+Q366+Q392+Q399</f>
        <v>0</v>
      </c>
      <c r="R354" s="114"/>
      <c r="S354" s="158">
        <f ca="1">S355+S366+S392+S399</f>
        <v>0</v>
      </c>
      <c r="T354" s="34"/>
      <c r="U354" s="114"/>
      <c r="V354" s="158">
        <f ca="1">V355+V366+V392+V399</f>
        <v>0</v>
      </c>
      <c r="W354" s="114"/>
      <c r="X354" s="158">
        <f ca="1">X355+X366+X392+X399</f>
        <v>0</v>
      </c>
      <c r="Y354" s="114"/>
      <c r="Z354" s="158">
        <f ca="1">Z355+Z366+Z392+Z399</f>
        <v>0</v>
      </c>
      <c r="AA354" s="114"/>
      <c r="AB354" s="158">
        <f ca="1">AB355+AB366+AB392+AB399</f>
        <v>0</v>
      </c>
      <c r="AC354" s="114"/>
      <c r="AD354" s="158">
        <f ca="1">AD355+AD366+AD392+AD399</f>
        <v>0</v>
      </c>
      <c r="AE354" s="114"/>
      <c r="AF354" s="158">
        <f ca="1">AF355+AF366+AF392+AF399</f>
        <v>0</v>
      </c>
      <c r="AG354" s="34"/>
      <c r="AH354" s="114"/>
      <c r="AI354" s="158">
        <f ca="1">AI355+AI366+AI392+AI399</f>
        <v>0</v>
      </c>
      <c r="AJ354" s="114"/>
      <c r="AK354" s="158">
        <f ca="1">AK355+AK366+AK392+AK399</f>
        <v>0</v>
      </c>
      <c r="AL354" s="114"/>
      <c r="AM354" s="158">
        <f ca="1">AM355+AM366+AM392+AM399</f>
        <v>0</v>
      </c>
      <c r="AN354" s="114"/>
      <c r="AO354" s="158">
        <f ca="1">AO355+AO366+AO392+AO399</f>
        <v>0</v>
      </c>
      <c r="AP354" s="114"/>
      <c r="AQ354" s="158">
        <f ca="1">AQ355+AQ366+AQ392+AQ399</f>
        <v>0</v>
      </c>
      <c r="AR354" s="114"/>
      <c r="AS354" s="158">
        <f ca="1">AS355+AS366+AS392+AS399</f>
        <v>0</v>
      </c>
      <c r="AU354" s="114"/>
      <c r="AV354" s="158">
        <f ca="1">AV355+AV366+AV392+AV399</f>
        <v>0</v>
      </c>
      <c r="AW354" s="114"/>
      <c r="AX354" s="158">
        <f ca="1">AX355+AX366+AX392+AX399</f>
        <v>0</v>
      </c>
      <c r="AY354" s="114"/>
      <c r="AZ354" s="158">
        <f ca="1">AZ355+AZ366+AZ392+AZ399</f>
        <v>0</v>
      </c>
      <c r="BA354" s="114"/>
      <c r="BB354" s="158">
        <f ca="1">BB355+BB366+BB392+BB399</f>
        <v>0</v>
      </c>
      <c r="BC354" s="114"/>
      <c r="BD354" s="158">
        <f ca="1">BD355+BD366+BD392+BD399</f>
        <v>0</v>
      </c>
      <c r="BE354" s="114"/>
      <c r="BF354" s="158">
        <f ca="1">BF355+BF366+BF392+BF399</f>
        <v>0</v>
      </c>
      <c r="BH354" s="114"/>
      <c r="BI354" s="158">
        <f ca="1">BI355+BI366+BI392+BI399</f>
        <v>0</v>
      </c>
      <c r="BJ354" s="114"/>
      <c r="BK354" s="158">
        <f ca="1">BK355+BK366+BK392+BK399</f>
        <v>0</v>
      </c>
      <c r="BL354" s="114"/>
      <c r="BM354" s="158">
        <f ca="1">BM355+BM366+BM392+BM399</f>
        <v>0</v>
      </c>
      <c r="BN354" s="114"/>
      <c r="BO354" s="158">
        <f ca="1">BO355+BO366+BO392+BO399</f>
        <v>0</v>
      </c>
      <c r="BP354" s="114"/>
      <c r="BQ354" s="158">
        <f ca="1">BQ355+BQ366+BQ392+BQ399</f>
        <v>0</v>
      </c>
      <c r="BR354" s="114"/>
      <c r="BS354" s="158">
        <f ca="1">BS355+BS366+BS392+BS399</f>
        <v>0</v>
      </c>
      <c r="BU354" s="85"/>
      <c r="BV354" s="85"/>
      <c r="BW354" s="85"/>
      <c r="BX354" s="85"/>
      <c r="BY354" s="85"/>
      <c r="BZ354" s="85"/>
      <c r="CA354" s="85"/>
      <c r="CB354" s="85"/>
      <c r="CC354" s="85"/>
      <c r="CD354" s="85"/>
      <c r="CE354" s="85"/>
      <c r="CF354" s="85"/>
      <c r="CG354" s="85"/>
      <c r="CH354" s="85"/>
      <c r="CI354" s="85"/>
      <c r="CJ354" s="85"/>
      <c r="CK354" s="85"/>
      <c r="CL354" s="85"/>
      <c r="CM354" s="85"/>
      <c r="CN354" s="85"/>
      <c r="CO354" s="85"/>
      <c r="CP354" s="85"/>
      <c r="CQ354" s="85"/>
      <c r="CR354" s="85"/>
      <c r="CS354" s="85"/>
      <c r="CT354" s="85"/>
      <c r="CU354" s="85"/>
      <c r="CV354" s="85"/>
      <c r="CW354" s="85"/>
      <c r="CX354" s="85"/>
      <c r="CY354" s="85"/>
      <c r="CZ354" s="85"/>
      <c r="DA354" s="85"/>
      <c r="DB354" s="85"/>
      <c r="DC354" s="85"/>
      <c r="DD354" s="85"/>
      <c r="DE354" s="85"/>
      <c r="DF354" s="85"/>
      <c r="DG354" s="85"/>
      <c r="DH354" s="85"/>
      <c r="DI354" s="85"/>
      <c r="DJ354" s="85"/>
      <c r="DK354" s="85"/>
      <c r="DL354" s="85"/>
      <c r="DM354" s="85"/>
      <c r="DN354" s="85"/>
      <c r="DO354" s="85"/>
      <c r="DP354" s="85"/>
      <c r="DQ354" s="85"/>
      <c r="DR354" s="85"/>
      <c r="DS354" s="85"/>
      <c r="DT354" s="85"/>
      <c r="DU354" s="85"/>
      <c r="DV354" s="85"/>
      <c r="DW354" s="85"/>
      <c r="DX354" s="85"/>
      <c r="DY354" s="85"/>
      <c r="DZ354" s="85"/>
      <c r="EA354" s="85"/>
      <c r="EB354" s="85"/>
      <c r="EC354" s="85"/>
    </row>
    <row r="355" spans="1:133" s="35" customFormat="1" outlineLevel="2" x14ac:dyDescent="0.15">
      <c r="A355" s="35" t="s">
        <v>1804</v>
      </c>
      <c r="B355" s="36" t="s">
        <v>1683</v>
      </c>
      <c r="C355" s="298" t="str">
        <f ca="1">IFERROR((AVERAGE(ReqSum)),"N/A")</f>
        <v>N/A</v>
      </c>
      <c r="D355" s="298">
        <f ca="1">IFERROR((AVERAGE(ReqSum)),"N/A")</f>
        <v>5</v>
      </c>
      <c r="E355" s="159">
        <f ca="1">(SUM(ReqSum))*2*$I$10</f>
        <v>0</v>
      </c>
      <c r="F355" s="159">
        <f ca="1">(SUM(ReqSum))*2*$I$10</f>
        <v>540</v>
      </c>
      <c r="G355" s="159">
        <f>MATCH("x",G356:G1844,-1)-1</f>
        <v>9</v>
      </c>
      <c r="H355" s="176"/>
      <c r="I355" s="176">
        <f ca="1">SUM(ReqSum)</f>
        <v>0</v>
      </c>
      <c r="J355" s="176"/>
      <c r="K355" s="176">
        <f ca="1">SUM(ReqSum)</f>
        <v>0</v>
      </c>
      <c r="L355" s="176"/>
      <c r="M355" s="176">
        <f ca="1">SUM(ReqSum)</f>
        <v>0</v>
      </c>
      <c r="N355" s="176"/>
      <c r="O355" s="176">
        <f ca="1">SUM(ReqSum)</f>
        <v>0</v>
      </c>
      <c r="P355" s="176"/>
      <c r="Q355" s="176">
        <f ca="1">SUM(ReqSum)</f>
        <v>0</v>
      </c>
      <c r="R355" s="176"/>
      <c r="S355" s="176">
        <f ca="1">SUM(ReqSum)</f>
        <v>0</v>
      </c>
      <c r="T355" s="268"/>
      <c r="U355" s="189"/>
      <c r="V355" s="176">
        <f ca="1">SUM(ReqSum)</f>
        <v>0</v>
      </c>
      <c r="W355" s="189"/>
      <c r="X355" s="176">
        <f ca="1">SUM(ReqSum)</f>
        <v>0</v>
      </c>
      <c r="Y355" s="189"/>
      <c r="Z355" s="176">
        <f ca="1">SUM(ReqSum)</f>
        <v>0</v>
      </c>
      <c r="AA355" s="189"/>
      <c r="AB355" s="176">
        <f ca="1">SUM(ReqSum)</f>
        <v>0</v>
      </c>
      <c r="AC355" s="189"/>
      <c r="AD355" s="176">
        <f ca="1">SUM(ReqSum)</f>
        <v>0</v>
      </c>
      <c r="AE355" s="189"/>
      <c r="AF355" s="176">
        <f ca="1">SUM(ReqSum)</f>
        <v>0</v>
      </c>
      <c r="AG355" s="36"/>
      <c r="AH355" s="189"/>
      <c r="AI355" s="176">
        <f ca="1">SUM(ReqSum)</f>
        <v>0</v>
      </c>
      <c r="AJ355" s="189"/>
      <c r="AK355" s="176">
        <f ca="1">SUM(ReqSum)</f>
        <v>0</v>
      </c>
      <c r="AL355" s="189"/>
      <c r="AM355" s="176">
        <f ca="1">SUM(ReqSum)</f>
        <v>0</v>
      </c>
      <c r="AN355" s="189"/>
      <c r="AO355" s="176">
        <f ca="1">SUM(ReqSum)</f>
        <v>0</v>
      </c>
      <c r="AP355" s="189"/>
      <c r="AQ355" s="176">
        <f ca="1">SUM(ReqSum)</f>
        <v>0</v>
      </c>
      <c r="AR355" s="189"/>
      <c r="AS355" s="176">
        <f ca="1">SUM(ReqSum)</f>
        <v>0</v>
      </c>
      <c r="AT355" s="177"/>
      <c r="AU355" s="176"/>
      <c r="AV355" s="176">
        <f ca="1">SUM(ReqSum)</f>
        <v>0</v>
      </c>
      <c r="AW355" s="176"/>
      <c r="AX355" s="176">
        <f ca="1">SUM(ReqSum)</f>
        <v>0</v>
      </c>
      <c r="AY355" s="176"/>
      <c r="AZ355" s="176">
        <f ca="1">SUM(ReqSum)</f>
        <v>0</v>
      </c>
      <c r="BA355" s="176"/>
      <c r="BB355" s="176">
        <f ca="1">SUM(ReqSum)</f>
        <v>0</v>
      </c>
      <c r="BC355" s="176"/>
      <c r="BD355" s="176">
        <f ca="1">SUM(ReqSum)</f>
        <v>0</v>
      </c>
      <c r="BE355" s="176"/>
      <c r="BF355" s="176">
        <f ca="1">SUM(ReqSum)</f>
        <v>0</v>
      </c>
      <c r="BG355" s="177"/>
      <c r="BH355" s="176"/>
      <c r="BI355" s="176">
        <f ca="1">SUM(ReqSum)</f>
        <v>0</v>
      </c>
      <c r="BJ355" s="176"/>
      <c r="BK355" s="176">
        <f ca="1">SUM(ReqSum)</f>
        <v>0</v>
      </c>
      <c r="BL355" s="176"/>
      <c r="BM355" s="176">
        <f ca="1">SUM(ReqSum)</f>
        <v>0</v>
      </c>
      <c r="BN355" s="176"/>
      <c r="BO355" s="176">
        <f ca="1">SUM(ReqSum)</f>
        <v>0</v>
      </c>
      <c r="BP355" s="176"/>
      <c r="BQ355" s="176">
        <f ca="1">SUM(ReqSum)</f>
        <v>0</v>
      </c>
      <c r="BR355" s="176"/>
      <c r="BS355" s="176">
        <f ca="1">SUM(ReqSum)</f>
        <v>0</v>
      </c>
      <c r="BT355" s="177"/>
      <c r="BU355" s="85"/>
      <c r="BV355" s="85"/>
      <c r="BW355" s="85"/>
      <c r="BX355" s="85"/>
      <c r="BY355" s="85"/>
      <c r="BZ355" s="85"/>
      <c r="CA355" s="85"/>
      <c r="CB355" s="85"/>
      <c r="CC355" s="85"/>
      <c r="CD355" s="85"/>
      <c r="CE355" s="85"/>
      <c r="CF355" s="85"/>
      <c r="CG355" s="85"/>
      <c r="CH355" s="85"/>
      <c r="CI355" s="85"/>
      <c r="CJ355" s="85"/>
      <c r="CK355" s="85"/>
      <c r="CL355" s="85"/>
      <c r="CM355" s="85"/>
      <c r="CN355" s="85"/>
      <c r="CO355" s="85"/>
      <c r="CP355" s="85"/>
      <c r="CQ355" s="85"/>
      <c r="CR355" s="85"/>
      <c r="CS355" s="85"/>
      <c r="CT355" s="85"/>
      <c r="CU355" s="85"/>
      <c r="CV355" s="85"/>
      <c r="CW355" s="85"/>
      <c r="CX355" s="85"/>
      <c r="CY355" s="85"/>
      <c r="CZ355" s="85"/>
      <c r="DA355" s="85"/>
      <c r="DB355" s="85"/>
      <c r="DC355" s="85"/>
      <c r="DD355" s="85"/>
      <c r="DE355" s="85"/>
      <c r="DF355" s="85"/>
      <c r="DG355" s="85"/>
      <c r="DH355" s="85"/>
      <c r="DI355" s="85"/>
      <c r="DJ355" s="85"/>
      <c r="DK355" s="85"/>
      <c r="DL355" s="85"/>
      <c r="DM355" s="85"/>
      <c r="DN355" s="85"/>
      <c r="DO355" s="85"/>
      <c r="DP355" s="85"/>
      <c r="DQ355" s="85"/>
      <c r="DR355" s="85"/>
      <c r="DS355" s="85"/>
      <c r="DT355" s="85"/>
      <c r="DU355" s="85"/>
      <c r="DV355" s="85"/>
      <c r="DW355" s="85"/>
      <c r="DX355" s="85"/>
      <c r="DY355" s="85"/>
      <c r="DZ355" s="85"/>
      <c r="EA355" s="85"/>
      <c r="EB355" s="85"/>
      <c r="EC355" s="85"/>
    </row>
    <row r="356" spans="1:133" s="22" customFormat="1" outlineLevel="3" x14ac:dyDescent="0.15">
      <c r="A356" s="22" t="s">
        <v>1806</v>
      </c>
      <c r="B356" s="32" t="s">
        <v>1780</v>
      </c>
      <c r="C356" s="104"/>
      <c r="D356" s="106">
        <v>5</v>
      </c>
      <c r="E356" s="104"/>
      <c r="F356" s="106">
        <f t="shared" ref="F356:F364" si="719">IF(B356&lt;&gt;"",IF(B356="Custom Requirement",0,3),0)</f>
        <v>3</v>
      </c>
      <c r="G356" s="106">
        <v>1</v>
      </c>
      <c r="H356" s="107"/>
      <c r="I356" s="106">
        <f t="shared" ref="I356:I364" si="720">H356*$E356*I$10</f>
        <v>0</v>
      </c>
      <c r="J356" s="107"/>
      <c r="K356" s="106">
        <f t="shared" ref="K356:K364" si="721">J356*$E356*K$10</f>
        <v>0</v>
      </c>
      <c r="L356" s="107"/>
      <c r="M356" s="106">
        <f t="shared" ref="M356:M364" si="722">L356*$E356*M$10</f>
        <v>0</v>
      </c>
      <c r="N356" s="107"/>
      <c r="O356" s="106">
        <f t="shared" ref="O356:O364" si="723">N356*$E356*O$10</f>
        <v>0</v>
      </c>
      <c r="P356" s="107"/>
      <c r="Q356" s="106">
        <f t="shared" ref="Q356:Q364" si="724">P356*$E356*Q$10</f>
        <v>0</v>
      </c>
      <c r="R356" s="107"/>
      <c r="S356" s="106">
        <f t="shared" ref="S356:S364" si="725">R356*$E356*S$10</f>
        <v>0</v>
      </c>
      <c r="T356" s="32"/>
      <c r="U356" s="107"/>
      <c r="V356" s="106">
        <f t="shared" ref="V356:V364" si="726">U356*$E356*V$10</f>
        <v>0</v>
      </c>
      <c r="W356" s="107"/>
      <c r="X356" s="106">
        <f t="shared" ref="X356:X364" si="727">W356*$E356*X$10</f>
        <v>0</v>
      </c>
      <c r="Y356" s="107"/>
      <c r="Z356" s="106">
        <f t="shared" ref="Z356:Z364" si="728">Y356*$E356*Z$10</f>
        <v>0</v>
      </c>
      <c r="AA356" s="107"/>
      <c r="AB356" s="106">
        <f t="shared" ref="AB356:AB364" si="729">AA356*$E356*AB$10</f>
        <v>0</v>
      </c>
      <c r="AC356" s="107"/>
      <c r="AD356" s="106">
        <f t="shared" ref="AD356:AD364" si="730">AC356*$E356*AD$10</f>
        <v>0</v>
      </c>
      <c r="AE356" s="107"/>
      <c r="AF356" s="106">
        <f t="shared" ref="AF356:AF364" si="731">AE356*$E356*AF$10</f>
        <v>0</v>
      </c>
      <c r="AG356" s="210"/>
      <c r="AH356" s="107"/>
      <c r="AI356" s="106">
        <f t="shared" ref="AI356:AI364" si="732">AH356*$E356*AI$10</f>
        <v>0</v>
      </c>
      <c r="AJ356" s="107"/>
      <c r="AK356" s="106">
        <f t="shared" ref="AK356:AK364" si="733">AJ356*$E356*AK$10</f>
        <v>0</v>
      </c>
      <c r="AL356" s="107"/>
      <c r="AM356" s="106">
        <f t="shared" ref="AM356:AM364" si="734">AL356*$E356*AM$10</f>
        <v>0</v>
      </c>
      <c r="AN356" s="107"/>
      <c r="AO356" s="106">
        <f t="shared" ref="AO356:AO364" si="735">AN356*$E356*AO$10</f>
        <v>0</v>
      </c>
      <c r="AP356" s="107"/>
      <c r="AQ356" s="106">
        <f t="shared" ref="AQ356:AQ364" si="736">AP356*$E356*AQ$10</f>
        <v>0</v>
      </c>
      <c r="AR356" s="107"/>
      <c r="AS356" s="106">
        <f t="shared" ref="AS356:AS364" si="737">AR356*$E356*AS$10</f>
        <v>0</v>
      </c>
      <c r="AU356" s="107"/>
      <c r="AV356" s="106">
        <f t="shared" ref="AV356:AV364" si="738">AU356*$E356*AV$10</f>
        <v>0</v>
      </c>
      <c r="AW356" s="107"/>
      <c r="AX356" s="106">
        <f t="shared" ref="AX356:AX364" si="739">AW356*$E356*AX$10</f>
        <v>0</v>
      </c>
      <c r="AY356" s="107"/>
      <c r="AZ356" s="106">
        <f t="shared" ref="AZ356:AZ364" si="740">AY356*$E356*AZ$10</f>
        <v>0</v>
      </c>
      <c r="BA356" s="107"/>
      <c r="BB356" s="106">
        <f t="shared" ref="BB356:BB364" si="741">BA356*$E356*BB$10</f>
        <v>0</v>
      </c>
      <c r="BC356" s="107"/>
      <c r="BD356" s="106">
        <f t="shared" ref="BD356:BD364" si="742">BC356*$E356*BD$10</f>
        <v>0</v>
      </c>
      <c r="BE356" s="107"/>
      <c r="BF356" s="106">
        <f t="shared" ref="BF356:BF364" si="743">BE356*$E356*BF$10</f>
        <v>0</v>
      </c>
      <c r="BH356" s="107"/>
      <c r="BI356" s="106">
        <f t="shared" ref="BI356:BI364" si="744">BH356*$E356*BI$10</f>
        <v>0</v>
      </c>
      <c r="BJ356" s="107"/>
      <c r="BK356" s="106">
        <f t="shared" ref="BK356:BK364" si="745">BJ356*$E356*BK$10</f>
        <v>0</v>
      </c>
      <c r="BL356" s="107"/>
      <c r="BM356" s="106">
        <f t="shared" ref="BM356:BM364" si="746">BL356*$E356*BM$10</f>
        <v>0</v>
      </c>
      <c r="BN356" s="107"/>
      <c r="BO356" s="106">
        <f t="shared" ref="BO356:BO364" si="747">BN356*$E356*BO$10</f>
        <v>0</v>
      </c>
      <c r="BP356" s="107"/>
      <c r="BQ356" s="106">
        <f t="shared" ref="BQ356:BQ364" si="748">BP356*$E356*BQ$10</f>
        <v>0</v>
      </c>
      <c r="BR356" s="107"/>
      <c r="BS356" s="106">
        <f t="shared" ref="BS356:BS364" si="749">BR356*$E356*BS$10</f>
        <v>0</v>
      </c>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61"/>
      <c r="DN356" s="61"/>
      <c r="DO356" s="61"/>
      <c r="DP356" s="61"/>
      <c r="DQ356" s="61"/>
      <c r="DR356" s="61"/>
      <c r="DS356" s="61"/>
      <c r="DT356" s="61"/>
      <c r="DU356" s="61"/>
      <c r="DV356" s="61"/>
      <c r="DW356" s="61"/>
      <c r="DX356" s="61"/>
      <c r="DY356" s="61"/>
      <c r="DZ356" s="61"/>
      <c r="EA356" s="61"/>
      <c r="EB356" s="61"/>
      <c r="EC356" s="61"/>
    </row>
    <row r="357" spans="1:133" s="22" customFormat="1" outlineLevel="3" x14ac:dyDescent="0.15">
      <c r="A357" s="22" t="s">
        <v>1467</v>
      </c>
      <c r="B357" s="32" t="s">
        <v>1555</v>
      </c>
      <c r="C357" s="104"/>
      <c r="D357" s="106">
        <v>5</v>
      </c>
      <c r="E357" s="104"/>
      <c r="F357" s="106">
        <f t="shared" si="719"/>
        <v>3</v>
      </c>
      <c r="G357" s="106">
        <v>1</v>
      </c>
      <c r="H357" s="107"/>
      <c r="I357" s="106">
        <f t="shared" si="720"/>
        <v>0</v>
      </c>
      <c r="J357" s="107"/>
      <c r="K357" s="106">
        <f t="shared" si="721"/>
        <v>0</v>
      </c>
      <c r="L357" s="107"/>
      <c r="M357" s="106">
        <f t="shared" si="722"/>
        <v>0</v>
      </c>
      <c r="N357" s="107"/>
      <c r="O357" s="106">
        <f t="shared" si="723"/>
        <v>0</v>
      </c>
      <c r="P357" s="107"/>
      <c r="Q357" s="106">
        <f t="shared" si="724"/>
        <v>0</v>
      </c>
      <c r="R357" s="107"/>
      <c r="S357" s="106">
        <f t="shared" si="725"/>
        <v>0</v>
      </c>
      <c r="T357" s="32"/>
      <c r="U357" s="107"/>
      <c r="V357" s="106">
        <f t="shared" si="726"/>
        <v>0</v>
      </c>
      <c r="W357" s="107"/>
      <c r="X357" s="106">
        <f t="shared" si="727"/>
        <v>0</v>
      </c>
      <c r="Y357" s="107"/>
      <c r="Z357" s="106">
        <f t="shared" si="728"/>
        <v>0</v>
      </c>
      <c r="AA357" s="107"/>
      <c r="AB357" s="106">
        <f t="shared" si="729"/>
        <v>0</v>
      </c>
      <c r="AC357" s="107"/>
      <c r="AD357" s="106">
        <f t="shared" si="730"/>
        <v>0</v>
      </c>
      <c r="AE357" s="107"/>
      <c r="AF357" s="106">
        <f t="shared" si="731"/>
        <v>0</v>
      </c>
      <c r="AG357" s="210"/>
      <c r="AH357" s="107"/>
      <c r="AI357" s="106">
        <f t="shared" si="732"/>
        <v>0</v>
      </c>
      <c r="AJ357" s="107"/>
      <c r="AK357" s="106">
        <f t="shared" si="733"/>
        <v>0</v>
      </c>
      <c r="AL357" s="107"/>
      <c r="AM357" s="106">
        <f t="shared" si="734"/>
        <v>0</v>
      </c>
      <c r="AN357" s="107"/>
      <c r="AO357" s="106">
        <f t="shared" si="735"/>
        <v>0</v>
      </c>
      <c r="AP357" s="107"/>
      <c r="AQ357" s="106">
        <f t="shared" si="736"/>
        <v>0</v>
      </c>
      <c r="AR357" s="107"/>
      <c r="AS357" s="106">
        <f t="shared" si="737"/>
        <v>0</v>
      </c>
      <c r="AU357" s="107"/>
      <c r="AV357" s="106">
        <f t="shared" si="738"/>
        <v>0</v>
      </c>
      <c r="AW357" s="107"/>
      <c r="AX357" s="106">
        <f t="shared" si="739"/>
        <v>0</v>
      </c>
      <c r="AY357" s="107"/>
      <c r="AZ357" s="106">
        <f t="shared" si="740"/>
        <v>0</v>
      </c>
      <c r="BA357" s="107"/>
      <c r="BB357" s="106">
        <f t="shared" si="741"/>
        <v>0</v>
      </c>
      <c r="BC357" s="107"/>
      <c r="BD357" s="106">
        <f t="shared" si="742"/>
        <v>0</v>
      </c>
      <c r="BE357" s="107"/>
      <c r="BF357" s="106">
        <f t="shared" si="743"/>
        <v>0</v>
      </c>
      <c r="BH357" s="107"/>
      <c r="BI357" s="106">
        <f t="shared" si="744"/>
        <v>0</v>
      </c>
      <c r="BJ357" s="107"/>
      <c r="BK357" s="106">
        <f t="shared" si="745"/>
        <v>0</v>
      </c>
      <c r="BL357" s="107"/>
      <c r="BM357" s="106">
        <f t="shared" si="746"/>
        <v>0</v>
      </c>
      <c r="BN357" s="107"/>
      <c r="BO357" s="106">
        <f t="shared" si="747"/>
        <v>0</v>
      </c>
      <c r="BP357" s="107"/>
      <c r="BQ357" s="106">
        <f t="shared" si="748"/>
        <v>0</v>
      </c>
      <c r="BR357" s="107"/>
      <c r="BS357" s="106">
        <f t="shared" si="749"/>
        <v>0</v>
      </c>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c r="DS357" s="61"/>
      <c r="DT357" s="61"/>
      <c r="DU357" s="61"/>
      <c r="DV357" s="61"/>
      <c r="DW357" s="61"/>
      <c r="DX357" s="61"/>
      <c r="DY357" s="61"/>
      <c r="DZ357" s="61"/>
      <c r="EA357" s="61"/>
      <c r="EB357" s="61"/>
      <c r="EC357" s="61"/>
    </row>
    <row r="358" spans="1:133" s="22" customFormat="1" outlineLevel="3" x14ac:dyDescent="0.15">
      <c r="A358" s="22" t="s">
        <v>1468</v>
      </c>
      <c r="B358" s="32" t="s">
        <v>1781</v>
      </c>
      <c r="C358" s="104"/>
      <c r="D358" s="106">
        <v>5</v>
      </c>
      <c r="E358" s="104"/>
      <c r="F358" s="106">
        <f t="shared" si="719"/>
        <v>3</v>
      </c>
      <c r="G358" s="106">
        <v>1</v>
      </c>
      <c r="H358" s="107"/>
      <c r="I358" s="106">
        <f t="shared" si="720"/>
        <v>0</v>
      </c>
      <c r="J358" s="107"/>
      <c r="K358" s="106">
        <f t="shared" si="721"/>
        <v>0</v>
      </c>
      <c r="L358" s="107"/>
      <c r="M358" s="106">
        <f t="shared" si="722"/>
        <v>0</v>
      </c>
      <c r="N358" s="107"/>
      <c r="O358" s="106">
        <f t="shared" si="723"/>
        <v>0</v>
      </c>
      <c r="P358" s="107"/>
      <c r="Q358" s="106">
        <f t="shared" si="724"/>
        <v>0</v>
      </c>
      <c r="R358" s="107"/>
      <c r="S358" s="106">
        <f t="shared" si="725"/>
        <v>0</v>
      </c>
      <c r="T358" s="32"/>
      <c r="U358" s="107"/>
      <c r="V358" s="106">
        <f t="shared" si="726"/>
        <v>0</v>
      </c>
      <c r="W358" s="107"/>
      <c r="X358" s="106">
        <f t="shared" si="727"/>
        <v>0</v>
      </c>
      <c r="Y358" s="107"/>
      <c r="Z358" s="106">
        <f t="shared" si="728"/>
        <v>0</v>
      </c>
      <c r="AA358" s="107"/>
      <c r="AB358" s="106">
        <f t="shared" si="729"/>
        <v>0</v>
      </c>
      <c r="AC358" s="107"/>
      <c r="AD358" s="106">
        <f t="shared" si="730"/>
        <v>0</v>
      </c>
      <c r="AE358" s="107"/>
      <c r="AF358" s="106">
        <f t="shared" si="731"/>
        <v>0</v>
      </c>
      <c r="AG358" s="210"/>
      <c r="AH358" s="107"/>
      <c r="AI358" s="106">
        <f t="shared" si="732"/>
        <v>0</v>
      </c>
      <c r="AJ358" s="107"/>
      <c r="AK358" s="106">
        <f t="shared" si="733"/>
        <v>0</v>
      </c>
      <c r="AL358" s="107"/>
      <c r="AM358" s="106">
        <f t="shared" si="734"/>
        <v>0</v>
      </c>
      <c r="AN358" s="107"/>
      <c r="AO358" s="106">
        <f t="shared" si="735"/>
        <v>0</v>
      </c>
      <c r="AP358" s="107"/>
      <c r="AQ358" s="106">
        <f t="shared" si="736"/>
        <v>0</v>
      </c>
      <c r="AR358" s="107"/>
      <c r="AS358" s="106">
        <f t="shared" si="737"/>
        <v>0</v>
      </c>
      <c r="AU358" s="107"/>
      <c r="AV358" s="106">
        <f t="shared" si="738"/>
        <v>0</v>
      </c>
      <c r="AW358" s="107"/>
      <c r="AX358" s="106">
        <f t="shared" si="739"/>
        <v>0</v>
      </c>
      <c r="AY358" s="107"/>
      <c r="AZ358" s="106">
        <f t="shared" si="740"/>
        <v>0</v>
      </c>
      <c r="BA358" s="107"/>
      <c r="BB358" s="106">
        <f t="shared" si="741"/>
        <v>0</v>
      </c>
      <c r="BC358" s="107"/>
      <c r="BD358" s="106">
        <f t="shared" si="742"/>
        <v>0</v>
      </c>
      <c r="BE358" s="107"/>
      <c r="BF358" s="106">
        <f t="shared" si="743"/>
        <v>0</v>
      </c>
      <c r="BH358" s="107"/>
      <c r="BI358" s="106">
        <f t="shared" si="744"/>
        <v>0</v>
      </c>
      <c r="BJ358" s="107"/>
      <c r="BK358" s="106">
        <f t="shared" si="745"/>
        <v>0</v>
      </c>
      <c r="BL358" s="107"/>
      <c r="BM358" s="106">
        <f t="shared" si="746"/>
        <v>0</v>
      </c>
      <c r="BN358" s="107"/>
      <c r="BO358" s="106">
        <f t="shared" si="747"/>
        <v>0</v>
      </c>
      <c r="BP358" s="107"/>
      <c r="BQ358" s="106">
        <f t="shared" si="748"/>
        <v>0</v>
      </c>
      <c r="BR358" s="107"/>
      <c r="BS358" s="106">
        <f t="shared" si="749"/>
        <v>0</v>
      </c>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row>
    <row r="359" spans="1:133" s="22" customFormat="1" outlineLevel="3" x14ac:dyDescent="0.15">
      <c r="A359" s="22" t="s">
        <v>1469</v>
      </c>
      <c r="B359" s="32" t="s">
        <v>1782</v>
      </c>
      <c r="C359" s="104"/>
      <c r="D359" s="106">
        <v>5</v>
      </c>
      <c r="E359" s="104"/>
      <c r="F359" s="106">
        <f t="shared" si="719"/>
        <v>3</v>
      </c>
      <c r="G359" s="106">
        <v>1</v>
      </c>
      <c r="H359" s="107"/>
      <c r="I359" s="106">
        <f t="shared" si="720"/>
        <v>0</v>
      </c>
      <c r="J359" s="107"/>
      <c r="K359" s="106">
        <f t="shared" si="721"/>
        <v>0</v>
      </c>
      <c r="L359" s="107"/>
      <c r="M359" s="106">
        <f t="shared" si="722"/>
        <v>0</v>
      </c>
      <c r="N359" s="107"/>
      <c r="O359" s="106">
        <f t="shared" si="723"/>
        <v>0</v>
      </c>
      <c r="P359" s="107"/>
      <c r="Q359" s="106">
        <f t="shared" si="724"/>
        <v>0</v>
      </c>
      <c r="R359" s="107"/>
      <c r="S359" s="106">
        <f t="shared" si="725"/>
        <v>0</v>
      </c>
      <c r="T359" s="32"/>
      <c r="U359" s="107"/>
      <c r="V359" s="106">
        <f t="shared" si="726"/>
        <v>0</v>
      </c>
      <c r="W359" s="107"/>
      <c r="X359" s="106">
        <f t="shared" si="727"/>
        <v>0</v>
      </c>
      <c r="Y359" s="107"/>
      <c r="Z359" s="106">
        <f t="shared" si="728"/>
        <v>0</v>
      </c>
      <c r="AA359" s="107"/>
      <c r="AB359" s="106">
        <f t="shared" si="729"/>
        <v>0</v>
      </c>
      <c r="AC359" s="107"/>
      <c r="AD359" s="106">
        <f t="shared" si="730"/>
        <v>0</v>
      </c>
      <c r="AE359" s="107"/>
      <c r="AF359" s="106">
        <f t="shared" si="731"/>
        <v>0</v>
      </c>
      <c r="AG359" s="210"/>
      <c r="AH359" s="107"/>
      <c r="AI359" s="106">
        <f t="shared" si="732"/>
        <v>0</v>
      </c>
      <c r="AJ359" s="107"/>
      <c r="AK359" s="106">
        <f t="shared" si="733"/>
        <v>0</v>
      </c>
      <c r="AL359" s="107"/>
      <c r="AM359" s="106">
        <f t="shared" si="734"/>
        <v>0</v>
      </c>
      <c r="AN359" s="107"/>
      <c r="AO359" s="106">
        <f t="shared" si="735"/>
        <v>0</v>
      </c>
      <c r="AP359" s="107"/>
      <c r="AQ359" s="106">
        <f t="shared" si="736"/>
        <v>0</v>
      </c>
      <c r="AR359" s="107"/>
      <c r="AS359" s="106">
        <f t="shared" si="737"/>
        <v>0</v>
      </c>
      <c r="AU359" s="107"/>
      <c r="AV359" s="106">
        <f t="shared" si="738"/>
        <v>0</v>
      </c>
      <c r="AW359" s="107"/>
      <c r="AX359" s="106">
        <f t="shared" si="739"/>
        <v>0</v>
      </c>
      <c r="AY359" s="107"/>
      <c r="AZ359" s="106">
        <f t="shared" si="740"/>
        <v>0</v>
      </c>
      <c r="BA359" s="107"/>
      <c r="BB359" s="106">
        <f t="shared" si="741"/>
        <v>0</v>
      </c>
      <c r="BC359" s="107"/>
      <c r="BD359" s="106">
        <f t="shared" si="742"/>
        <v>0</v>
      </c>
      <c r="BE359" s="107"/>
      <c r="BF359" s="106">
        <f t="shared" si="743"/>
        <v>0</v>
      </c>
      <c r="BH359" s="107"/>
      <c r="BI359" s="106">
        <f t="shared" si="744"/>
        <v>0</v>
      </c>
      <c r="BJ359" s="107"/>
      <c r="BK359" s="106">
        <f t="shared" si="745"/>
        <v>0</v>
      </c>
      <c r="BL359" s="107"/>
      <c r="BM359" s="106">
        <f t="shared" si="746"/>
        <v>0</v>
      </c>
      <c r="BN359" s="107"/>
      <c r="BO359" s="106">
        <f t="shared" si="747"/>
        <v>0</v>
      </c>
      <c r="BP359" s="107"/>
      <c r="BQ359" s="106">
        <f t="shared" si="748"/>
        <v>0</v>
      </c>
      <c r="BR359" s="107"/>
      <c r="BS359" s="106">
        <f t="shared" si="749"/>
        <v>0</v>
      </c>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row>
    <row r="360" spans="1:133" s="22" customFormat="1" outlineLevel="3" x14ac:dyDescent="0.15">
      <c r="A360" s="22" t="s">
        <v>1470</v>
      </c>
      <c r="B360" s="32" t="s">
        <v>1783</v>
      </c>
      <c r="C360" s="104"/>
      <c r="D360" s="106">
        <v>5</v>
      </c>
      <c r="E360" s="104"/>
      <c r="F360" s="106">
        <f t="shared" si="719"/>
        <v>3</v>
      </c>
      <c r="G360" s="106">
        <v>1</v>
      </c>
      <c r="H360" s="107"/>
      <c r="I360" s="106">
        <f t="shared" si="720"/>
        <v>0</v>
      </c>
      <c r="J360" s="107"/>
      <c r="K360" s="106">
        <f t="shared" si="721"/>
        <v>0</v>
      </c>
      <c r="L360" s="107"/>
      <c r="M360" s="106">
        <f t="shared" si="722"/>
        <v>0</v>
      </c>
      <c r="N360" s="107"/>
      <c r="O360" s="106">
        <f t="shared" si="723"/>
        <v>0</v>
      </c>
      <c r="P360" s="107"/>
      <c r="Q360" s="106">
        <f t="shared" si="724"/>
        <v>0</v>
      </c>
      <c r="R360" s="107"/>
      <c r="S360" s="106">
        <f t="shared" si="725"/>
        <v>0</v>
      </c>
      <c r="T360" s="32"/>
      <c r="U360" s="107"/>
      <c r="V360" s="106">
        <f t="shared" si="726"/>
        <v>0</v>
      </c>
      <c r="W360" s="107"/>
      <c r="X360" s="106">
        <f t="shared" si="727"/>
        <v>0</v>
      </c>
      <c r="Y360" s="107"/>
      <c r="Z360" s="106">
        <f t="shared" si="728"/>
        <v>0</v>
      </c>
      <c r="AA360" s="107"/>
      <c r="AB360" s="106">
        <f t="shared" si="729"/>
        <v>0</v>
      </c>
      <c r="AC360" s="107"/>
      <c r="AD360" s="106">
        <f t="shared" si="730"/>
        <v>0</v>
      </c>
      <c r="AE360" s="107"/>
      <c r="AF360" s="106">
        <f t="shared" si="731"/>
        <v>0</v>
      </c>
      <c r="AG360" s="210"/>
      <c r="AH360" s="107"/>
      <c r="AI360" s="106">
        <f t="shared" si="732"/>
        <v>0</v>
      </c>
      <c r="AJ360" s="107"/>
      <c r="AK360" s="106">
        <f t="shared" si="733"/>
        <v>0</v>
      </c>
      <c r="AL360" s="107"/>
      <c r="AM360" s="106">
        <f t="shared" si="734"/>
        <v>0</v>
      </c>
      <c r="AN360" s="107"/>
      <c r="AO360" s="106">
        <f t="shared" si="735"/>
        <v>0</v>
      </c>
      <c r="AP360" s="107"/>
      <c r="AQ360" s="106">
        <f t="shared" si="736"/>
        <v>0</v>
      </c>
      <c r="AR360" s="107"/>
      <c r="AS360" s="106">
        <f t="shared" si="737"/>
        <v>0</v>
      </c>
      <c r="AU360" s="107"/>
      <c r="AV360" s="106">
        <f t="shared" si="738"/>
        <v>0</v>
      </c>
      <c r="AW360" s="107"/>
      <c r="AX360" s="106">
        <f t="shared" si="739"/>
        <v>0</v>
      </c>
      <c r="AY360" s="107"/>
      <c r="AZ360" s="106">
        <f t="shared" si="740"/>
        <v>0</v>
      </c>
      <c r="BA360" s="107"/>
      <c r="BB360" s="106">
        <f t="shared" si="741"/>
        <v>0</v>
      </c>
      <c r="BC360" s="107"/>
      <c r="BD360" s="106">
        <f t="shared" si="742"/>
        <v>0</v>
      </c>
      <c r="BE360" s="107"/>
      <c r="BF360" s="106">
        <f t="shared" si="743"/>
        <v>0</v>
      </c>
      <c r="BH360" s="107"/>
      <c r="BI360" s="106">
        <f t="shared" si="744"/>
        <v>0</v>
      </c>
      <c r="BJ360" s="107"/>
      <c r="BK360" s="106">
        <f t="shared" si="745"/>
        <v>0</v>
      </c>
      <c r="BL360" s="107"/>
      <c r="BM360" s="106">
        <f t="shared" si="746"/>
        <v>0</v>
      </c>
      <c r="BN360" s="107"/>
      <c r="BO360" s="106">
        <f t="shared" si="747"/>
        <v>0</v>
      </c>
      <c r="BP360" s="107"/>
      <c r="BQ360" s="106">
        <f t="shared" si="748"/>
        <v>0</v>
      </c>
      <c r="BR360" s="107"/>
      <c r="BS360" s="106">
        <f t="shared" si="749"/>
        <v>0</v>
      </c>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row>
    <row r="361" spans="1:133" s="22" customFormat="1" outlineLevel="3" x14ac:dyDescent="0.15">
      <c r="A361" s="22" t="s">
        <v>1471</v>
      </c>
      <c r="B361" s="32" t="s">
        <v>1784</v>
      </c>
      <c r="C361" s="104"/>
      <c r="D361" s="106">
        <v>5</v>
      </c>
      <c r="E361" s="104"/>
      <c r="F361" s="106">
        <f t="shared" si="719"/>
        <v>3</v>
      </c>
      <c r="G361" s="106">
        <v>1</v>
      </c>
      <c r="H361" s="107"/>
      <c r="I361" s="106">
        <f t="shared" si="720"/>
        <v>0</v>
      </c>
      <c r="J361" s="107"/>
      <c r="K361" s="106">
        <f t="shared" si="721"/>
        <v>0</v>
      </c>
      <c r="L361" s="107"/>
      <c r="M361" s="106">
        <f t="shared" si="722"/>
        <v>0</v>
      </c>
      <c r="N361" s="107"/>
      <c r="O361" s="106">
        <f t="shared" si="723"/>
        <v>0</v>
      </c>
      <c r="P361" s="107"/>
      <c r="Q361" s="106">
        <f t="shared" si="724"/>
        <v>0</v>
      </c>
      <c r="R361" s="107"/>
      <c r="S361" s="106">
        <f t="shared" si="725"/>
        <v>0</v>
      </c>
      <c r="T361" s="32"/>
      <c r="U361" s="107"/>
      <c r="V361" s="106">
        <f t="shared" si="726"/>
        <v>0</v>
      </c>
      <c r="W361" s="107"/>
      <c r="X361" s="106">
        <f t="shared" si="727"/>
        <v>0</v>
      </c>
      <c r="Y361" s="107"/>
      <c r="Z361" s="106">
        <f t="shared" si="728"/>
        <v>0</v>
      </c>
      <c r="AA361" s="107"/>
      <c r="AB361" s="106">
        <f t="shared" si="729"/>
        <v>0</v>
      </c>
      <c r="AC361" s="107"/>
      <c r="AD361" s="106">
        <f t="shared" si="730"/>
        <v>0</v>
      </c>
      <c r="AE361" s="107"/>
      <c r="AF361" s="106">
        <f t="shared" si="731"/>
        <v>0</v>
      </c>
      <c r="AG361" s="210"/>
      <c r="AH361" s="107"/>
      <c r="AI361" s="106">
        <f t="shared" si="732"/>
        <v>0</v>
      </c>
      <c r="AJ361" s="107"/>
      <c r="AK361" s="106">
        <f t="shared" si="733"/>
        <v>0</v>
      </c>
      <c r="AL361" s="107"/>
      <c r="AM361" s="106">
        <f t="shared" si="734"/>
        <v>0</v>
      </c>
      <c r="AN361" s="107"/>
      <c r="AO361" s="106">
        <f t="shared" si="735"/>
        <v>0</v>
      </c>
      <c r="AP361" s="107"/>
      <c r="AQ361" s="106">
        <f t="shared" si="736"/>
        <v>0</v>
      </c>
      <c r="AR361" s="107"/>
      <c r="AS361" s="106">
        <f t="shared" si="737"/>
        <v>0</v>
      </c>
      <c r="AU361" s="107"/>
      <c r="AV361" s="106">
        <f t="shared" si="738"/>
        <v>0</v>
      </c>
      <c r="AW361" s="107"/>
      <c r="AX361" s="106">
        <f t="shared" si="739"/>
        <v>0</v>
      </c>
      <c r="AY361" s="107"/>
      <c r="AZ361" s="106">
        <f t="shared" si="740"/>
        <v>0</v>
      </c>
      <c r="BA361" s="107"/>
      <c r="BB361" s="106">
        <f t="shared" si="741"/>
        <v>0</v>
      </c>
      <c r="BC361" s="107"/>
      <c r="BD361" s="106">
        <f t="shared" si="742"/>
        <v>0</v>
      </c>
      <c r="BE361" s="107"/>
      <c r="BF361" s="106">
        <f t="shared" si="743"/>
        <v>0</v>
      </c>
      <c r="BH361" s="107"/>
      <c r="BI361" s="106">
        <f t="shared" si="744"/>
        <v>0</v>
      </c>
      <c r="BJ361" s="107"/>
      <c r="BK361" s="106">
        <f t="shared" si="745"/>
        <v>0</v>
      </c>
      <c r="BL361" s="107"/>
      <c r="BM361" s="106">
        <f t="shared" si="746"/>
        <v>0</v>
      </c>
      <c r="BN361" s="107"/>
      <c r="BO361" s="106">
        <f t="shared" si="747"/>
        <v>0</v>
      </c>
      <c r="BP361" s="107"/>
      <c r="BQ361" s="106">
        <f t="shared" si="748"/>
        <v>0</v>
      </c>
      <c r="BR361" s="107"/>
      <c r="BS361" s="106">
        <f t="shared" si="749"/>
        <v>0</v>
      </c>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row>
    <row r="362" spans="1:133" s="22" customFormat="1" outlineLevel="3" x14ac:dyDescent="0.15">
      <c r="A362" s="22" t="s">
        <v>1472</v>
      </c>
      <c r="B362" s="32" t="s">
        <v>1785</v>
      </c>
      <c r="C362" s="104"/>
      <c r="D362" s="106">
        <v>5</v>
      </c>
      <c r="E362" s="104"/>
      <c r="F362" s="106">
        <f t="shared" si="719"/>
        <v>3</v>
      </c>
      <c r="G362" s="106">
        <v>1</v>
      </c>
      <c r="H362" s="107"/>
      <c r="I362" s="106">
        <f t="shared" si="720"/>
        <v>0</v>
      </c>
      <c r="J362" s="107"/>
      <c r="K362" s="106">
        <f t="shared" si="721"/>
        <v>0</v>
      </c>
      <c r="L362" s="107"/>
      <c r="M362" s="106">
        <f t="shared" si="722"/>
        <v>0</v>
      </c>
      <c r="N362" s="107"/>
      <c r="O362" s="106">
        <f t="shared" si="723"/>
        <v>0</v>
      </c>
      <c r="P362" s="107"/>
      <c r="Q362" s="106">
        <f t="shared" si="724"/>
        <v>0</v>
      </c>
      <c r="R362" s="107"/>
      <c r="S362" s="106">
        <f t="shared" si="725"/>
        <v>0</v>
      </c>
      <c r="T362" s="32"/>
      <c r="U362" s="107"/>
      <c r="V362" s="106">
        <f t="shared" si="726"/>
        <v>0</v>
      </c>
      <c r="W362" s="107"/>
      <c r="X362" s="106">
        <f t="shared" si="727"/>
        <v>0</v>
      </c>
      <c r="Y362" s="107"/>
      <c r="Z362" s="106">
        <f t="shared" si="728"/>
        <v>0</v>
      </c>
      <c r="AA362" s="107"/>
      <c r="AB362" s="106">
        <f t="shared" si="729"/>
        <v>0</v>
      </c>
      <c r="AC362" s="107"/>
      <c r="AD362" s="106">
        <f t="shared" si="730"/>
        <v>0</v>
      </c>
      <c r="AE362" s="107"/>
      <c r="AF362" s="106">
        <f t="shared" si="731"/>
        <v>0</v>
      </c>
      <c r="AG362" s="210"/>
      <c r="AH362" s="107"/>
      <c r="AI362" s="106">
        <f t="shared" si="732"/>
        <v>0</v>
      </c>
      <c r="AJ362" s="107"/>
      <c r="AK362" s="106">
        <f t="shared" si="733"/>
        <v>0</v>
      </c>
      <c r="AL362" s="107"/>
      <c r="AM362" s="106">
        <f t="shared" si="734"/>
        <v>0</v>
      </c>
      <c r="AN362" s="107"/>
      <c r="AO362" s="106">
        <f t="shared" si="735"/>
        <v>0</v>
      </c>
      <c r="AP362" s="107"/>
      <c r="AQ362" s="106">
        <f t="shared" si="736"/>
        <v>0</v>
      </c>
      <c r="AR362" s="107"/>
      <c r="AS362" s="106">
        <f t="shared" si="737"/>
        <v>0</v>
      </c>
      <c r="AU362" s="107"/>
      <c r="AV362" s="106">
        <f t="shared" si="738"/>
        <v>0</v>
      </c>
      <c r="AW362" s="107"/>
      <c r="AX362" s="106">
        <f t="shared" si="739"/>
        <v>0</v>
      </c>
      <c r="AY362" s="107"/>
      <c r="AZ362" s="106">
        <f t="shared" si="740"/>
        <v>0</v>
      </c>
      <c r="BA362" s="107"/>
      <c r="BB362" s="106">
        <f t="shared" si="741"/>
        <v>0</v>
      </c>
      <c r="BC362" s="107"/>
      <c r="BD362" s="106">
        <f t="shared" si="742"/>
        <v>0</v>
      </c>
      <c r="BE362" s="107"/>
      <c r="BF362" s="106">
        <f t="shared" si="743"/>
        <v>0</v>
      </c>
      <c r="BH362" s="107"/>
      <c r="BI362" s="106">
        <f t="shared" si="744"/>
        <v>0</v>
      </c>
      <c r="BJ362" s="107"/>
      <c r="BK362" s="106">
        <f t="shared" si="745"/>
        <v>0</v>
      </c>
      <c r="BL362" s="107"/>
      <c r="BM362" s="106">
        <f t="shared" si="746"/>
        <v>0</v>
      </c>
      <c r="BN362" s="107"/>
      <c r="BO362" s="106">
        <f t="shared" si="747"/>
        <v>0</v>
      </c>
      <c r="BP362" s="107"/>
      <c r="BQ362" s="106">
        <f t="shared" si="748"/>
        <v>0</v>
      </c>
      <c r="BR362" s="107"/>
      <c r="BS362" s="106">
        <f t="shared" si="749"/>
        <v>0</v>
      </c>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row>
    <row r="363" spans="1:133" s="22" customFormat="1" outlineLevel="3" x14ac:dyDescent="0.15">
      <c r="A363" s="22" t="s">
        <v>2289</v>
      </c>
      <c r="B363" s="32" t="s">
        <v>2248</v>
      </c>
      <c r="C363" s="104"/>
      <c r="D363" s="106">
        <v>5</v>
      </c>
      <c r="E363" s="104"/>
      <c r="F363" s="106">
        <f t="shared" si="719"/>
        <v>3</v>
      </c>
      <c r="G363" s="106">
        <v>1</v>
      </c>
      <c r="H363" s="107"/>
      <c r="I363" s="106">
        <f t="shared" si="720"/>
        <v>0</v>
      </c>
      <c r="J363" s="107"/>
      <c r="K363" s="106">
        <f t="shared" si="721"/>
        <v>0</v>
      </c>
      <c r="L363" s="107"/>
      <c r="M363" s="106">
        <f t="shared" si="722"/>
        <v>0</v>
      </c>
      <c r="N363" s="107"/>
      <c r="O363" s="106">
        <f t="shared" si="723"/>
        <v>0</v>
      </c>
      <c r="P363" s="107"/>
      <c r="Q363" s="106">
        <f t="shared" si="724"/>
        <v>0</v>
      </c>
      <c r="R363" s="107"/>
      <c r="S363" s="106">
        <f t="shared" si="725"/>
        <v>0</v>
      </c>
      <c r="T363" s="32"/>
      <c r="U363" s="107"/>
      <c r="V363" s="106">
        <f t="shared" si="726"/>
        <v>0</v>
      </c>
      <c r="W363" s="107"/>
      <c r="X363" s="106">
        <f t="shared" si="727"/>
        <v>0</v>
      </c>
      <c r="Y363" s="107"/>
      <c r="Z363" s="106">
        <f t="shared" si="728"/>
        <v>0</v>
      </c>
      <c r="AA363" s="107"/>
      <c r="AB363" s="106">
        <f t="shared" si="729"/>
        <v>0</v>
      </c>
      <c r="AC363" s="107"/>
      <c r="AD363" s="106">
        <f t="shared" si="730"/>
        <v>0</v>
      </c>
      <c r="AE363" s="107"/>
      <c r="AF363" s="106">
        <f t="shared" si="731"/>
        <v>0</v>
      </c>
      <c r="AG363" s="210"/>
      <c r="AH363" s="107"/>
      <c r="AI363" s="106">
        <f t="shared" si="732"/>
        <v>0</v>
      </c>
      <c r="AJ363" s="107"/>
      <c r="AK363" s="106">
        <f t="shared" si="733"/>
        <v>0</v>
      </c>
      <c r="AL363" s="107"/>
      <c r="AM363" s="106">
        <f t="shared" si="734"/>
        <v>0</v>
      </c>
      <c r="AN363" s="107"/>
      <c r="AO363" s="106">
        <f t="shared" si="735"/>
        <v>0</v>
      </c>
      <c r="AP363" s="107"/>
      <c r="AQ363" s="106">
        <f t="shared" si="736"/>
        <v>0</v>
      </c>
      <c r="AR363" s="107"/>
      <c r="AS363" s="106">
        <f t="shared" si="737"/>
        <v>0</v>
      </c>
      <c r="AU363" s="107"/>
      <c r="AV363" s="106">
        <f t="shared" si="738"/>
        <v>0</v>
      </c>
      <c r="AW363" s="107"/>
      <c r="AX363" s="106">
        <f t="shared" si="739"/>
        <v>0</v>
      </c>
      <c r="AY363" s="107"/>
      <c r="AZ363" s="106">
        <f t="shared" si="740"/>
        <v>0</v>
      </c>
      <c r="BA363" s="107"/>
      <c r="BB363" s="106">
        <f t="shared" si="741"/>
        <v>0</v>
      </c>
      <c r="BC363" s="107"/>
      <c r="BD363" s="106">
        <f t="shared" si="742"/>
        <v>0</v>
      </c>
      <c r="BE363" s="107"/>
      <c r="BF363" s="106">
        <f t="shared" si="743"/>
        <v>0</v>
      </c>
      <c r="BH363" s="107"/>
      <c r="BI363" s="106">
        <f t="shared" si="744"/>
        <v>0</v>
      </c>
      <c r="BJ363" s="107"/>
      <c r="BK363" s="106">
        <f t="shared" si="745"/>
        <v>0</v>
      </c>
      <c r="BL363" s="107"/>
      <c r="BM363" s="106">
        <f t="shared" si="746"/>
        <v>0</v>
      </c>
      <c r="BN363" s="107"/>
      <c r="BO363" s="106">
        <f t="shared" si="747"/>
        <v>0</v>
      </c>
      <c r="BP363" s="107"/>
      <c r="BQ363" s="106">
        <f t="shared" si="748"/>
        <v>0</v>
      </c>
      <c r="BR363" s="107"/>
      <c r="BS363" s="106">
        <f t="shared" si="749"/>
        <v>0</v>
      </c>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row>
    <row r="364" spans="1:133" s="22" customFormat="1" outlineLevel="3" x14ac:dyDescent="0.15">
      <c r="A364" s="22" t="s">
        <v>2249</v>
      </c>
      <c r="B364" s="32" t="s">
        <v>2288</v>
      </c>
      <c r="C364" s="104"/>
      <c r="D364" s="106">
        <v>5</v>
      </c>
      <c r="E364" s="104"/>
      <c r="F364" s="106">
        <f t="shared" si="719"/>
        <v>3</v>
      </c>
      <c r="G364" s="106">
        <v>1</v>
      </c>
      <c r="H364" s="107"/>
      <c r="I364" s="106">
        <f t="shared" si="720"/>
        <v>0</v>
      </c>
      <c r="J364" s="107"/>
      <c r="K364" s="106">
        <f t="shared" si="721"/>
        <v>0</v>
      </c>
      <c r="L364" s="107"/>
      <c r="M364" s="106">
        <f t="shared" si="722"/>
        <v>0</v>
      </c>
      <c r="N364" s="107"/>
      <c r="O364" s="106">
        <f t="shared" si="723"/>
        <v>0</v>
      </c>
      <c r="P364" s="107"/>
      <c r="Q364" s="106">
        <f t="shared" si="724"/>
        <v>0</v>
      </c>
      <c r="R364" s="107"/>
      <c r="S364" s="106">
        <f t="shared" si="725"/>
        <v>0</v>
      </c>
      <c r="T364" s="32"/>
      <c r="U364" s="107"/>
      <c r="V364" s="106">
        <f t="shared" si="726"/>
        <v>0</v>
      </c>
      <c r="W364" s="107"/>
      <c r="X364" s="106">
        <f t="shared" si="727"/>
        <v>0</v>
      </c>
      <c r="Y364" s="107"/>
      <c r="Z364" s="106">
        <f t="shared" si="728"/>
        <v>0</v>
      </c>
      <c r="AA364" s="107"/>
      <c r="AB364" s="106">
        <f t="shared" si="729"/>
        <v>0</v>
      </c>
      <c r="AC364" s="107"/>
      <c r="AD364" s="106">
        <f t="shared" si="730"/>
        <v>0</v>
      </c>
      <c r="AE364" s="107"/>
      <c r="AF364" s="106">
        <f t="shared" si="731"/>
        <v>0</v>
      </c>
      <c r="AG364" s="210"/>
      <c r="AH364" s="107"/>
      <c r="AI364" s="106">
        <f t="shared" si="732"/>
        <v>0</v>
      </c>
      <c r="AJ364" s="107"/>
      <c r="AK364" s="106">
        <f t="shared" si="733"/>
        <v>0</v>
      </c>
      <c r="AL364" s="107"/>
      <c r="AM364" s="106">
        <f t="shared" si="734"/>
        <v>0</v>
      </c>
      <c r="AN364" s="107"/>
      <c r="AO364" s="106">
        <f t="shared" si="735"/>
        <v>0</v>
      </c>
      <c r="AP364" s="107"/>
      <c r="AQ364" s="106">
        <f t="shared" si="736"/>
        <v>0</v>
      </c>
      <c r="AR364" s="107"/>
      <c r="AS364" s="106">
        <f t="shared" si="737"/>
        <v>0</v>
      </c>
      <c r="AU364" s="107"/>
      <c r="AV364" s="106">
        <f t="shared" si="738"/>
        <v>0</v>
      </c>
      <c r="AW364" s="107"/>
      <c r="AX364" s="106">
        <f t="shared" si="739"/>
        <v>0</v>
      </c>
      <c r="AY364" s="107"/>
      <c r="AZ364" s="106">
        <f t="shared" si="740"/>
        <v>0</v>
      </c>
      <c r="BA364" s="107"/>
      <c r="BB364" s="106">
        <f t="shared" si="741"/>
        <v>0</v>
      </c>
      <c r="BC364" s="107"/>
      <c r="BD364" s="106">
        <f t="shared" si="742"/>
        <v>0</v>
      </c>
      <c r="BE364" s="107"/>
      <c r="BF364" s="106">
        <f t="shared" si="743"/>
        <v>0</v>
      </c>
      <c r="BH364" s="107"/>
      <c r="BI364" s="106">
        <f t="shared" si="744"/>
        <v>0</v>
      </c>
      <c r="BJ364" s="107"/>
      <c r="BK364" s="106">
        <f t="shared" si="745"/>
        <v>0</v>
      </c>
      <c r="BL364" s="107"/>
      <c r="BM364" s="106">
        <f t="shared" si="746"/>
        <v>0</v>
      </c>
      <c r="BN364" s="107"/>
      <c r="BO364" s="106">
        <f t="shared" si="747"/>
        <v>0</v>
      </c>
      <c r="BP364" s="107"/>
      <c r="BQ364" s="106">
        <f t="shared" si="748"/>
        <v>0</v>
      </c>
      <c r="BR364" s="107"/>
      <c r="BS364" s="106">
        <f t="shared" si="749"/>
        <v>0</v>
      </c>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row>
    <row r="365" spans="1:133" s="37" customFormat="1" outlineLevel="2" x14ac:dyDescent="0.15">
      <c r="B365" s="38" t="s">
        <v>1589</v>
      </c>
      <c r="C365" s="115"/>
      <c r="D365" s="115"/>
      <c r="E365" s="115"/>
      <c r="F365" s="115"/>
      <c r="G365" s="160" t="s">
        <v>203</v>
      </c>
      <c r="H365" s="115"/>
      <c r="I365" s="115"/>
      <c r="J365" s="115"/>
      <c r="K365" s="115"/>
      <c r="L365" s="115"/>
      <c r="M365" s="115"/>
      <c r="N365" s="115"/>
      <c r="O365" s="115"/>
      <c r="P365" s="115"/>
      <c r="Q365" s="115"/>
      <c r="R365" s="115"/>
      <c r="S365" s="115"/>
      <c r="T365" s="269"/>
      <c r="U365" s="190"/>
      <c r="V365" s="115"/>
      <c r="W365" s="190"/>
      <c r="X365" s="115"/>
      <c r="Y365" s="190"/>
      <c r="Z365" s="115"/>
      <c r="AA365" s="190"/>
      <c r="AB365" s="115"/>
      <c r="AC365" s="190"/>
      <c r="AD365" s="115"/>
      <c r="AE365" s="190"/>
      <c r="AF365" s="115"/>
      <c r="AG365" s="215"/>
      <c r="AH365" s="190"/>
      <c r="AI365" s="115"/>
      <c r="AJ365" s="190"/>
      <c r="AK365" s="115"/>
      <c r="AL365" s="190"/>
      <c r="AM365" s="115"/>
      <c r="AN365" s="190"/>
      <c r="AO365" s="115"/>
      <c r="AP365" s="190"/>
      <c r="AQ365" s="115"/>
      <c r="AR365" s="190"/>
      <c r="AS365" s="115"/>
      <c r="AU365" s="115"/>
      <c r="AV365" s="115"/>
      <c r="AW365" s="115"/>
      <c r="AX365" s="115"/>
      <c r="AY365" s="115"/>
      <c r="AZ365" s="115"/>
      <c r="BA365" s="115"/>
      <c r="BB365" s="115"/>
      <c r="BC365" s="115"/>
      <c r="BD365" s="115"/>
      <c r="BE365" s="115"/>
      <c r="BF365" s="115"/>
      <c r="BH365" s="115"/>
      <c r="BI365" s="115"/>
      <c r="BJ365" s="115"/>
      <c r="BK365" s="115"/>
      <c r="BL365" s="115"/>
      <c r="BM365" s="115"/>
      <c r="BN365" s="115"/>
      <c r="BO365" s="115"/>
      <c r="BP365" s="115"/>
      <c r="BQ365" s="115"/>
      <c r="BR365" s="115"/>
      <c r="BS365" s="115"/>
      <c r="BU365" s="143"/>
      <c r="BV365" s="143"/>
      <c r="BW365" s="143"/>
      <c r="BX365" s="143"/>
      <c r="BY365" s="143"/>
      <c r="BZ365" s="143"/>
      <c r="CA365" s="143"/>
      <c r="CB365" s="143"/>
      <c r="CC365" s="143"/>
      <c r="CD365" s="143"/>
      <c r="CE365" s="143"/>
      <c r="CF365" s="143"/>
      <c r="CG365" s="143"/>
      <c r="CH365" s="143"/>
      <c r="CI365" s="143"/>
      <c r="CJ365" s="143"/>
      <c r="CK365" s="143"/>
      <c r="CL365" s="143"/>
      <c r="CM365" s="143"/>
      <c r="CN365" s="143"/>
      <c r="CO365" s="143"/>
      <c r="CP365" s="143"/>
      <c r="CQ365" s="143"/>
      <c r="CR365" s="143"/>
      <c r="CS365" s="143"/>
      <c r="CT365" s="143"/>
      <c r="CU365" s="143"/>
      <c r="CV365" s="143"/>
      <c r="CW365" s="143"/>
      <c r="CX365" s="143"/>
      <c r="CY365" s="143"/>
      <c r="CZ365" s="143"/>
      <c r="DA365" s="143"/>
      <c r="DB365" s="143"/>
      <c r="DC365" s="143"/>
      <c r="DD365" s="143"/>
      <c r="DE365" s="143"/>
      <c r="DF365" s="143"/>
      <c r="DG365" s="143"/>
      <c r="DH365" s="143"/>
      <c r="DI365" s="143"/>
      <c r="DJ365" s="143"/>
      <c r="DK365" s="143"/>
      <c r="DL365" s="143"/>
      <c r="DM365" s="143"/>
      <c r="DN365" s="143"/>
      <c r="DO365" s="143"/>
      <c r="DP365" s="143"/>
      <c r="DQ365" s="143"/>
      <c r="DR365" s="143"/>
      <c r="DS365" s="143"/>
      <c r="DT365" s="143"/>
      <c r="DU365" s="143"/>
      <c r="DV365" s="143"/>
      <c r="DW365" s="143"/>
      <c r="DX365" s="143"/>
      <c r="DY365" s="143"/>
      <c r="DZ365" s="143"/>
      <c r="EA365" s="143"/>
      <c r="EB365" s="143"/>
      <c r="EC365" s="143"/>
    </row>
    <row r="366" spans="1:133" s="35" customFormat="1" outlineLevel="2" x14ac:dyDescent="0.15">
      <c r="A366" s="35" t="s">
        <v>1684</v>
      </c>
      <c r="B366" s="36" t="s">
        <v>1685</v>
      </c>
      <c r="C366" s="298" t="str">
        <f ca="1">IFERROR((AVERAGE(ReqSum)),"N/A")</f>
        <v>N/A</v>
      </c>
      <c r="D366" s="298">
        <f ca="1">IFERROR((AVERAGE(ReqSum)),"N/A")</f>
        <v>5</v>
      </c>
      <c r="E366" s="159">
        <f ca="1">(SUM(ReqSum))*2*$I$10</f>
        <v>0</v>
      </c>
      <c r="F366" s="159">
        <f ca="1">(SUM(ReqSum))*2*$I$10</f>
        <v>1440</v>
      </c>
      <c r="G366" s="159">
        <f>MATCH("x",G367:G1855,-1)-1</f>
        <v>24</v>
      </c>
      <c r="H366" s="176"/>
      <c r="I366" s="176">
        <f ca="1">SUM(ReqSum)</f>
        <v>0</v>
      </c>
      <c r="J366" s="176"/>
      <c r="K366" s="176">
        <f ca="1">SUM(ReqSum)</f>
        <v>0</v>
      </c>
      <c r="L366" s="176"/>
      <c r="M366" s="176">
        <f ca="1">SUM(ReqSum)</f>
        <v>0</v>
      </c>
      <c r="N366" s="176"/>
      <c r="O366" s="176">
        <f ca="1">SUM(ReqSum)</f>
        <v>0</v>
      </c>
      <c r="P366" s="176"/>
      <c r="Q366" s="176">
        <f ca="1">SUM(ReqSum)</f>
        <v>0</v>
      </c>
      <c r="R366" s="176"/>
      <c r="S366" s="176">
        <f ca="1">SUM(ReqSum)</f>
        <v>0</v>
      </c>
      <c r="T366" s="268"/>
      <c r="U366" s="189"/>
      <c r="V366" s="176">
        <f ca="1">SUM(ReqSum)</f>
        <v>0</v>
      </c>
      <c r="W366" s="189"/>
      <c r="X366" s="176">
        <f ca="1">SUM(ReqSum)</f>
        <v>0</v>
      </c>
      <c r="Y366" s="189"/>
      <c r="Z366" s="176">
        <f ca="1">SUM(ReqSum)</f>
        <v>0</v>
      </c>
      <c r="AA366" s="189"/>
      <c r="AB366" s="176">
        <f ca="1">SUM(ReqSum)</f>
        <v>0</v>
      </c>
      <c r="AC366" s="189"/>
      <c r="AD366" s="176">
        <f ca="1">SUM(ReqSum)</f>
        <v>0</v>
      </c>
      <c r="AE366" s="189"/>
      <c r="AF366" s="176">
        <f ca="1">SUM(ReqSum)</f>
        <v>0</v>
      </c>
      <c r="AG366" s="36"/>
      <c r="AH366" s="189"/>
      <c r="AI366" s="176">
        <f ca="1">SUM(ReqSum)</f>
        <v>0</v>
      </c>
      <c r="AJ366" s="189"/>
      <c r="AK366" s="176">
        <f ca="1">SUM(ReqSum)</f>
        <v>0</v>
      </c>
      <c r="AL366" s="189"/>
      <c r="AM366" s="176">
        <f ca="1">SUM(ReqSum)</f>
        <v>0</v>
      </c>
      <c r="AN366" s="189"/>
      <c r="AO366" s="176">
        <f ca="1">SUM(ReqSum)</f>
        <v>0</v>
      </c>
      <c r="AP366" s="189"/>
      <c r="AQ366" s="176">
        <f ca="1">SUM(ReqSum)</f>
        <v>0</v>
      </c>
      <c r="AR366" s="189"/>
      <c r="AS366" s="176">
        <f ca="1">SUM(ReqSum)</f>
        <v>0</v>
      </c>
      <c r="AT366" s="177"/>
      <c r="AU366" s="176"/>
      <c r="AV366" s="176">
        <f ca="1">SUM(ReqSum)</f>
        <v>0</v>
      </c>
      <c r="AW366" s="176"/>
      <c r="AX366" s="176">
        <f ca="1">SUM(ReqSum)</f>
        <v>0</v>
      </c>
      <c r="AY366" s="176"/>
      <c r="AZ366" s="176">
        <f ca="1">SUM(ReqSum)</f>
        <v>0</v>
      </c>
      <c r="BA366" s="176"/>
      <c r="BB366" s="176">
        <f ca="1">SUM(ReqSum)</f>
        <v>0</v>
      </c>
      <c r="BC366" s="176"/>
      <c r="BD366" s="176">
        <f ca="1">SUM(ReqSum)</f>
        <v>0</v>
      </c>
      <c r="BE366" s="176"/>
      <c r="BF366" s="176">
        <f ca="1">SUM(ReqSum)</f>
        <v>0</v>
      </c>
      <c r="BG366" s="177"/>
      <c r="BH366" s="176"/>
      <c r="BI366" s="176">
        <f ca="1">SUM(ReqSum)</f>
        <v>0</v>
      </c>
      <c r="BJ366" s="176"/>
      <c r="BK366" s="176">
        <f ca="1">SUM(ReqSum)</f>
        <v>0</v>
      </c>
      <c r="BL366" s="176"/>
      <c r="BM366" s="176">
        <f ca="1">SUM(ReqSum)</f>
        <v>0</v>
      </c>
      <c r="BN366" s="176"/>
      <c r="BO366" s="176">
        <f ca="1">SUM(ReqSum)</f>
        <v>0</v>
      </c>
      <c r="BP366" s="176"/>
      <c r="BQ366" s="176">
        <f ca="1">SUM(ReqSum)</f>
        <v>0</v>
      </c>
      <c r="BR366" s="176"/>
      <c r="BS366" s="176">
        <f ca="1">SUM(ReqSum)</f>
        <v>0</v>
      </c>
      <c r="BT366" s="177"/>
      <c r="BU366" s="85"/>
      <c r="BV366" s="85"/>
      <c r="BW366" s="85"/>
      <c r="BX366" s="85"/>
      <c r="BY366" s="85"/>
      <c r="BZ366" s="85"/>
      <c r="CA366" s="85"/>
      <c r="CB366" s="85"/>
      <c r="CC366" s="85"/>
      <c r="CD366" s="85"/>
      <c r="CE366" s="85"/>
      <c r="CF366" s="85"/>
      <c r="CG366" s="85"/>
      <c r="CH366" s="85"/>
      <c r="CI366" s="85"/>
      <c r="CJ366" s="85"/>
      <c r="CK366" s="85"/>
      <c r="CL366" s="85"/>
      <c r="CM366" s="85"/>
      <c r="CN366" s="85"/>
      <c r="CO366" s="85"/>
      <c r="CP366" s="85"/>
      <c r="CQ366" s="85"/>
      <c r="CR366" s="85"/>
      <c r="CS366" s="85"/>
      <c r="CT366" s="85"/>
      <c r="CU366" s="85"/>
      <c r="CV366" s="85"/>
      <c r="CW366" s="85"/>
      <c r="CX366" s="85"/>
      <c r="CY366" s="85"/>
      <c r="CZ366" s="85"/>
      <c r="DA366" s="85"/>
      <c r="DB366" s="85"/>
      <c r="DC366" s="85"/>
      <c r="DD366" s="85"/>
      <c r="DE366" s="85"/>
      <c r="DF366" s="85"/>
      <c r="DG366" s="85"/>
      <c r="DH366" s="85"/>
      <c r="DI366" s="85"/>
      <c r="DJ366" s="85"/>
      <c r="DK366" s="85"/>
      <c r="DL366" s="85"/>
      <c r="DM366" s="85"/>
      <c r="DN366" s="85"/>
      <c r="DO366" s="85"/>
      <c r="DP366" s="85"/>
      <c r="DQ366" s="85"/>
      <c r="DR366" s="85"/>
      <c r="DS366" s="85"/>
      <c r="DT366" s="85"/>
      <c r="DU366" s="85"/>
      <c r="DV366" s="85"/>
      <c r="DW366" s="85"/>
      <c r="DX366" s="85"/>
      <c r="DY366" s="85"/>
      <c r="DZ366" s="85"/>
      <c r="EA366" s="85"/>
      <c r="EB366" s="85"/>
      <c r="EC366" s="85"/>
    </row>
    <row r="367" spans="1:133" s="22" customFormat="1" outlineLevel="3" x14ac:dyDescent="0.15">
      <c r="A367" s="22" t="s">
        <v>1473</v>
      </c>
      <c r="B367" s="32" t="s">
        <v>1786</v>
      </c>
      <c r="C367" s="104"/>
      <c r="D367" s="106">
        <v>5</v>
      </c>
      <c r="E367" s="104"/>
      <c r="F367" s="106">
        <f t="shared" ref="F367:F390" si="750">IF(B367&lt;&gt;"",IF(B367="Custom Requirement",0,3),0)</f>
        <v>3</v>
      </c>
      <c r="G367" s="106">
        <v>1</v>
      </c>
      <c r="H367" s="107"/>
      <c r="I367" s="106">
        <f t="shared" ref="I367:I390" si="751">H367*$E367*I$10</f>
        <v>0</v>
      </c>
      <c r="J367" s="107"/>
      <c r="K367" s="106">
        <f t="shared" ref="K367:K390" si="752">J367*$E367*K$10</f>
        <v>0</v>
      </c>
      <c r="L367" s="107"/>
      <c r="M367" s="106">
        <f t="shared" ref="M367:M390" si="753">L367*$E367*M$10</f>
        <v>0</v>
      </c>
      <c r="N367" s="107"/>
      <c r="O367" s="106">
        <f t="shared" ref="O367:O390" si="754">N367*$E367*O$10</f>
        <v>0</v>
      </c>
      <c r="P367" s="107"/>
      <c r="Q367" s="106">
        <f t="shared" ref="Q367:Q390" si="755">P367*$E367*Q$10</f>
        <v>0</v>
      </c>
      <c r="R367" s="107"/>
      <c r="S367" s="106">
        <f t="shared" ref="S367:S390" si="756">R367*$E367*S$10</f>
        <v>0</v>
      </c>
      <c r="T367" s="32"/>
      <c r="U367" s="107"/>
      <c r="V367" s="106">
        <f t="shared" ref="V367:V390" si="757">U367*$E367*V$10</f>
        <v>0</v>
      </c>
      <c r="W367" s="107"/>
      <c r="X367" s="106">
        <f t="shared" ref="X367:X390" si="758">W367*$E367*X$10</f>
        <v>0</v>
      </c>
      <c r="Y367" s="107"/>
      <c r="Z367" s="106">
        <f t="shared" ref="Z367:Z390" si="759">Y367*$E367*Z$10</f>
        <v>0</v>
      </c>
      <c r="AA367" s="107"/>
      <c r="AB367" s="106">
        <f t="shared" ref="AB367:AB390" si="760">AA367*$E367*AB$10</f>
        <v>0</v>
      </c>
      <c r="AC367" s="107"/>
      <c r="AD367" s="106">
        <f t="shared" ref="AD367:AD390" si="761">AC367*$E367*AD$10</f>
        <v>0</v>
      </c>
      <c r="AE367" s="107"/>
      <c r="AF367" s="106">
        <f t="shared" ref="AF367:AF390" si="762">AE367*$E367*AF$10</f>
        <v>0</v>
      </c>
      <c r="AG367" s="210"/>
      <c r="AH367" s="107"/>
      <c r="AI367" s="106">
        <f t="shared" ref="AI367:AI390" si="763">AH367*$E367*AI$10</f>
        <v>0</v>
      </c>
      <c r="AJ367" s="107"/>
      <c r="AK367" s="106">
        <f t="shared" ref="AK367:AK390" si="764">AJ367*$E367*AK$10</f>
        <v>0</v>
      </c>
      <c r="AL367" s="107"/>
      <c r="AM367" s="106">
        <f t="shared" ref="AM367:AM390" si="765">AL367*$E367*AM$10</f>
        <v>0</v>
      </c>
      <c r="AN367" s="107"/>
      <c r="AO367" s="106">
        <f t="shared" ref="AO367:AO390" si="766">AN367*$E367*AO$10</f>
        <v>0</v>
      </c>
      <c r="AP367" s="107"/>
      <c r="AQ367" s="106">
        <f t="shared" ref="AQ367:AQ390" si="767">AP367*$E367*AQ$10</f>
        <v>0</v>
      </c>
      <c r="AR367" s="107"/>
      <c r="AS367" s="106">
        <f t="shared" ref="AS367:AS390" si="768">AR367*$E367*AS$10</f>
        <v>0</v>
      </c>
      <c r="AU367" s="107"/>
      <c r="AV367" s="106">
        <f t="shared" ref="AV367:AV390" si="769">AU367*$E367*AV$10</f>
        <v>0</v>
      </c>
      <c r="AW367" s="107"/>
      <c r="AX367" s="106">
        <f t="shared" ref="AX367:AX390" si="770">AW367*$E367*AX$10</f>
        <v>0</v>
      </c>
      <c r="AY367" s="107"/>
      <c r="AZ367" s="106">
        <f t="shared" ref="AZ367:AZ390" si="771">AY367*$E367*AZ$10</f>
        <v>0</v>
      </c>
      <c r="BA367" s="107"/>
      <c r="BB367" s="106">
        <f t="shared" ref="BB367:BB390" si="772">BA367*$E367*BB$10</f>
        <v>0</v>
      </c>
      <c r="BC367" s="107"/>
      <c r="BD367" s="106">
        <f t="shared" ref="BD367:BD390" si="773">BC367*$E367*BD$10</f>
        <v>0</v>
      </c>
      <c r="BE367" s="107"/>
      <c r="BF367" s="106">
        <f t="shared" ref="BF367:BF390" si="774">BE367*$E367*BF$10</f>
        <v>0</v>
      </c>
      <c r="BH367" s="107"/>
      <c r="BI367" s="106">
        <f t="shared" ref="BI367:BI390" si="775">BH367*$E367*BI$10</f>
        <v>0</v>
      </c>
      <c r="BJ367" s="107"/>
      <c r="BK367" s="106">
        <f t="shared" ref="BK367:BK390" si="776">BJ367*$E367*BK$10</f>
        <v>0</v>
      </c>
      <c r="BL367" s="107"/>
      <c r="BM367" s="106">
        <f t="shared" ref="BM367:BM390" si="777">BL367*$E367*BM$10</f>
        <v>0</v>
      </c>
      <c r="BN367" s="107"/>
      <c r="BO367" s="106">
        <f t="shared" ref="BO367:BO390" si="778">BN367*$E367*BO$10</f>
        <v>0</v>
      </c>
      <c r="BP367" s="107"/>
      <c r="BQ367" s="106">
        <f t="shared" ref="BQ367:BQ390" si="779">BP367*$E367*BQ$10</f>
        <v>0</v>
      </c>
      <c r="BR367" s="107"/>
      <c r="BS367" s="106">
        <f t="shared" ref="BS367:BS390" si="780">BR367*$E367*BS$10</f>
        <v>0</v>
      </c>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c r="DS367" s="61"/>
      <c r="DT367" s="61"/>
      <c r="DU367" s="61"/>
      <c r="DV367" s="61"/>
      <c r="DW367" s="61"/>
      <c r="DX367" s="61"/>
      <c r="DY367" s="61"/>
      <c r="DZ367" s="61"/>
      <c r="EA367" s="61"/>
      <c r="EB367" s="61"/>
      <c r="EC367" s="61"/>
    </row>
    <row r="368" spans="1:133" s="22" customFormat="1" outlineLevel="3" x14ac:dyDescent="0.15">
      <c r="A368" s="22" t="s">
        <v>1474</v>
      </c>
      <c r="B368" s="32" t="s">
        <v>1787</v>
      </c>
      <c r="C368" s="104"/>
      <c r="D368" s="106">
        <v>5</v>
      </c>
      <c r="E368" s="104"/>
      <c r="F368" s="106">
        <f t="shared" si="750"/>
        <v>3</v>
      </c>
      <c r="G368" s="106">
        <v>1</v>
      </c>
      <c r="H368" s="107"/>
      <c r="I368" s="106">
        <f t="shared" si="751"/>
        <v>0</v>
      </c>
      <c r="J368" s="107"/>
      <c r="K368" s="106">
        <f t="shared" si="752"/>
        <v>0</v>
      </c>
      <c r="L368" s="107"/>
      <c r="M368" s="106">
        <f t="shared" si="753"/>
        <v>0</v>
      </c>
      <c r="N368" s="107"/>
      <c r="O368" s="106">
        <f t="shared" si="754"/>
        <v>0</v>
      </c>
      <c r="P368" s="107"/>
      <c r="Q368" s="106">
        <f t="shared" si="755"/>
        <v>0</v>
      </c>
      <c r="R368" s="107"/>
      <c r="S368" s="106">
        <f t="shared" si="756"/>
        <v>0</v>
      </c>
      <c r="T368" s="32"/>
      <c r="U368" s="107"/>
      <c r="V368" s="106">
        <f t="shared" si="757"/>
        <v>0</v>
      </c>
      <c r="W368" s="107"/>
      <c r="X368" s="106">
        <f t="shared" si="758"/>
        <v>0</v>
      </c>
      <c r="Y368" s="107"/>
      <c r="Z368" s="106">
        <f t="shared" si="759"/>
        <v>0</v>
      </c>
      <c r="AA368" s="107"/>
      <c r="AB368" s="106">
        <f t="shared" si="760"/>
        <v>0</v>
      </c>
      <c r="AC368" s="107"/>
      <c r="AD368" s="106">
        <f t="shared" si="761"/>
        <v>0</v>
      </c>
      <c r="AE368" s="107"/>
      <c r="AF368" s="106">
        <f t="shared" si="762"/>
        <v>0</v>
      </c>
      <c r="AG368" s="210"/>
      <c r="AH368" s="107"/>
      <c r="AI368" s="106">
        <f t="shared" si="763"/>
        <v>0</v>
      </c>
      <c r="AJ368" s="107"/>
      <c r="AK368" s="106">
        <f t="shared" si="764"/>
        <v>0</v>
      </c>
      <c r="AL368" s="107"/>
      <c r="AM368" s="106">
        <f t="shared" si="765"/>
        <v>0</v>
      </c>
      <c r="AN368" s="107"/>
      <c r="AO368" s="106">
        <f t="shared" si="766"/>
        <v>0</v>
      </c>
      <c r="AP368" s="107"/>
      <c r="AQ368" s="106">
        <f t="shared" si="767"/>
        <v>0</v>
      </c>
      <c r="AR368" s="107"/>
      <c r="AS368" s="106">
        <f t="shared" si="768"/>
        <v>0</v>
      </c>
      <c r="AU368" s="107"/>
      <c r="AV368" s="106">
        <f t="shared" si="769"/>
        <v>0</v>
      </c>
      <c r="AW368" s="107"/>
      <c r="AX368" s="106">
        <f t="shared" si="770"/>
        <v>0</v>
      </c>
      <c r="AY368" s="107"/>
      <c r="AZ368" s="106">
        <f t="shared" si="771"/>
        <v>0</v>
      </c>
      <c r="BA368" s="107"/>
      <c r="BB368" s="106">
        <f t="shared" si="772"/>
        <v>0</v>
      </c>
      <c r="BC368" s="107"/>
      <c r="BD368" s="106">
        <f t="shared" si="773"/>
        <v>0</v>
      </c>
      <c r="BE368" s="107"/>
      <c r="BF368" s="106">
        <f t="shared" si="774"/>
        <v>0</v>
      </c>
      <c r="BH368" s="107"/>
      <c r="BI368" s="106">
        <f t="shared" si="775"/>
        <v>0</v>
      </c>
      <c r="BJ368" s="107"/>
      <c r="BK368" s="106">
        <f t="shared" si="776"/>
        <v>0</v>
      </c>
      <c r="BL368" s="107"/>
      <c r="BM368" s="106">
        <f t="shared" si="777"/>
        <v>0</v>
      </c>
      <c r="BN368" s="107"/>
      <c r="BO368" s="106">
        <f t="shared" si="778"/>
        <v>0</v>
      </c>
      <c r="BP368" s="107"/>
      <c r="BQ368" s="106">
        <f t="shared" si="779"/>
        <v>0</v>
      </c>
      <c r="BR368" s="107"/>
      <c r="BS368" s="106">
        <f t="shared" si="780"/>
        <v>0</v>
      </c>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c r="DS368" s="61"/>
      <c r="DT368" s="61"/>
      <c r="DU368" s="61"/>
      <c r="DV368" s="61"/>
      <c r="DW368" s="61"/>
      <c r="DX368" s="61"/>
      <c r="DY368" s="61"/>
      <c r="DZ368" s="61"/>
      <c r="EA368" s="61"/>
      <c r="EB368" s="61"/>
      <c r="EC368" s="61"/>
    </row>
    <row r="369" spans="1:133" s="22" customFormat="1" ht="13" customHeight="1" outlineLevel="3" x14ac:dyDescent="0.15">
      <c r="A369" s="22" t="s">
        <v>1475</v>
      </c>
      <c r="B369" s="32" t="s">
        <v>1688</v>
      </c>
      <c r="C369" s="104"/>
      <c r="D369" s="106">
        <v>5</v>
      </c>
      <c r="E369" s="104"/>
      <c r="F369" s="106">
        <f t="shared" si="750"/>
        <v>3</v>
      </c>
      <c r="G369" s="106">
        <v>1</v>
      </c>
      <c r="H369" s="107"/>
      <c r="I369" s="106">
        <f t="shared" si="751"/>
        <v>0</v>
      </c>
      <c r="J369" s="107"/>
      <c r="K369" s="106">
        <f t="shared" si="752"/>
        <v>0</v>
      </c>
      <c r="L369" s="107"/>
      <c r="M369" s="106">
        <f t="shared" si="753"/>
        <v>0</v>
      </c>
      <c r="N369" s="107"/>
      <c r="O369" s="106">
        <f t="shared" si="754"/>
        <v>0</v>
      </c>
      <c r="P369" s="107"/>
      <c r="Q369" s="106">
        <f t="shared" si="755"/>
        <v>0</v>
      </c>
      <c r="R369" s="107"/>
      <c r="S369" s="106">
        <f t="shared" si="756"/>
        <v>0</v>
      </c>
      <c r="T369" s="32"/>
      <c r="U369" s="107"/>
      <c r="V369" s="106">
        <f t="shared" si="757"/>
        <v>0</v>
      </c>
      <c r="W369" s="107"/>
      <c r="X369" s="106">
        <f t="shared" si="758"/>
        <v>0</v>
      </c>
      <c r="Y369" s="107"/>
      <c r="Z369" s="106">
        <f t="shared" si="759"/>
        <v>0</v>
      </c>
      <c r="AA369" s="107"/>
      <c r="AB369" s="106">
        <f t="shared" si="760"/>
        <v>0</v>
      </c>
      <c r="AC369" s="107"/>
      <c r="AD369" s="106">
        <f t="shared" si="761"/>
        <v>0</v>
      </c>
      <c r="AE369" s="107"/>
      <c r="AF369" s="106">
        <f t="shared" si="762"/>
        <v>0</v>
      </c>
      <c r="AG369" s="210"/>
      <c r="AH369" s="107"/>
      <c r="AI369" s="106">
        <f t="shared" si="763"/>
        <v>0</v>
      </c>
      <c r="AJ369" s="107"/>
      <c r="AK369" s="106">
        <f t="shared" si="764"/>
        <v>0</v>
      </c>
      <c r="AL369" s="107"/>
      <c r="AM369" s="106">
        <f t="shared" si="765"/>
        <v>0</v>
      </c>
      <c r="AN369" s="107"/>
      <c r="AO369" s="106">
        <f t="shared" si="766"/>
        <v>0</v>
      </c>
      <c r="AP369" s="107"/>
      <c r="AQ369" s="106">
        <f t="shared" si="767"/>
        <v>0</v>
      </c>
      <c r="AR369" s="107"/>
      <c r="AS369" s="106">
        <f t="shared" si="768"/>
        <v>0</v>
      </c>
      <c r="AU369" s="107"/>
      <c r="AV369" s="106">
        <f t="shared" si="769"/>
        <v>0</v>
      </c>
      <c r="AW369" s="107"/>
      <c r="AX369" s="106">
        <f t="shared" si="770"/>
        <v>0</v>
      </c>
      <c r="AY369" s="107"/>
      <c r="AZ369" s="106">
        <f t="shared" si="771"/>
        <v>0</v>
      </c>
      <c r="BA369" s="107"/>
      <c r="BB369" s="106">
        <f t="shared" si="772"/>
        <v>0</v>
      </c>
      <c r="BC369" s="107"/>
      <c r="BD369" s="106">
        <f t="shared" si="773"/>
        <v>0</v>
      </c>
      <c r="BE369" s="107"/>
      <c r="BF369" s="106">
        <f t="shared" si="774"/>
        <v>0</v>
      </c>
      <c r="BH369" s="107"/>
      <c r="BI369" s="106">
        <f t="shared" si="775"/>
        <v>0</v>
      </c>
      <c r="BJ369" s="107"/>
      <c r="BK369" s="106">
        <f t="shared" si="776"/>
        <v>0</v>
      </c>
      <c r="BL369" s="107"/>
      <c r="BM369" s="106">
        <f t="shared" si="777"/>
        <v>0</v>
      </c>
      <c r="BN369" s="107"/>
      <c r="BO369" s="106">
        <f t="shared" si="778"/>
        <v>0</v>
      </c>
      <c r="BP369" s="107"/>
      <c r="BQ369" s="106">
        <f t="shared" si="779"/>
        <v>0</v>
      </c>
      <c r="BR369" s="107"/>
      <c r="BS369" s="106">
        <f t="shared" si="780"/>
        <v>0</v>
      </c>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row>
    <row r="370" spans="1:133" s="22" customFormat="1" ht="26" outlineLevel="3" x14ac:dyDescent="0.15">
      <c r="A370" s="22" t="s">
        <v>1476</v>
      </c>
      <c r="B370" s="32" t="s">
        <v>1689</v>
      </c>
      <c r="C370" s="104"/>
      <c r="D370" s="106">
        <v>5</v>
      </c>
      <c r="E370" s="104"/>
      <c r="F370" s="106">
        <f t="shared" si="750"/>
        <v>3</v>
      </c>
      <c r="G370" s="106">
        <v>1</v>
      </c>
      <c r="H370" s="107"/>
      <c r="I370" s="106">
        <f t="shared" si="751"/>
        <v>0</v>
      </c>
      <c r="J370" s="107"/>
      <c r="K370" s="106">
        <f t="shared" si="752"/>
        <v>0</v>
      </c>
      <c r="L370" s="107"/>
      <c r="M370" s="106">
        <f t="shared" si="753"/>
        <v>0</v>
      </c>
      <c r="N370" s="107"/>
      <c r="O370" s="106">
        <f t="shared" si="754"/>
        <v>0</v>
      </c>
      <c r="P370" s="107"/>
      <c r="Q370" s="106">
        <f t="shared" si="755"/>
        <v>0</v>
      </c>
      <c r="R370" s="107"/>
      <c r="S370" s="106">
        <f t="shared" si="756"/>
        <v>0</v>
      </c>
      <c r="T370" s="32"/>
      <c r="U370" s="107"/>
      <c r="V370" s="106">
        <f t="shared" si="757"/>
        <v>0</v>
      </c>
      <c r="W370" s="107"/>
      <c r="X370" s="106">
        <f t="shared" si="758"/>
        <v>0</v>
      </c>
      <c r="Y370" s="107"/>
      <c r="Z370" s="106">
        <f t="shared" si="759"/>
        <v>0</v>
      </c>
      <c r="AA370" s="107"/>
      <c r="AB370" s="106">
        <f t="shared" si="760"/>
        <v>0</v>
      </c>
      <c r="AC370" s="107"/>
      <c r="AD370" s="106">
        <f t="shared" si="761"/>
        <v>0</v>
      </c>
      <c r="AE370" s="107"/>
      <c r="AF370" s="106">
        <f t="shared" si="762"/>
        <v>0</v>
      </c>
      <c r="AG370" s="210"/>
      <c r="AH370" s="107"/>
      <c r="AI370" s="106">
        <f t="shared" si="763"/>
        <v>0</v>
      </c>
      <c r="AJ370" s="107"/>
      <c r="AK370" s="106">
        <f t="shared" si="764"/>
        <v>0</v>
      </c>
      <c r="AL370" s="107"/>
      <c r="AM370" s="106">
        <f t="shared" si="765"/>
        <v>0</v>
      </c>
      <c r="AN370" s="107"/>
      <c r="AO370" s="106">
        <f t="shared" si="766"/>
        <v>0</v>
      </c>
      <c r="AP370" s="107"/>
      <c r="AQ370" s="106">
        <f t="shared" si="767"/>
        <v>0</v>
      </c>
      <c r="AR370" s="107"/>
      <c r="AS370" s="106">
        <f t="shared" si="768"/>
        <v>0</v>
      </c>
      <c r="AU370" s="107"/>
      <c r="AV370" s="106">
        <f t="shared" si="769"/>
        <v>0</v>
      </c>
      <c r="AW370" s="107"/>
      <c r="AX370" s="106">
        <f t="shared" si="770"/>
        <v>0</v>
      </c>
      <c r="AY370" s="107"/>
      <c r="AZ370" s="106">
        <f t="shared" si="771"/>
        <v>0</v>
      </c>
      <c r="BA370" s="107"/>
      <c r="BB370" s="106">
        <f t="shared" si="772"/>
        <v>0</v>
      </c>
      <c r="BC370" s="107"/>
      <c r="BD370" s="106">
        <f t="shared" si="773"/>
        <v>0</v>
      </c>
      <c r="BE370" s="107"/>
      <c r="BF370" s="106">
        <f t="shared" si="774"/>
        <v>0</v>
      </c>
      <c r="BH370" s="107"/>
      <c r="BI370" s="106">
        <f t="shared" si="775"/>
        <v>0</v>
      </c>
      <c r="BJ370" s="107"/>
      <c r="BK370" s="106">
        <f t="shared" si="776"/>
        <v>0</v>
      </c>
      <c r="BL370" s="107"/>
      <c r="BM370" s="106">
        <f t="shared" si="777"/>
        <v>0</v>
      </c>
      <c r="BN370" s="107"/>
      <c r="BO370" s="106">
        <f t="shared" si="778"/>
        <v>0</v>
      </c>
      <c r="BP370" s="107"/>
      <c r="BQ370" s="106">
        <f t="shared" si="779"/>
        <v>0</v>
      </c>
      <c r="BR370" s="107"/>
      <c r="BS370" s="106">
        <f t="shared" si="780"/>
        <v>0</v>
      </c>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row>
    <row r="371" spans="1:133" s="22" customFormat="1" outlineLevel="3" x14ac:dyDescent="0.15">
      <c r="A371" s="22" t="s">
        <v>1477</v>
      </c>
      <c r="B371" s="32" t="s">
        <v>1690</v>
      </c>
      <c r="C371" s="104"/>
      <c r="D371" s="106">
        <v>5</v>
      </c>
      <c r="E371" s="104"/>
      <c r="F371" s="106">
        <f t="shared" si="750"/>
        <v>3</v>
      </c>
      <c r="G371" s="106">
        <v>1</v>
      </c>
      <c r="H371" s="107"/>
      <c r="I371" s="106">
        <f t="shared" si="751"/>
        <v>0</v>
      </c>
      <c r="J371" s="107"/>
      <c r="K371" s="106">
        <f t="shared" si="752"/>
        <v>0</v>
      </c>
      <c r="L371" s="107"/>
      <c r="M371" s="106">
        <f t="shared" si="753"/>
        <v>0</v>
      </c>
      <c r="N371" s="107"/>
      <c r="O371" s="106">
        <f t="shared" si="754"/>
        <v>0</v>
      </c>
      <c r="P371" s="107"/>
      <c r="Q371" s="106">
        <f t="shared" si="755"/>
        <v>0</v>
      </c>
      <c r="R371" s="107"/>
      <c r="S371" s="106">
        <f t="shared" si="756"/>
        <v>0</v>
      </c>
      <c r="T371" s="32"/>
      <c r="U371" s="107"/>
      <c r="V371" s="106">
        <f t="shared" si="757"/>
        <v>0</v>
      </c>
      <c r="W371" s="107"/>
      <c r="X371" s="106">
        <f t="shared" si="758"/>
        <v>0</v>
      </c>
      <c r="Y371" s="107"/>
      <c r="Z371" s="106">
        <f t="shared" si="759"/>
        <v>0</v>
      </c>
      <c r="AA371" s="107"/>
      <c r="AB371" s="106">
        <f t="shared" si="760"/>
        <v>0</v>
      </c>
      <c r="AC371" s="107"/>
      <c r="AD371" s="106">
        <f t="shared" si="761"/>
        <v>0</v>
      </c>
      <c r="AE371" s="107"/>
      <c r="AF371" s="106">
        <f t="shared" si="762"/>
        <v>0</v>
      </c>
      <c r="AG371" s="210"/>
      <c r="AH371" s="107"/>
      <c r="AI371" s="106">
        <f t="shared" si="763"/>
        <v>0</v>
      </c>
      <c r="AJ371" s="107"/>
      <c r="AK371" s="106">
        <f t="shared" si="764"/>
        <v>0</v>
      </c>
      <c r="AL371" s="107"/>
      <c r="AM371" s="106">
        <f t="shared" si="765"/>
        <v>0</v>
      </c>
      <c r="AN371" s="107"/>
      <c r="AO371" s="106">
        <f t="shared" si="766"/>
        <v>0</v>
      </c>
      <c r="AP371" s="107"/>
      <c r="AQ371" s="106">
        <f t="shared" si="767"/>
        <v>0</v>
      </c>
      <c r="AR371" s="107"/>
      <c r="AS371" s="106">
        <f t="shared" si="768"/>
        <v>0</v>
      </c>
      <c r="AU371" s="107"/>
      <c r="AV371" s="106">
        <f t="shared" si="769"/>
        <v>0</v>
      </c>
      <c r="AW371" s="107"/>
      <c r="AX371" s="106">
        <f t="shared" si="770"/>
        <v>0</v>
      </c>
      <c r="AY371" s="107"/>
      <c r="AZ371" s="106">
        <f t="shared" si="771"/>
        <v>0</v>
      </c>
      <c r="BA371" s="107"/>
      <c r="BB371" s="106">
        <f t="shared" si="772"/>
        <v>0</v>
      </c>
      <c r="BC371" s="107"/>
      <c r="BD371" s="106">
        <f t="shared" si="773"/>
        <v>0</v>
      </c>
      <c r="BE371" s="107"/>
      <c r="BF371" s="106">
        <f t="shared" si="774"/>
        <v>0</v>
      </c>
      <c r="BH371" s="107"/>
      <c r="BI371" s="106">
        <f t="shared" si="775"/>
        <v>0</v>
      </c>
      <c r="BJ371" s="107"/>
      <c r="BK371" s="106">
        <f t="shared" si="776"/>
        <v>0</v>
      </c>
      <c r="BL371" s="107"/>
      <c r="BM371" s="106">
        <f t="shared" si="777"/>
        <v>0</v>
      </c>
      <c r="BN371" s="107"/>
      <c r="BO371" s="106">
        <f t="shared" si="778"/>
        <v>0</v>
      </c>
      <c r="BP371" s="107"/>
      <c r="BQ371" s="106">
        <f t="shared" si="779"/>
        <v>0</v>
      </c>
      <c r="BR371" s="107"/>
      <c r="BS371" s="106">
        <f t="shared" si="780"/>
        <v>0</v>
      </c>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row>
    <row r="372" spans="1:133" s="22" customFormat="1" outlineLevel="3" x14ac:dyDescent="0.15">
      <c r="A372" s="22" t="s">
        <v>1478</v>
      </c>
      <c r="B372" s="261" t="s">
        <v>2453</v>
      </c>
      <c r="C372" s="104"/>
      <c r="D372" s="106">
        <v>5</v>
      </c>
      <c r="E372" s="104"/>
      <c r="F372" s="106">
        <f t="shared" ref="F372" si="781">IF(B372&lt;&gt;"",IF(B372="Custom Requirement",0,3),0)</f>
        <v>3</v>
      </c>
      <c r="G372" s="106">
        <v>1</v>
      </c>
      <c r="H372" s="107"/>
      <c r="I372" s="106">
        <f t="shared" ref="I372" si="782">H372*$E372*I$10</f>
        <v>0</v>
      </c>
      <c r="J372" s="107"/>
      <c r="K372" s="106">
        <f t="shared" ref="K372" si="783">J372*$E372*K$10</f>
        <v>0</v>
      </c>
      <c r="L372" s="107"/>
      <c r="M372" s="106">
        <f t="shared" ref="M372" si="784">L372*$E372*M$10</f>
        <v>0</v>
      </c>
      <c r="N372" s="107"/>
      <c r="O372" s="106">
        <f t="shared" ref="O372" si="785">N372*$E372*O$10</f>
        <v>0</v>
      </c>
      <c r="P372" s="107"/>
      <c r="Q372" s="106">
        <f t="shared" ref="Q372" si="786">P372*$E372*Q$10</f>
        <v>0</v>
      </c>
      <c r="R372" s="107"/>
      <c r="S372" s="106">
        <f t="shared" ref="S372" si="787">R372*$E372*S$10</f>
        <v>0</v>
      </c>
      <c r="T372" s="32"/>
      <c r="U372" s="107"/>
      <c r="V372" s="106">
        <f t="shared" ref="V372" si="788">U372*$E372*V$10</f>
        <v>0</v>
      </c>
      <c r="W372" s="107"/>
      <c r="X372" s="106">
        <f t="shared" ref="X372" si="789">W372*$E372*X$10</f>
        <v>0</v>
      </c>
      <c r="Y372" s="107"/>
      <c r="Z372" s="106">
        <f t="shared" ref="Z372" si="790">Y372*$E372*Z$10</f>
        <v>0</v>
      </c>
      <c r="AA372" s="107"/>
      <c r="AB372" s="106">
        <f t="shared" ref="AB372" si="791">AA372*$E372*AB$10</f>
        <v>0</v>
      </c>
      <c r="AC372" s="107"/>
      <c r="AD372" s="106">
        <f t="shared" ref="AD372" si="792">AC372*$E372*AD$10</f>
        <v>0</v>
      </c>
      <c r="AE372" s="107"/>
      <c r="AF372" s="106">
        <f t="shared" ref="AF372" si="793">AE372*$E372*AF$10</f>
        <v>0</v>
      </c>
      <c r="AG372" s="210"/>
      <c r="AH372" s="107"/>
      <c r="AI372" s="106">
        <f t="shared" ref="AI372" si="794">AH372*$E372*AI$10</f>
        <v>0</v>
      </c>
      <c r="AJ372" s="107"/>
      <c r="AK372" s="106">
        <f t="shared" ref="AK372" si="795">AJ372*$E372*AK$10</f>
        <v>0</v>
      </c>
      <c r="AL372" s="107"/>
      <c r="AM372" s="106">
        <f t="shared" ref="AM372" si="796">AL372*$E372*AM$10</f>
        <v>0</v>
      </c>
      <c r="AN372" s="107"/>
      <c r="AO372" s="106">
        <f t="shared" ref="AO372" si="797">AN372*$E372*AO$10</f>
        <v>0</v>
      </c>
      <c r="AP372" s="107"/>
      <c r="AQ372" s="106">
        <f t="shared" ref="AQ372" si="798">AP372*$E372*AQ$10</f>
        <v>0</v>
      </c>
      <c r="AR372" s="107"/>
      <c r="AS372" s="106">
        <f t="shared" ref="AS372" si="799">AR372*$E372*AS$10</f>
        <v>0</v>
      </c>
      <c r="AU372" s="107"/>
      <c r="AV372" s="106">
        <f t="shared" ref="AV372" si="800">AU372*$E372*AV$10</f>
        <v>0</v>
      </c>
      <c r="AW372" s="107"/>
      <c r="AX372" s="106">
        <f t="shared" ref="AX372" si="801">AW372*$E372*AX$10</f>
        <v>0</v>
      </c>
      <c r="AY372" s="107"/>
      <c r="AZ372" s="106">
        <f t="shared" ref="AZ372" si="802">AY372*$E372*AZ$10</f>
        <v>0</v>
      </c>
      <c r="BA372" s="107"/>
      <c r="BB372" s="106">
        <f t="shared" ref="BB372" si="803">BA372*$E372*BB$10</f>
        <v>0</v>
      </c>
      <c r="BC372" s="107"/>
      <c r="BD372" s="106">
        <f t="shared" ref="BD372" si="804">BC372*$E372*BD$10</f>
        <v>0</v>
      </c>
      <c r="BE372" s="107"/>
      <c r="BF372" s="106">
        <f t="shared" ref="BF372" si="805">BE372*$E372*BF$10</f>
        <v>0</v>
      </c>
      <c r="BH372" s="107"/>
      <c r="BI372" s="106">
        <f t="shared" ref="BI372" si="806">BH372*$E372*BI$10</f>
        <v>0</v>
      </c>
      <c r="BJ372" s="107"/>
      <c r="BK372" s="106">
        <f t="shared" ref="BK372" si="807">BJ372*$E372*BK$10</f>
        <v>0</v>
      </c>
      <c r="BL372" s="107"/>
      <c r="BM372" s="106">
        <f t="shared" ref="BM372" si="808">BL372*$E372*BM$10</f>
        <v>0</v>
      </c>
      <c r="BN372" s="107"/>
      <c r="BO372" s="106">
        <f t="shared" ref="BO372" si="809">BN372*$E372*BO$10</f>
        <v>0</v>
      </c>
      <c r="BP372" s="107"/>
      <c r="BQ372" s="106">
        <f t="shared" ref="BQ372" si="810">BP372*$E372*BQ$10</f>
        <v>0</v>
      </c>
      <c r="BR372" s="107"/>
      <c r="BS372" s="106">
        <f t="shared" ref="BS372" si="811">BR372*$E372*BS$10</f>
        <v>0</v>
      </c>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row>
    <row r="373" spans="1:133" s="22" customFormat="1" outlineLevel="3" x14ac:dyDescent="0.15">
      <c r="A373" s="22" t="s">
        <v>1595</v>
      </c>
      <c r="B373" s="261" t="s">
        <v>2454</v>
      </c>
      <c r="C373" s="104"/>
      <c r="D373" s="106">
        <v>5</v>
      </c>
      <c r="E373" s="104"/>
      <c r="F373" s="106">
        <f t="shared" ref="F373" si="812">IF(B373&lt;&gt;"",IF(B373="Custom Requirement",0,3),0)</f>
        <v>3</v>
      </c>
      <c r="G373" s="106">
        <v>1</v>
      </c>
      <c r="H373" s="107"/>
      <c r="I373" s="106">
        <f t="shared" ref="I373" si="813">H373*$E373*I$10</f>
        <v>0</v>
      </c>
      <c r="J373" s="107"/>
      <c r="K373" s="106">
        <f t="shared" ref="K373" si="814">J373*$E373*K$10</f>
        <v>0</v>
      </c>
      <c r="L373" s="107"/>
      <c r="M373" s="106">
        <f t="shared" ref="M373" si="815">L373*$E373*M$10</f>
        <v>0</v>
      </c>
      <c r="N373" s="107"/>
      <c r="O373" s="106">
        <f t="shared" ref="O373" si="816">N373*$E373*O$10</f>
        <v>0</v>
      </c>
      <c r="P373" s="107"/>
      <c r="Q373" s="106">
        <f t="shared" ref="Q373" si="817">P373*$E373*Q$10</f>
        <v>0</v>
      </c>
      <c r="R373" s="107"/>
      <c r="S373" s="106">
        <f t="shared" ref="S373" si="818">R373*$E373*S$10</f>
        <v>0</v>
      </c>
      <c r="T373" s="32"/>
      <c r="U373" s="107"/>
      <c r="V373" s="106">
        <f t="shared" ref="V373" si="819">U373*$E373*V$10</f>
        <v>0</v>
      </c>
      <c r="W373" s="107"/>
      <c r="X373" s="106">
        <f t="shared" ref="X373" si="820">W373*$E373*X$10</f>
        <v>0</v>
      </c>
      <c r="Y373" s="107"/>
      <c r="Z373" s="106">
        <f t="shared" ref="Z373" si="821">Y373*$E373*Z$10</f>
        <v>0</v>
      </c>
      <c r="AA373" s="107"/>
      <c r="AB373" s="106">
        <f t="shared" ref="AB373" si="822">AA373*$E373*AB$10</f>
        <v>0</v>
      </c>
      <c r="AC373" s="107"/>
      <c r="AD373" s="106">
        <f t="shared" ref="AD373" si="823">AC373*$E373*AD$10</f>
        <v>0</v>
      </c>
      <c r="AE373" s="107"/>
      <c r="AF373" s="106">
        <f t="shared" ref="AF373" si="824">AE373*$E373*AF$10</f>
        <v>0</v>
      </c>
      <c r="AG373" s="210"/>
      <c r="AH373" s="107"/>
      <c r="AI373" s="106">
        <f t="shared" ref="AI373" si="825">AH373*$E373*AI$10</f>
        <v>0</v>
      </c>
      <c r="AJ373" s="107"/>
      <c r="AK373" s="106">
        <f t="shared" ref="AK373" si="826">AJ373*$E373*AK$10</f>
        <v>0</v>
      </c>
      <c r="AL373" s="107"/>
      <c r="AM373" s="106">
        <f t="shared" ref="AM373" si="827">AL373*$E373*AM$10</f>
        <v>0</v>
      </c>
      <c r="AN373" s="107"/>
      <c r="AO373" s="106">
        <f t="shared" ref="AO373" si="828">AN373*$E373*AO$10</f>
        <v>0</v>
      </c>
      <c r="AP373" s="107"/>
      <c r="AQ373" s="106">
        <f t="shared" ref="AQ373" si="829">AP373*$E373*AQ$10</f>
        <v>0</v>
      </c>
      <c r="AR373" s="107"/>
      <c r="AS373" s="106">
        <f t="shared" ref="AS373" si="830">AR373*$E373*AS$10</f>
        <v>0</v>
      </c>
      <c r="AU373" s="107"/>
      <c r="AV373" s="106">
        <f t="shared" ref="AV373" si="831">AU373*$E373*AV$10</f>
        <v>0</v>
      </c>
      <c r="AW373" s="107"/>
      <c r="AX373" s="106">
        <f t="shared" ref="AX373" si="832">AW373*$E373*AX$10</f>
        <v>0</v>
      </c>
      <c r="AY373" s="107"/>
      <c r="AZ373" s="106">
        <f t="shared" ref="AZ373" si="833">AY373*$E373*AZ$10</f>
        <v>0</v>
      </c>
      <c r="BA373" s="107"/>
      <c r="BB373" s="106">
        <f t="shared" ref="BB373" si="834">BA373*$E373*BB$10</f>
        <v>0</v>
      </c>
      <c r="BC373" s="107"/>
      <c r="BD373" s="106">
        <f t="shared" ref="BD373" si="835">BC373*$E373*BD$10</f>
        <v>0</v>
      </c>
      <c r="BE373" s="107"/>
      <c r="BF373" s="106">
        <f t="shared" ref="BF373" si="836">BE373*$E373*BF$10</f>
        <v>0</v>
      </c>
      <c r="BH373" s="107"/>
      <c r="BI373" s="106">
        <f t="shared" ref="BI373" si="837">BH373*$E373*BI$10</f>
        <v>0</v>
      </c>
      <c r="BJ373" s="107"/>
      <c r="BK373" s="106">
        <f t="shared" ref="BK373" si="838">BJ373*$E373*BK$10</f>
        <v>0</v>
      </c>
      <c r="BL373" s="107"/>
      <c r="BM373" s="106">
        <f t="shared" ref="BM373" si="839">BL373*$E373*BM$10</f>
        <v>0</v>
      </c>
      <c r="BN373" s="107"/>
      <c r="BO373" s="106">
        <f t="shared" ref="BO373" si="840">BN373*$E373*BO$10</f>
        <v>0</v>
      </c>
      <c r="BP373" s="107"/>
      <c r="BQ373" s="106">
        <f t="shared" ref="BQ373" si="841">BP373*$E373*BQ$10</f>
        <v>0</v>
      </c>
      <c r="BR373" s="107"/>
      <c r="BS373" s="106">
        <f t="shared" ref="BS373" si="842">BR373*$E373*BS$10</f>
        <v>0</v>
      </c>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c r="DS373" s="61"/>
      <c r="DT373" s="61"/>
      <c r="DU373" s="61"/>
      <c r="DV373" s="61"/>
      <c r="DW373" s="61"/>
      <c r="DX373" s="61"/>
      <c r="DY373" s="61"/>
      <c r="DZ373" s="61"/>
      <c r="EA373" s="61"/>
      <c r="EB373" s="61"/>
      <c r="EC373" s="61"/>
    </row>
    <row r="374" spans="1:133" s="22" customFormat="1" outlineLevel="3" x14ac:dyDescent="0.15">
      <c r="A374" s="22" t="s">
        <v>1596</v>
      </c>
      <c r="B374" s="32" t="s">
        <v>1716</v>
      </c>
      <c r="C374" s="104"/>
      <c r="D374" s="106">
        <v>5</v>
      </c>
      <c r="E374" s="104"/>
      <c r="F374" s="106">
        <f t="shared" si="750"/>
        <v>3</v>
      </c>
      <c r="G374" s="106">
        <v>1</v>
      </c>
      <c r="H374" s="107"/>
      <c r="I374" s="106">
        <f t="shared" si="751"/>
        <v>0</v>
      </c>
      <c r="J374" s="107"/>
      <c r="K374" s="106">
        <f t="shared" si="752"/>
        <v>0</v>
      </c>
      <c r="L374" s="107"/>
      <c r="M374" s="106">
        <f t="shared" si="753"/>
        <v>0</v>
      </c>
      <c r="N374" s="107"/>
      <c r="O374" s="106">
        <f t="shared" si="754"/>
        <v>0</v>
      </c>
      <c r="P374" s="107"/>
      <c r="Q374" s="106">
        <f t="shared" si="755"/>
        <v>0</v>
      </c>
      <c r="R374" s="107"/>
      <c r="S374" s="106">
        <f t="shared" si="756"/>
        <v>0</v>
      </c>
      <c r="T374" s="32"/>
      <c r="U374" s="107"/>
      <c r="V374" s="106">
        <f t="shared" si="757"/>
        <v>0</v>
      </c>
      <c r="W374" s="107"/>
      <c r="X374" s="106">
        <f t="shared" si="758"/>
        <v>0</v>
      </c>
      <c r="Y374" s="107"/>
      <c r="Z374" s="106">
        <f t="shared" si="759"/>
        <v>0</v>
      </c>
      <c r="AA374" s="107"/>
      <c r="AB374" s="106">
        <f t="shared" si="760"/>
        <v>0</v>
      </c>
      <c r="AC374" s="107"/>
      <c r="AD374" s="106">
        <f t="shared" si="761"/>
        <v>0</v>
      </c>
      <c r="AE374" s="107"/>
      <c r="AF374" s="106">
        <f t="shared" si="762"/>
        <v>0</v>
      </c>
      <c r="AG374" s="210"/>
      <c r="AH374" s="107"/>
      <c r="AI374" s="106">
        <f t="shared" si="763"/>
        <v>0</v>
      </c>
      <c r="AJ374" s="107"/>
      <c r="AK374" s="106">
        <f t="shared" si="764"/>
        <v>0</v>
      </c>
      <c r="AL374" s="107"/>
      <c r="AM374" s="106">
        <f t="shared" si="765"/>
        <v>0</v>
      </c>
      <c r="AN374" s="107"/>
      <c r="AO374" s="106">
        <f t="shared" si="766"/>
        <v>0</v>
      </c>
      <c r="AP374" s="107"/>
      <c r="AQ374" s="106">
        <f t="shared" si="767"/>
        <v>0</v>
      </c>
      <c r="AR374" s="107"/>
      <c r="AS374" s="106">
        <f t="shared" si="768"/>
        <v>0</v>
      </c>
      <c r="AU374" s="107"/>
      <c r="AV374" s="106">
        <f t="shared" si="769"/>
        <v>0</v>
      </c>
      <c r="AW374" s="107"/>
      <c r="AX374" s="106">
        <f t="shared" si="770"/>
        <v>0</v>
      </c>
      <c r="AY374" s="107"/>
      <c r="AZ374" s="106">
        <f t="shared" si="771"/>
        <v>0</v>
      </c>
      <c r="BA374" s="107"/>
      <c r="BB374" s="106">
        <f t="shared" si="772"/>
        <v>0</v>
      </c>
      <c r="BC374" s="107"/>
      <c r="BD374" s="106">
        <f t="shared" si="773"/>
        <v>0</v>
      </c>
      <c r="BE374" s="107"/>
      <c r="BF374" s="106">
        <f t="shared" si="774"/>
        <v>0</v>
      </c>
      <c r="BH374" s="107"/>
      <c r="BI374" s="106">
        <f t="shared" si="775"/>
        <v>0</v>
      </c>
      <c r="BJ374" s="107"/>
      <c r="BK374" s="106">
        <f t="shared" si="776"/>
        <v>0</v>
      </c>
      <c r="BL374" s="107"/>
      <c r="BM374" s="106">
        <f t="shared" si="777"/>
        <v>0</v>
      </c>
      <c r="BN374" s="107"/>
      <c r="BO374" s="106">
        <f t="shared" si="778"/>
        <v>0</v>
      </c>
      <c r="BP374" s="107"/>
      <c r="BQ374" s="106">
        <f t="shared" si="779"/>
        <v>0</v>
      </c>
      <c r="BR374" s="107"/>
      <c r="BS374" s="106">
        <f t="shared" si="780"/>
        <v>0</v>
      </c>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row>
    <row r="375" spans="1:133" s="22" customFormat="1" outlineLevel="3" x14ac:dyDescent="0.15">
      <c r="A375" s="22" t="s">
        <v>1597</v>
      </c>
      <c r="B375" s="32" t="s">
        <v>1691</v>
      </c>
      <c r="C375" s="104"/>
      <c r="D375" s="106">
        <v>5</v>
      </c>
      <c r="E375" s="104"/>
      <c r="F375" s="106">
        <f t="shared" si="750"/>
        <v>3</v>
      </c>
      <c r="G375" s="106">
        <v>1</v>
      </c>
      <c r="H375" s="107"/>
      <c r="I375" s="106">
        <f t="shared" si="751"/>
        <v>0</v>
      </c>
      <c r="J375" s="107"/>
      <c r="K375" s="106">
        <f t="shared" si="752"/>
        <v>0</v>
      </c>
      <c r="L375" s="107"/>
      <c r="M375" s="106">
        <f t="shared" si="753"/>
        <v>0</v>
      </c>
      <c r="N375" s="107"/>
      <c r="O375" s="106">
        <f t="shared" si="754"/>
        <v>0</v>
      </c>
      <c r="P375" s="107"/>
      <c r="Q375" s="106">
        <f t="shared" si="755"/>
        <v>0</v>
      </c>
      <c r="R375" s="107"/>
      <c r="S375" s="106">
        <f t="shared" si="756"/>
        <v>0</v>
      </c>
      <c r="T375" s="32"/>
      <c r="U375" s="107"/>
      <c r="V375" s="106">
        <f t="shared" si="757"/>
        <v>0</v>
      </c>
      <c r="W375" s="107"/>
      <c r="X375" s="106">
        <f t="shared" si="758"/>
        <v>0</v>
      </c>
      <c r="Y375" s="107"/>
      <c r="Z375" s="106">
        <f t="shared" si="759"/>
        <v>0</v>
      </c>
      <c r="AA375" s="107"/>
      <c r="AB375" s="106">
        <f t="shared" si="760"/>
        <v>0</v>
      </c>
      <c r="AC375" s="107"/>
      <c r="AD375" s="106">
        <f t="shared" si="761"/>
        <v>0</v>
      </c>
      <c r="AE375" s="107"/>
      <c r="AF375" s="106">
        <f t="shared" si="762"/>
        <v>0</v>
      </c>
      <c r="AG375" s="210"/>
      <c r="AH375" s="107"/>
      <c r="AI375" s="106">
        <f t="shared" si="763"/>
        <v>0</v>
      </c>
      <c r="AJ375" s="107"/>
      <c r="AK375" s="106">
        <f t="shared" si="764"/>
        <v>0</v>
      </c>
      <c r="AL375" s="107"/>
      <c r="AM375" s="106">
        <f t="shared" si="765"/>
        <v>0</v>
      </c>
      <c r="AN375" s="107"/>
      <c r="AO375" s="106">
        <f t="shared" si="766"/>
        <v>0</v>
      </c>
      <c r="AP375" s="107"/>
      <c r="AQ375" s="106">
        <f t="shared" si="767"/>
        <v>0</v>
      </c>
      <c r="AR375" s="107"/>
      <c r="AS375" s="106">
        <f t="shared" si="768"/>
        <v>0</v>
      </c>
      <c r="AU375" s="107"/>
      <c r="AV375" s="106">
        <f t="shared" si="769"/>
        <v>0</v>
      </c>
      <c r="AW375" s="107"/>
      <c r="AX375" s="106">
        <f t="shared" si="770"/>
        <v>0</v>
      </c>
      <c r="AY375" s="107"/>
      <c r="AZ375" s="106">
        <f t="shared" si="771"/>
        <v>0</v>
      </c>
      <c r="BA375" s="107"/>
      <c r="BB375" s="106">
        <f t="shared" si="772"/>
        <v>0</v>
      </c>
      <c r="BC375" s="107"/>
      <c r="BD375" s="106">
        <f t="shared" si="773"/>
        <v>0</v>
      </c>
      <c r="BE375" s="107"/>
      <c r="BF375" s="106">
        <f t="shared" si="774"/>
        <v>0</v>
      </c>
      <c r="BH375" s="107"/>
      <c r="BI375" s="106">
        <f t="shared" si="775"/>
        <v>0</v>
      </c>
      <c r="BJ375" s="107"/>
      <c r="BK375" s="106">
        <f t="shared" si="776"/>
        <v>0</v>
      </c>
      <c r="BL375" s="107"/>
      <c r="BM375" s="106">
        <f t="shared" si="777"/>
        <v>0</v>
      </c>
      <c r="BN375" s="107"/>
      <c r="BO375" s="106">
        <f t="shared" si="778"/>
        <v>0</v>
      </c>
      <c r="BP375" s="107"/>
      <c r="BQ375" s="106">
        <f t="shared" si="779"/>
        <v>0</v>
      </c>
      <c r="BR375" s="107"/>
      <c r="BS375" s="106">
        <f t="shared" si="780"/>
        <v>0</v>
      </c>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61"/>
      <c r="DN375" s="61"/>
      <c r="DO375" s="61"/>
      <c r="DP375" s="61"/>
      <c r="DQ375" s="61"/>
      <c r="DR375" s="61"/>
      <c r="DS375" s="61"/>
      <c r="DT375" s="61"/>
      <c r="DU375" s="61"/>
      <c r="DV375" s="61"/>
      <c r="DW375" s="61"/>
      <c r="DX375" s="61"/>
      <c r="DY375" s="61"/>
      <c r="DZ375" s="61"/>
      <c r="EA375" s="61"/>
      <c r="EB375" s="61"/>
      <c r="EC375" s="61"/>
    </row>
    <row r="376" spans="1:133" s="22" customFormat="1" outlineLevel="3" x14ac:dyDescent="0.15">
      <c r="A376" s="22" t="s">
        <v>1598</v>
      </c>
      <c r="B376" s="32" t="s">
        <v>1692</v>
      </c>
      <c r="C376" s="104"/>
      <c r="D376" s="106">
        <v>5</v>
      </c>
      <c r="E376" s="104"/>
      <c r="F376" s="106">
        <f t="shared" si="750"/>
        <v>3</v>
      </c>
      <c r="G376" s="106">
        <v>1</v>
      </c>
      <c r="H376" s="107"/>
      <c r="I376" s="106">
        <f t="shared" si="751"/>
        <v>0</v>
      </c>
      <c r="J376" s="107"/>
      <c r="K376" s="106">
        <f t="shared" si="752"/>
        <v>0</v>
      </c>
      <c r="L376" s="107"/>
      <c r="M376" s="106">
        <f t="shared" si="753"/>
        <v>0</v>
      </c>
      <c r="N376" s="107"/>
      <c r="O376" s="106">
        <f t="shared" si="754"/>
        <v>0</v>
      </c>
      <c r="P376" s="107"/>
      <c r="Q376" s="106">
        <f t="shared" si="755"/>
        <v>0</v>
      </c>
      <c r="R376" s="107"/>
      <c r="S376" s="106">
        <f t="shared" si="756"/>
        <v>0</v>
      </c>
      <c r="T376" s="32"/>
      <c r="U376" s="107"/>
      <c r="V376" s="106">
        <f t="shared" si="757"/>
        <v>0</v>
      </c>
      <c r="W376" s="107"/>
      <c r="X376" s="106">
        <f t="shared" si="758"/>
        <v>0</v>
      </c>
      <c r="Y376" s="107"/>
      <c r="Z376" s="106">
        <f t="shared" si="759"/>
        <v>0</v>
      </c>
      <c r="AA376" s="107"/>
      <c r="AB376" s="106">
        <f t="shared" si="760"/>
        <v>0</v>
      </c>
      <c r="AC376" s="107"/>
      <c r="AD376" s="106">
        <f t="shared" si="761"/>
        <v>0</v>
      </c>
      <c r="AE376" s="107"/>
      <c r="AF376" s="106">
        <f t="shared" si="762"/>
        <v>0</v>
      </c>
      <c r="AG376" s="210"/>
      <c r="AH376" s="107"/>
      <c r="AI376" s="106">
        <f t="shared" si="763"/>
        <v>0</v>
      </c>
      <c r="AJ376" s="107"/>
      <c r="AK376" s="106">
        <f t="shared" si="764"/>
        <v>0</v>
      </c>
      <c r="AL376" s="107"/>
      <c r="AM376" s="106">
        <f t="shared" si="765"/>
        <v>0</v>
      </c>
      <c r="AN376" s="107"/>
      <c r="AO376" s="106">
        <f t="shared" si="766"/>
        <v>0</v>
      </c>
      <c r="AP376" s="107"/>
      <c r="AQ376" s="106">
        <f t="shared" si="767"/>
        <v>0</v>
      </c>
      <c r="AR376" s="107"/>
      <c r="AS376" s="106">
        <f t="shared" si="768"/>
        <v>0</v>
      </c>
      <c r="AU376" s="107"/>
      <c r="AV376" s="106">
        <f t="shared" si="769"/>
        <v>0</v>
      </c>
      <c r="AW376" s="107"/>
      <c r="AX376" s="106">
        <f t="shared" si="770"/>
        <v>0</v>
      </c>
      <c r="AY376" s="107"/>
      <c r="AZ376" s="106">
        <f t="shared" si="771"/>
        <v>0</v>
      </c>
      <c r="BA376" s="107"/>
      <c r="BB376" s="106">
        <f t="shared" si="772"/>
        <v>0</v>
      </c>
      <c r="BC376" s="107"/>
      <c r="BD376" s="106">
        <f t="shared" si="773"/>
        <v>0</v>
      </c>
      <c r="BE376" s="107"/>
      <c r="BF376" s="106">
        <f t="shared" si="774"/>
        <v>0</v>
      </c>
      <c r="BH376" s="107"/>
      <c r="BI376" s="106">
        <f t="shared" si="775"/>
        <v>0</v>
      </c>
      <c r="BJ376" s="107"/>
      <c r="BK376" s="106">
        <f t="shared" si="776"/>
        <v>0</v>
      </c>
      <c r="BL376" s="107"/>
      <c r="BM376" s="106">
        <f t="shared" si="777"/>
        <v>0</v>
      </c>
      <c r="BN376" s="107"/>
      <c r="BO376" s="106">
        <f t="shared" si="778"/>
        <v>0</v>
      </c>
      <c r="BP376" s="107"/>
      <c r="BQ376" s="106">
        <f t="shared" si="779"/>
        <v>0</v>
      </c>
      <c r="BR376" s="107"/>
      <c r="BS376" s="106">
        <f t="shared" si="780"/>
        <v>0</v>
      </c>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row>
    <row r="377" spans="1:133" s="22" customFormat="1" outlineLevel="3" x14ac:dyDescent="0.15">
      <c r="A377" s="22" t="s">
        <v>1599</v>
      </c>
      <c r="B377" s="32" t="s">
        <v>1693</v>
      </c>
      <c r="C377" s="104"/>
      <c r="D377" s="106">
        <v>5</v>
      </c>
      <c r="E377" s="104"/>
      <c r="F377" s="106">
        <f t="shared" si="750"/>
        <v>3</v>
      </c>
      <c r="G377" s="106">
        <v>1</v>
      </c>
      <c r="H377" s="107"/>
      <c r="I377" s="106">
        <f t="shared" si="751"/>
        <v>0</v>
      </c>
      <c r="J377" s="107"/>
      <c r="K377" s="106">
        <f t="shared" si="752"/>
        <v>0</v>
      </c>
      <c r="L377" s="107"/>
      <c r="M377" s="106">
        <f t="shared" si="753"/>
        <v>0</v>
      </c>
      <c r="N377" s="107"/>
      <c r="O377" s="106">
        <f t="shared" si="754"/>
        <v>0</v>
      </c>
      <c r="P377" s="107"/>
      <c r="Q377" s="106">
        <f t="shared" si="755"/>
        <v>0</v>
      </c>
      <c r="R377" s="107"/>
      <c r="S377" s="106">
        <f t="shared" si="756"/>
        <v>0</v>
      </c>
      <c r="T377" s="32"/>
      <c r="U377" s="107"/>
      <c r="V377" s="106">
        <f t="shared" si="757"/>
        <v>0</v>
      </c>
      <c r="W377" s="107"/>
      <c r="X377" s="106">
        <f t="shared" si="758"/>
        <v>0</v>
      </c>
      <c r="Y377" s="107"/>
      <c r="Z377" s="106">
        <f t="shared" si="759"/>
        <v>0</v>
      </c>
      <c r="AA377" s="107"/>
      <c r="AB377" s="106">
        <f t="shared" si="760"/>
        <v>0</v>
      </c>
      <c r="AC377" s="107"/>
      <c r="AD377" s="106">
        <f t="shared" si="761"/>
        <v>0</v>
      </c>
      <c r="AE377" s="107"/>
      <c r="AF377" s="106">
        <f t="shared" si="762"/>
        <v>0</v>
      </c>
      <c r="AG377" s="210"/>
      <c r="AH377" s="107"/>
      <c r="AI377" s="106">
        <f t="shared" si="763"/>
        <v>0</v>
      </c>
      <c r="AJ377" s="107"/>
      <c r="AK377" s="106">
        <f t="shared" si="764"/>
        <v>0</v>
      </c>
      <c r="AL377" s="107"/>
      <c r="AM377" s="106">
        <f t="shared" si="765"/>
        <v>0</v>
      </c>
      <c r="AN377" s="107"/>
      <c r="AO377" s="106">
        <f t="shared" si="766"/>
        <v>0</v>
      </c>
      <c r="AP377" s="107"/>
      <c r="AQ377" s="106">
        <f t="shared" si="767"/>
        <v>0</v>
      </c>
      <c r="AR377" s="107"/>
      <c r="AS377" s="106">
        <f t="shared" si="768"/>
        <v>0</v>
      </c>
      <c r="AU377" s="107"/>
      <c r="AV377" s="106">
        <f t="shared" si="769"/>
        <v>0</v>
      </c>
      <c r="AW377" s="107"/>
      <c r="AX377" s="106">
        <f t="shared" si="770"/>
        <v>0</v>
      </c>
      <c r="AY377" s="107"/>
      <c r="AZ377" s="106">
        <f t="shared" si="771"/>
        <v>0</v>
      </c>
      <c r="BA377" s="107"/>
      <c r="BB377" s="106">
        <f t="shared" si="772"/>
        <v>0</v>
      </c>
      <c r="BC377" s="107"/>
      <c r="BD377" s="106">
        <f t="shared" si="773"/>
        <v>0</v>
      </c>
      <c r="BE377" s="107"/>
      <c r="BF377" s="106">
        <f t="shared" si="774"/>
        <v>0</v>
      </c>
      <c r="BH377" s="107"/>
      <c r="BI377" s="106">
        <f t="shared" si="775"/>
        <v>0</v>
      </c>
      <c r="BJ377" s="107"/>
      <c r="BK377" s="106">
        <f t="shared" si="776"/>
        <v>0</v>
      </c>
      <c r="BL377" s="107"/>
      <c r="BM377" s="106">
        <f t="shared" si="777"/>
        <v>0</v>
      </c>
      <c r="BN377" s="107"/>
      <c r="BO377" s="106">
        <f t="shared" si="778"/>
        <v>0</v>
      </c>
      <c r="BP377" s="107"/>
      <c r="BQ377" s="106">
        <f t="shared" si="779"/>
        <v>0</v>
      </c>
      <c r="BR377" s="107"/>
      <c r="BS377" s="106">
        <f t="shared" si="780"/>
        <v>0</v>
      </c>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row>
    <row r="378" spans="1:133" s="22" customFormat="1" outlineLevel="3" x14ac:dyDescent="0.15">
      <c r="A378" s="22" t="s">
        <v>1600</v>
      </c>
      <c r="B378" s="32" t="s">
        <v>1694</v>
      </c>
      <c r="C378" s="104"/>
      <c r="D378" s="106">
        <v>5</v>
      </c>
      <c r="E378" s="104"/>
      <c r="F378" s="106">
        <f t="shared" si="750"/>
        <v>3</v>
      </c>
      <c r="G378" s="106">
        <v>1</v>
      </c>
      <c r="H378" s="107"/>
      <c r="I378" s="106">
        <f t="shared" si="751"/>
        <v>0</v>
      </c>
      <c r="J378" s="107"/>
      <c r="K378" s="106">
        <f t="shared" si="752"/>
        <v>0</v>
      </c>
      <c r="L378" s="107"/>
      <c r="M378" s="106">
        <f t="shared" si="753"/>
        <v>0</v>
      </c>
      <c r="N378" s="107"/>
      <c r="O378" s="106">
        <f t="shared" si="754"/>
        <v>0</v>
      </c>
      <c r="P378" s="107"/>
      <c r="Q378" s="106">
        <f t="shared" si="755"/>
        <v>0</v>
      </c>
      <c r="R378" s="107"/>
      <c r="S378" s="106">
        <f t="shared" si="756"/>
        <v>0</v>
      </c>
      <c r="T378" s="32"/>
      <c r="U378" s="107"/>
      <c r="V378" s="106">
        <f t="shared" si="757"/>
        <v>0</v>
      </c>
      <c r="W378" s="107"/>
      <c r="X378" s="106">
        <f t="shared" si="758"/>
        <v>0</v>
      </c>
      <c r="Y378" s="107"/>
      <c r="Z378" s="106">
        <f t="shared" si="759"/>
        <v>0</v>
      </c>
      <c r="AA378" s="107"/>
      <c r="AB378" s="106">
        <f t="shared" si="760"/>
        <v>0</v>
      </c>
      <c r="AC378" s="107"/>
      <c r="AD378" s="106">
        <f t="shared" si="761"/>
        <v>0</v>
      </c>
      <c r="AE378" s="107"/>
      <c r="AF378" s="106">
        <f t="shared" si="762"/>
        <v>0</v>
      </c>
      <c r="AG378" s="210"/>
      <c r="AH378" s="107"/>
      <c r="AI378" s="106">
        <f t="shared" si="763"/>
        <v>0</v>
      </c>
      <c r="AJ378" s="107"/>
      <c r="AK378" s="106">
        <f t="shared" si="764"/>
        <v>0</v>
      </c>
      <c r="AL378" s="107"/>
      <c r="AM378" s="106">
        <f t="shared" si="765"/>
        <v>0</v>
      </c>
      <c r="AN378" s="107"/>
      <c r="AO378" s="106">
        <f t="shared" si="766"/>
        <v>0</v>
      </c>
      <c r="AP378" s="107"/>
      <c r="AQ378" s="106">
        <f t="shared" si="767"/>
        <v>0</v>
      </c>
      <c r="AR378" s="107"/>
      <c r="AS378" s="106">
        <f t="shared" si="768"/>
        <v>0</v>
      </c>
      <c r="AU378" s="107"/>
      <c r="AV378" s="106">
        <f t="shared" si="769"/>
        <v>0</v>
      </c>
      <c r="AW378" s="107"/>
      <c r="AX378" s="106">
        <f t="shared" si="770"/>
        <v>0</v>
      </c>
      <c r="AY378" s="107"/>
      <c r="AZ378" s="106">
        <f t="shared" si="771"/>
        <v>0</v>
      </c>
      <c r="BA378" s="107"/>
      <c r="BB378" s="106">
        <f t="shared" si="772"/>
        <v>0</v>
      </c>
      <c r="BC378" s="107"/>
      <c r="BD378" s="106">
        <f t="shared" si="773"/>
        <v>0</v>
      </c>
      <c r="BE378" s="107"/>
      <c r="BF378" s="106">
        <f t="shared" si="774"/>
        <v>0</v>
      </c>
      <c r="BH378" s="107"/>
      <c r="BI378" s="106">
        <f t="shared" si="775"/>
        <v>0</v>
      </c>
      <c r="BJ378" s="107"/>
      <c r="BK378" s="106">
        <f t="shared" si="776"/>
        <v>0</v>
      </c>
      <c r="BL378" s="107"/>
      <c r="BM378" s="106">
        <f t="shared" si="777"/>
        <v>0</v>
      </c>
      <c r="BN378" s="107"/>
      <c r="BO378" s="106">
        <f t="shared" si="778"/>
        <v>0</v>
      </c>
      <c r="BP378" s="107"/>
      <c r="BQ378" s="106">
        <f t="shared" si="779"/>
        <v>0</v>
      </c>
      <c r="BR378" s="107"/>
      <c r="BS378" s="106">
        <f t="shared" si="780"/>
        <v>0</v>
      </c>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c r="DS378" s="61"/>
      <c r="DT378" s="61"/>
      <c r="DU378" s="61"/>
      <c r="DV378" s="61"/>
      <c r="DW378" s="61"/>
      <c r="DX378" s="61"/>
      <c r="DY378" s="61"/>
      <c r="DZ378" s="61"/>
      <c r="EA378" s="61"/>
      <c r="EB378" s="61"/>
      <c r="EC378" s="61"/>
    </row>
    <row r="379" spans="1:133" s="22" customFormat="1" outlineLevel="3" x14ac:dyDescent="0.15">
      <c r="A379" s="22" t="s">
        <v>1601</v>
      </c>
      <c r="B379" s="32" t="s">
        <v>1799</v>
      </c>
      <c r="C379" s="104"/>
      <c r="D379" s="106">
        <v>5</v>
      </c>
      <c r="E379" s="104"/>
      <c r="F379" s="106">
        <f t="shared" si="750"/>
        <v>3</v>
      </c>
      <c r="G379" s="106">
        <v>1</v>
      </c>
      <c r="H379" s="107"/>
      <c r="I379" s="106">
        <f t="shared" si="751"/>
        <v>0</v>
      </c>
      <c r="J379" s="107"/>
      <c r="K379" s="106">
        <f t="shared" si="752"/>
        <v>0</v>
      </c>
      <c r="L379" s="107"/>
      <c r="M379" s="106">
        <f t="shared" si="753"/>
        <v>0</v>
      </c>
      <c r="N379" s="107"/>
      <c r="O379" s="106">
        <f t="shared" si="754"/>
        <v>0</v>
      </c>
      <c r="P379" s="107"/>
      <c r="Q379" s="106">
        <f t="shared" si="755"/>
        <v>0</v>
      </c>
      <c r="R379" s="107"/>
      <c r="S379" s="106">
        <f t="shared" si="756"/>
        <v>0</v>
      </c>
      <c r="T379" s="32"/>
      <c r="U379" s="107"/>
      <c r="V379" s="106">
        <f t="shared" si="757"/>
        <v>0</v>
      </c>
      <c r="W379" s="107"/>
      <c r="X379" s="106">
        <f t="shared" si="758"/>
        <v>0</v>
      </c>
      <c r="Y379" s="107"/>
      <c r="Z379" s="106">
        <f t="shared" si="759"/>
        <v>0</v>
      </c>
      <c r="AA379" s="107"/>
      <c r="AB379" s="106">
        <f t="shared" si="760"/>
        <v>0</v>
      </c>
      <c r="AC379" s="107"/>
      <c r="AD379" s="106">
        <f t="shared" si="761"/>
        <v>0</v>
      </c>
      <c r="AE379" s="107"/>
      <c r="AF379" s="106">
        <f t="shared" si="762"/>
        <v>0</v>
      </c>
      <c r="AG379" s="210"/>
      <c r="AH379" s="107"/>
      <c r="AI379" s="106">
        <f t="shared" si="763"/>
        <v>0</v>
      </c>
      <c r="AJ379" s="107"/>
      <c r="AK379" s="106">
        <f t="shared" si="764"/>
        <v>0</v>
      </c>
      <c r="AL379" s="107"/>
      <c r="AM379" s="106">
        <f t="shared" si="765"/>
        <v>0</v>
      </c>
      <c r="AN379" s="107"/>
      <c r="AO379" s="106">
        <f t="shared" si="766"/>
        <v>0</v>
      </c>
      <c r="AP379" s="107"/>
      <c r="AQ379" s="106">
        <f t="shared" si="767"/>
        <v>0</v>
      </c>
      <c r="AR379" s="107"/>
      <c r="AS379" s="106">
        <f t="shared" si="768"/>
        <v>0</v>
      </c>
      <c r="AU379" s="107"/>
      <c r="AV379" s="106">
        <f t="shared" si="769"/>
        <v>0</v>
      </c>
      <c r="AW379" s="107"/>
      <c r="AX379" s="106">
        <f t="shared" si="770"/>
        <v>0</v>
      </c>
      <c r="AY379" s="107"/>
      <c r="AZ379" s="106">
        <f t="shared" si="771"/>
        <v>0</v>
      </c>
      <c r="BA379" s="107"/>
      <c r="BB379" s="106">
        <f t="shared" si="772"/>
        <v>0</v>
      </c>
      <c r="BC379" s="107"/>
      <c r="BD379" s="106">
        <f t="shared" si="773"/>
        <v>0</v>
      </c>
      <c r="BE379" s="107"/>
      <c r="BF379" s="106">
        <f t="shared" si="774"/>
        <v>0</v>
      </c>
      <c r="BH379" s="107"/>
      <c r="BI379" s="106">
        <f t="shared" si="775"/>
        <v>0</v>
      </c>
      <c r="BJ379" s="107"/>
      <c r="BK379" s="106">
        <f t="shared" si="776"/>
        <v>0</v>
      </c>
      <c r="BL379" s="107"/>
      <c r="BM379" s="106">
        <f t="shared" si="777"/>
        <v>0</v>
      </c>
      <c r="BN379" s="107"/>
      <c r="BO379" s="106">
        <f t="shared" si="778"/>
        <v>0</v>
      </c>
      <c r="BP379" s="107"/>
      <c r="BQ379" s="106">
        <f t="shared" si="779"/>
        <v>0</v>
      </c>
      <c r="BR379" s="107"/>
      <c r="BS379" s="106">
        <f t="shared" si="780"/>
        <v>0</v>
      </c>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row>
    <row r="380" spans="1:133" s="22" customFormat="1" outlineLevel="3" x14ac:dyDescent="0.15">
      <c r="A380" s="22" t="s">
        <v>1602</v>
      </c>
      <c r="B380" s="32" t="s">
        <v>1800</v>
      </c>
      <c r="C380" s="104"/>
      <c r="D380" s="106">
        <v>5</v>
      </c>
      <c r="E380" s="104"/>
      <c r="F380" s="106">
        <f t="shared" si="750"/>
        <v>3</v>
      </c>
      <c r="G380" s="106">
        <v>1</v>
      </c>
      <c r="H380" s="107"/>
      <c r="I380" s="106">
        <f t="shared" si="751"/>
        <v>0</v>
      </c>
      <c r="J380" s="107"/>
      <c r="K380" s="106">
        <f t="shared" si="752"/>
        <v>0</v>
      </c>
      <c r="L380" s="107"/>
      <c r="M380" s="106">
        <f t="shared" si="753"/>
        <v>0</v>
      </c>
      <c r="N380" s="107"/>
      <c r="O380" s="106">
        <f t="shared" si="754"/>
        <v>0</v>
      </c>
      <c r="P380" s="107"/>
      <c r="Q380" s="106">
        <f t="shared" si="755"/>
        <v>0</v>
      </c>
      <c r="R380" s="107"/>
      <c r="S380" s="106">
        <f t="shared" si="756"/>
        <v>0</v>
      </c>
      <c r="T380" s="32"/>
      <c r="U380" s="107"/>
      <c r="V380" s="106">
        <f t="shared" si="757"/>
        <v>0</v>
      </c>
      <c r="W380" s="107"/>
      <c r="X380" s="106">
        <f t="shared" si="758"/>
        <v>0</v>
      </c>
      <c r="Y380" s="107"/>
      <c r="Z380" s="106">
        <f t="shared" si="759"/>
        <v>0</v>
      </c>
      <c r="AA380" s="107"/>
      <c r="AB380" s="106">
        <f t="shared" si="760"/>
        <v>0</v>
      </c>
      <c r="AC380" s="107"/>
      <c r="AD380" s="106">
        <f t="shared" si="761"/>
        <v>0</v>
      </c>
      <c r="AE380" s="107"/>
      <c r="AF380" s="106">
        <f t="shared" si="762"/>
        <v>0</v>
      </c>
      <c r="AG380" s="210"/>
      <c r="AH380" s="107"/>
      <c r="AI380" s="106">
        <f t="shared" si="763"/>
        <v>0</v>
      </c>
      <c r="AJ380" s="107"/>
      <c r="AK380" s="106">
        <f t="shared" si="764"/>
        <v>0</v>
      </c>
      <c r="AL380" s="107"/>
      <c r="AM380" s="106">
        <f t="shared" si="765"/>
        <v>0</v>
      </c>
      <c r="AN380" s="107"/>
      <c r="AO380" s="106">
        <f t="shared" si="766"/>
        <v>0</v>
      </c>
      <c r="AP380" s="107"/>
      <c r="AQ380" s="106">
        <f t="shared" si="767"/>
        <v>0</v>
      </c>
      <c r="AR380" s="107"/>
      <c r="AS380" s="106">
        <f t="shared" si="768"/>
        <v>0</v>
      </c>
      <c r="AU380" s="107"/>
      <c r="AV380" s="106">
        <f t="shared" si="769"/>
        <v>0</v>
      </c>
      <c r="AW380" s="107"/>
      <c r="AX380" s="106">
        <f t="shared" si="770"/>
        <v>0</v>
      </c>
      <c r="AY380" s="107"/>
      <c r="AZ380" s="106">
        <f t="shared" si="771"/>
        <v>0</v>
      </c>
      <c r="BA380" s="107"/>
      <c r="BB380" s="106">
        <f t="shared" si="772"/>
        <v>0</v>
      </c>
      <c r="BC380" s="107"/>
      <c r="BD380" s="106">
        <f t="shared" si="773"/>
        <v>0</v>
      </c>
      <c r="BE380" s="107"/>
      <c r="BF380" s="106">
        <f t="shared" si="774"/>
        <v>0</v>
      </c>
      <c r="BH380" s="107"/>
      <c r="BI380" s="106">
        <f t="shared" si="775"/>
        <v>0</v>
      </c>
      <c r="BJ380" s="107"/>
      <c r="BK380" s="106">
        <f t="shared" si="776"/>
        <v>0</v>
      </c>
      <c r="BL380" s="107"/>
      <c r="BM380" s="106">
        <f t="shared" si="777"/>
        <v>0</v>
      </c>
      <c r="BN380" s="107"/>
      <c r="BO380" s="106">
        <f t="shared" si="778"/>
        <v>0</v>
      </c>
      <c r="BP380" s="107"/>
      <c r="BQ380" s="106">
        <f t="shared" si="779"/>
        <v>0</v>
      </c>
      <c r="BR380" s="107"/>
      <c r="BS380" s="106">
        <f t="shared" si="780"/>
        <v>0</v>
      </c>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row>
    <row r="381" spans="1:133" s="22" customFormat="1" outlineLevel="3" x14ac:dyDescent="0.15">
      <c r="A381" s="22" t="s">
        <v>1603</v>
      </c>
      <c r="B381" s="32" t="s">
        <v>1801</v>
      </c>
      <c r="C381" s="104"/>
      <c r="D381" s="106">
        <v>5</v>
      </c>
      <c r="E381" s="104"/>
      <c r="F381" s="106">
        <f t="shared" si="750"/>
        <v>3</v>
      </c>
      <c r="G381" s="106">
        <v>1</v>
      </c>
      <c r="H381" s="107"/>
      <c r="I381" s="106">
        <f t="shared" si="751"/>
        <v>0</v>
      </c>
      <c r="J381" s="107"/>
      <c r="K381" s="106">
        <f t="shared" si="752"/>
        <v>0</v>
      </c>
      <c r="L381" s="107"/>
      <c r="M381" s="106">
        <f t="shared" si="753"/>
        <v>0</v>
      </c>
      <c r="N381" s="107"/>
      <c r="O381" s="106">
        <f t="shared" si="754"/>
        <v>0</v>
      </c>
      <c r="P381" s="107"/>
      <c r="Q381" s="106">
        <f t="shared" si="755"/>
        <v>0</v>
      </c>
      <c r="R381" s="107"/>
      <c r="S381" s="106">
        <f t="shared" si="756"/>
        <v>0</v>
      </c>
      <c r="T381" s="32"/>
      <c r="U381" s="107"/>
      <c r="V381" s="106">
        <f t="shared" si="757"/>
        <v>0</v>
      </c>
      <c r="W381" s="107"/>
      <c r="X381" s="106">
        <f t="shared" si="758"/>
        <v>0</v>
      </c>
      <c r="Y381" s="107"/>
      <c r="Z381" s="106">
        <f t="shared" si="759"/>
        <v>0</v>
      </c>
      <c r="AA381" s="107"/>
      <c r="AB381" s="106">
        <f t="shared" si="760"/>
        <v>0</v>
      </c>
      <c r="AC381" s="107"/>
      <c r="AD381" s="106">
        <f t="shared" si="761"/>
        <v>0</v>
      </c>
      <c r="AE381" s="107"/>
      <c r="AF381" s="106">
        <f t="shared" si="762"/>
        <v>0</v>
      </c>
      <c r="AG381" s="210"/>
      <c r="AH381" s="107"/>
      <c r="AI381" s="106">
        <f t="shared" si="763"/>
        <v>0</v>
      </c>
      <c r="AJ381" s="107"/>
      <c r="AK381" s="106">
        <f t="shared" si="764"/>
        <v>0</v>
      </c>
      <c r="AL381" s="107"/>
      <c r="AM381" s="106">
        <f t="shared" si="765"/>
        <v>0</v>
      </c>
      <c r="AN381" s="107"/>
      <c r="AO381" s="106">
        <f t="shared" si="766"/>
        <v>0</v>
      </c>
      <c r="AP381" s="107"/>
      <c r="AQ381" s="106">
        <f t="shared" si="767"/>
        <v>0</v>
      </c>
      <c r="AR381" s="107"/>
      <c r="AS381" s="106">
        <f t="shared" si="768"/>
        <v>0</v>
      </c>
      <c r="AU381" s="107"/>
      <c r="AV381" s="106">
        <f t="shared" si="769"/>
        <v>0</v>
      </c>
      <c r="AW381" s="107"/>
      <c r="AX381" s="106">
        <f t="shared" si="770"/>
        <v>0</v>
      </c>
      <c r="AY381" s="107"/>
      <c r="AZ381" s="106">
        <f t="shared" si="771"/>
        <v>0</v>
      </c>
      <c r="BA381" s="107"/>
      <c r="BB381" s="106">
        <f t="shared" si="772"/>
        <v>0</v>
      </c>
      <c r="BC381" s="107"/>
      <c r="BD381" s="106">
        <f t="shared" si="773"/>
        <v>0</v>
      </c>
      <c r="BE381" s="107"/>
      <c r="BF381" s="106">
        <f t="shared" si="774"/>
        <v>0</v>
      </c>
      <c r="BH381" s="107"/>
      <c r="BI381" s="106">
        <f t="shared" si="775"/>
        <v>0</v>
      </c>
      <c r="BJ381" s="107"/>
      <c r="BK381" s="106">
        <f t="shared" si="776"/>
        <v>0</v>
      </c>
      <c r="BL381" s="107"/>
      <c r="BM381" s="106">
        <f t="shared" si="777"/>
        <v>0</v>
      </c>
      <c r="BN381" s="107"/>
      <c r="BO381" s="106">
        <f t="shared" si="778"/>
        <v>0</v>
      </c>
      <c r="BP381" s="107"/>
      <c r="BQ381" s="106">
        <f t="shared" si="779"/>
        <v>0</v>
      </c>
      <c r="BR381" s="107"/>
      <c r="BS381" s="106">
        <f t="shared" si="780"/>
        <v>0</v>
      </c>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row>
    <row r="382" spans="1:133" s="22" customFormat="1" outlineLevel="3" x14ac:dyDescent="0.15">
      <c r="A382" s="22" t="s">
        <v>1604</v>
      </c>
      <c r="B382" s="32" t="s">
        <v>1802</v>
      </c>
      <c r="C382" s="104"/>
      <c r="D382" s="106">
        <v>5</v>
      </c>
      <c r="E382" s="104"/>
      <c r="F382" s="106">
        <f t="shared" si="750"/>
        <v>3</v>
      </c>
      <c r="G382" s="106">
        <v>1</v>
      </c>
      <c r="H382" s="107"/>
      <c r="I382" s="106">
        <f t="shared" si="751"/>
        <v>0</v>
      </c>
      <c r="J382" s="107"/>
      <c r="K382" s="106">
        <f t="shared" si="752"/>
        <v>0</v>
      </c>
      <c r="L382" s="107"/>
      <c r="M382" s="106">
        <f t="shared" si="753"/>
        <v>0</v>
      </c>
      <c r="N382" s="107"/>
      <c r="O382" s="106">
        <f t="shared" si="754"/>
        <v>0</v>
      </c>
      <c r="P382" s="107"/>
      <c r="Q382" s="106">
        <f t="shared" si="755"/>
        <v>0</v>
      </c>
      <c r="R382" s="107"/>
      <c r="S382" s="106">
        <f t="shared" si="756"/>
        <v>0</v>
      </c>
      <c r="T382" s="32"/>
      <c r="U382" s="107"/>
      <c r="V382" s="106">
        <f t="shared" si="757"/>
        <v>0</v>
      </c>
      <c r="W382" s="107"/>
      <c r="X382" s="106">
        <f t="shared" si="758"/>
        <v>0</v>
      </c>
      <c r="Y382" s="107"/>
      <c r="Z382" s="106">
        <f t="shared" si="759"/>
        <v>0</v>
      </c>
      <c r="AA382" s="107"/>
      <c r="AB382" s="106">
        <f t="shared" si="760"/>
        <v>0</v>
      </c>
      <c r="AC382" s="107"/>
      <c r="AD382" s="106">
        <f t="shared" si="761"/>
        <v>0</v>
      </c>
      <c r="AE382" s="107"/>
      <c r="AF382" s="106">
        <f t="shared" si="762"/>
        <v>0</v>
      </c>
      <c r="AG382" s="210"/>
      <c r="AH382" s="107"/>
      <c r="AI382" s="106">
        <f t="shared" si="763"/>
        <v>0</v>
      </c>
      <c r="AJ382" s="107"/>
      <c r="AK382" s="106">
        <f t="shared" si="764"/>
        <v>0</v>
      </c>
      <c r="AL382" s="107"/>
      <c r="AM382" s="106">
        <f t="shared" si="765"/>
        <v>0</v>
      </c>
      <c r="AN382" s="107"/>
      <c r="AO382" s="106">
        <f t="shared" si="766"/>
        <v>0</v>
      </c>
      <c r="AP382" s="107"/>
      <c r="AQ382" s="106">
        <f t="shared" si="767"/>
        <v>0</v>
      </c>
      <c r="AR382" s="107"/>
      <c r="AS382" s="106">
        <f t="shared" si="768"/>
        <v>0</v>
      </c>
      <c r="AU382" s="107"/>
      <c r="AV382" s="106">
        <f t="shared" si="769"/>
        <v>0</v>
      </c>
      <c r="AW382" s="107"/>
      <c r="AX382" s="106">
        <f t="shared" si="770"/>
        <v>0</v>
      </c>
      <c r="AY382" s="107"/>
      <c r="AZ382" s="106">
        <f t="shared" si="771"/>
        <v>0</v>
      </c>
      <c r="BA382" s="107"/>
      <c r="BB382" s="106">
        <f t="shared" si="772"/>
        <v>0</v>
      </c>
      <c r="BC382" s="107"/>
      <c r="BD382" s="106">
        <f t="shared" si="773"/>
        <v>0</v>
      </c>
      <c r="BE382" s="107"/>
      <c r="BF382" s="106">
        <f t="shared" si="774"/>
        <v>0</v>
      </c>
      <c r="BH382" s="107"/>
      <c r="BI382" s="106">
        <f t="shared" si="775"/>
        <v>0</v>
      </c>
      <c r="BJ382" s="107"/>
      <c r="BK382" s="106">
        <f t="shared" si="776"/>
        <v>0</v>
      </c>
      <c r="BL382" s="107"/>
      <c r="BM382" s="106">
        <f t="shared" si="777"/>
        <v>0</v>
      </c>
      <c r="BN382" s="107"/>
      <c r="BO382" s="106">
        <f t="shared" si="778"/>
        <v>0</v>
      </c>
      <c r="BP382" s="107"/>
      <c r="BQ382" s="106">
        <f t="shared" si="779"/>
        <v>0</v>
      </c>
      <c r="BR382" s="107"/>
      <c r="BS382" s="106">
        <f t="shared" si="780"/>
        <v>0</v>
      </c>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row>
    <row r="383" spans="1:133" s="22" customFormat="1" outlineLevel="3" x14ac:dyDescent="0.15">
      <c r="A383" s="22" t="s">
        <v>1605</v>
      </c>
      <c r="B383" s="32" t="s">
        <v>1803</v>
      </c>
      <c r="C383" s="104"/>
      <c r="D383" s="106">
        <v>5</v>
      </c>
      <c r="E383" s="104"/>
      <c r="F383" s="106">
        <f t="shared" si="750"/>
        <v>3</v>
      </c>
      <c r="G383" s="106">
        <v>1</v>
      </c>
      <c r="H383" s="107"/>
      <c r="I383" s="106">
        <f t="shared" si="751"/>
        <v>0</v>
      </c>
      <c r="J383" s="107"/>
      <c r="K383" s="106">
        <f t="shared" si="752"/>
        <v>0</v>
      </c>
      <c r="L383" s="107"/>
      <c r="M383" s="106">
        <f t="shared" si="753"/>
        <v>0</v>
      </c>
      <c r="N383" s="107"/>
      <c r="O383" s="106">
        <f t="shared" si="754"/>
        <v>0</v>
      </c>
      <c r="P383" s="107"/>
      <c r="Q383" s="106">
        <f t="shared" si="755"/>
        <v>0</v>
      </c>
      <c r="R383" s="107"/>
      <c r="S383" s="106">
        <f t="shared" si="756"/>
        <v>0</v>
      </c>
      <c r="T383" s="32"/>
      <c r="U383" s="107"/>
      <c r="V383" s="106">
        <f t="shared" si="757"/>
        <v>0</v>
      </c>
      <c r="W383" s="107"/>
      <c r="X383" s="106">
        <f t="shared" si="758"/>
        <v>0</v>
      </c>
      <c r="Y383" s="107"/>
      <c r="Z383" s="106">
        <f t="shared" si="759"/>
        <v>0</v>
      </c>
      <c r="AA383" s="107"/>
      <c r="AB383" s="106">
        <f t="shared" si="760"/>
        <v>0</v>
      </c>
      <c r="AC383" s="107"/>
      <c r="AD383" s="106">
        <f t="shared" si="761"/>
        <v>0</v>
      </c>
      <c r="AE383" s="107"/>
      <c r="AF383" s="106">
        <f t="shared" si="762"/>
        <v>0</v>
      </c>
      <c r="AG383" s="210"/>
      <c r="AH383" s="107"/>
      <c r="AI383" s="106">
        <f t="shared" si="763"/>
        <v>0</v>
      </c>
      <c r="AJ383" s="107"/>
      <c r="AK383" s="106">
        <f t="shared" si="764"/>
        <v>0</v>
      </c>
      <c r="AL383" s="107"/>
      <c r="AM383" s="106">
        <f t="shared" si="765"/>
        <v>0</v>
      </c>
      <c r="AN383" s="107"/>
      <c r="AO383" s="106">
        <f t="shared" si="766"/>
        <v>0</v>
      </c>
      <c r="AP383" s="107"/>
      <c r="AQ383" s="106">
        <f t="shared" si="767"/>
        <v>0</v>
      </c>
      <c r="AR383" s="107"/>
      <c r="AS383" s="106">
        <f t="shared" si="768"/>
        <v>0</v>
      </c>
      <c r="AU383" s="107"/>
      <c r="AV383" s="106">
        <f t="shared" si="769"/>
        <v>0</v>
      </c>
      <c r="AW383" s="107"/>
      <c r="AX383" s="106">
        <f t="shared" si="770"/>
        <v>0</v>
      </c>
      <c r="AY383" s="107"/>
      <c r="AZ383" s="106">
        <f t="shared" si="771"/>
        <v>0</v>
      </c>
      <c r="BA383" s="107"/>
      <c r="BB383" s="106">
        <f t="shared" si="772"/>
        <v>0</v>
      </c>
      <c r="BC383" s="107"/>
      <c r="BD383" s="106">
        <f t="shared" si="773"/>
        <v>0</v>
      </c>
      <c r="BE383" s="107"/>
      <c r="BF383" s="106">
        <f t="shared" si="774"/>
        <v>0</v>
      </c>
      <c r="BH383" s="107"/>
      <c r="BI383" s="106">
        <f t="shared" si="775"/>
        <v>0</v>
      </c>
      <c r="BJ383" s="107"/>
      <c r="BK383" s="106">
        <f t="shared" si="776"/>
        <v>0</v>
      </c>
      <c r="BL383" s="107"/>
      <c r="BM383" s="106">
        <f t="shared" si="777"/>
        <v>0</v>
      </c>
      <c r="BN383" s="107"/>
      <c r="BO383" s="106">
        <f t="shared" si="778"/>
        <v>0</v>
      </c>
      <c r="BP383" s="107"/>
      <c r="BQ383" s="106">
        <f t="shared" si="779"/>
        <v>0</v>
      </c>
      <c r="BR383" s="107"/>
      <c r="BS383" s="106">
        <f t="shared" si="780"/>
        <v>0</v>
      </c>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row>
    <row r="384" spans="1:133" s="22" customFormat="1" ht="26" outlineLevel="3" x14ac:dyDescent="0.15">
      <c r="A384" s="22" t="s">
        <v>1606</v>
      </c>
      <c r="B384" s="32" t="s">
        <v>1703</v>
      </c>
      <c r="C384" s="104"/>
      <c r="D384" s="106">
        <v>5</v>
      </c>
      <c r="E384" s="104"/>
      <c r="F384" s="106">
        <f t="shared" si="750"/>
        <v>3</v>
      </c>
      <c r="G384" s="106">
        <v>1</v>
      </c>
      <c r="H384" s="107"/>
      <c r="I384" s="106">
        <f t="shared" si="751"/>
        <v>0</v>
      </c>
      <c r="J384" s="107"/>
      <c r="K384" s="106">
        <f t="shared" si="752"/>
        <v>0</v>
      </c>
      <c r="L384" s="107"/>
      <c r="M384" s="106">
        <f t="shared" si="753"/>
        <v>0</v>
      </c>
      <c r="N384" s="107"/>
      <c r="O384" s="106">
        <f t="shared" si="754"/>
        <v>0</v>
      </c>
      <c r="P384" s="107"/>
      <c r="Q384" s="106">
        <f t="shared" si="755"/>
        <v>0</v>
      </c>
      <c r="R384" s="107"/>
      <c r="S384" s="106">
        <f t="shared" si="756"/>
        <v>0</v>
      </c>
      <c r="T384" s="32"/>
      <c r="U384" s="107"/>
      <c r="V384" s="106">
        <f t="shared" si="757"/>
        <v>0</v>
      </c>
      <c r="W384" s="107"/>
      <c r="X384" s="106">
        <f t="shared" si="758"/>
        <v>0</v>
      </c>
      <c r="Y384" s="107"/>
      <c r="Z384" s="106">
        <f t="shared" si="759"/>
        <v>0</v>
      </c>
      <c r="AA384" s="107"/>
      <c r="AB384" s="106">
        <f t="shared" si="760"/>
        <v>0</v>
      </c>
      <c r="AC384" s="107"/>
      <c r="AD384" s="106">
        <f t="shared" si="761"/>
        <v>0</v>
      </c>
      <c r="AE384" s="107"/>
      <c r="AF384" s="106">
        <f t="shared" si="762"/>
        <v>0</v>
      </c>
      <c r="AG384" s="210"/>
      <c r="AH384" s="107"/>
      <c r="AI384" s="106">
        <f t="shared" si="763"/>
        <v>0</v>
      </c>
      <c r="AJ384" s="107"/>
      <c r="AK384" s="106">
        <f t="shared" si="764"/>
        <v>0</v>
      </c>
      <c r="AL384" s="107"/>
      <c r="AM384" s="106">
        <f t="shared" si="765"/>
        <v>0</v>
      </c>
      <c r="AN384" s="107"/>
      <c r="AO384" s="106">
        <f t="shared" si="766"/>
        <v>0</v>
      </c>
      <c r="AP384" s="107"/>
      <c r="AQ384" s="106">
        <f t="shared" si="767"/>
        <v>0</v>
      </c>
      <c r="AR384" s="107"/>
      <c r="AS384" s="106">
        <f t="shared" si="768"/>
        <v>0</v>
      </c>
      <c r="AU384" s="107"/>
      <c r="AV384" s="106">
        <f t="shared" si="769"/>
        <v>0</v>
      </c>
      <c r="AW384" s="107"/>
      <c r="AX384" s="106">
        <f t="shared" si="770"/>
        <v>0</v>
      </c>
      <c r="AY384" s="107"/>
      <c r="AZ384" s="106">
        <f t="shared" si="771"/>
        <v>0</v>
      </c>
      <c r="BA384" s="107"/>
      <c r="BB384" s="106">
        <f t="shared" si="772"/>
        <v>0</v>
      </c>
      <c r="BC384" s="107"/>
      <c r="BD384" s="106">
        <f t="shared" si="773"/>
        <v>0</v>
      </c>
      <c r="BE384" s="107"/>
      <c r="BF384" s="106">
        <f t="shared" si="774"/>
        <v>0</v>
      </c>
      <c r="BH384" s="107"/>
      <c r="BI384" s="106">
        <f t="shared" si="775"/>
        <v>0</v>
      </c>
      <c r="BJ384" s="107"/>
      <c r="BK384" s="106">
        <f t="shared" si="776"/>
        <v>0</v>
      </c>
      <c r="BL384" s="107"/>
      <c r="BM384" s="106">
        <f t="shared" si="777"/>
        <v>0</v>
      </c>
      <c r="BN384" s="107"/>
      <c r="BO384" s="106">
        <f t="shared" si="778"/>
        <v>0</v>
      </c>
      <c r="BP384" s="107"/>
      <c r="BQ384" s="106">
        <f t="shared" si="779"/>
        <v>0</v>
      </c>
      <c r="BR384" s="107"/>
      <c r="BS384" s="106">
        <f t="shared" si="780"/>
        <v>0</v>
      </c>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c r="DS384" s="61"/>
      <c r="DT384" s="61"/>
      <c r="DU384" s="61"/>
      <c r="DV384" s="61"/>
      <c r="DW384" s="61"/>
      <c r="DX384" s="61"/>
      <c r="DY384" s="61"/>
      <c r="DZ384" s="61"/>
      <c r="EA384" s="61"/>
      <c r="EB384" s="61"/>
      <c r="EC384" s="61"/>
    </row>
    <row r="385" spans="1:133" s="22" customFormat="1" ht="26" outlineLevel="3" x14ac:dyDescent="0.15">
      <c r="A385" s="22" t="s">
        <v>1607</v>
      </c>
      <c r="B385" s="32" t="s">
        <v>1704</v>
      </c>
      <c r="C385" s="104"/>
      <c r="D385" s="106">
        <v>5</v>
      </c>
      <c r="E385" s="104"/>
      <c r="F385" s="106">
        <f t="shared" si="750"/>
        <v>3</v>
      </c>
      <c r="G385" s="106">
        <v>1</v>
      </c>
      <c r="H385" s="107"/>
      <c r="I385" s="106">
        <f t="shared" si="751"/>
        <v>0</v>
      </c>
      <c r="J385" s="107"/>
      <c r="K385" s="106">
        <f t="shared" si="752"/>
        <v>0</v>
      </c>
      <c r="L385" s="107"/>
      <c r="M385" s="106">
        <f t="shared" si="753"/>
        <v>0</v>
      </c>
      <c r="N385" s="107"/>
      <c r="O385" s="106">
        <f t="shared" si="754"/>
        <v>0</v>
      </c>
      <c r="P385" s="107"/>
      <c r="Q385" s="106">
        <f t="shared" si="755"/>
        <v>0</v>
      </c>
      <c r="R385" s="107"/>
      <c r="S385" s="106">
        <f t="shared" si="756"/>
        <v>0</v>
      </c>
      <c r="T385" s="32"/>
      <c r="U385" s="107"/>
      <c r="V385" s="106">
        <f t="shared" si="757"/>
        <v>0</v>
      </c>
      <c r="W385" s="107"/>
      <c r="X385" s="106">
        <f t="shared" si="758"/>
        <v>0</v>
      </c>
      <c r="Y385" s="107"/>
      <c r="Z385" s="106">
        <f t="shared" si="759"/>
        <v>0</v>
      </c>
      <c r="AA385" s="107"/>
      <c r="AB385" s="106">
        <f t="shared" si="760"/>
        <v>0</v>
      </c>
      <c r="AC385" s="107"/>
      <c r="AD385" s="106">
        <f t="shared" si="761"/>
        <v>0</v>
      </c>
      <c r="AE385" s="107"/>
      <c r="AF385" s="106">
        <f t="shared" si="762"/>
        <v>0</v>
      </c>
      <c r="AG385" s="210"/>
      <c r="AH385" s="107"/>
      <c r="AI385" s="106">
        <f t="shared" si="763"/>
        <v>0</v>
      </c>
      <c r="AJ385" s="107"/>
      <c r="AK385" s="106">
        <f t="shared" si="764"/>
        <v>0</v>
      </c>
      <c r="AL385" s="107"/>
      <c r="AM385" s="106">
        <f t="shared" si="765"/>
        <v>0</v>
      </c>
      <c r="AN385" s="107"/>
      <c r="AO385" s="106">
        <f t="shared" si="766"/>
        <v>0</v>
      </c>
      <c r="AP385" s="107"/>
      <c r="AQ385" s="106">
        <f t="shared" si="767"/>
        <v>0</v>
      </c>
      <c r="AR385" s="107"/>
      <c r="AS385" s="106">
        <f t="shared" si="768"/>
        <v>0</v>
      </c>
      <c r="AU385" s="107"/>
      <c r="AV385" s="106">
        <f t="shared" si="769"/>
        <v>0</v>
      </c>
      <c r="AW385" s="107"/>
      <c r="AX385" s="106">
        <f t="shared" si="770"/>
        <v>0</v>
      </c>
      <c r="AY385" s="107"/>
      <c r="AZ385" s="106">
        <f t="shared" si="771"/>
        <v>0</v>
      </c>
      <c r="BA385" s="107"/>
      <c r="BB385" s="106">
        <f t="shared" si="772"/>
        <v>0</v>
      </c>
      <c r="BC385" s="107"/>
      <c r="BD385" s="106">
        <f t="shared" si="773"/>
        <v>0</v>
      </c>
      <c r="BE385" s="107"/>
      <c r="BF385" s="106">
        <f t="shared" si="774"/>
        <v>0</v>
      </c>
      <c r="BH385" s="107"/>
      <c r="BI385" s="106">
        <f t="shared" si="775"/>
        <v>0</v>
      </c>
      <c r="BJ385" s="107"/>
      <c r="BK385" s="106">
        <f t="shared" si="776"/>
        <v>0</v>
      </c>
      <c r="BL385" s="107"/>
      <c r="BM385" s="106">
        <f t="shared" si="777"/>
        <v>0</v>
      </c>
      <c r="BN385" s="107"/>
      <c r="BO385" s="106">
        <f t="shared" si="778"/>
        <v>0</v>
      </c>
      <c r="BP385" s="107"/>
      <c r="BQ385" s="106">
        <f t="shared" si="779"/>
        <v>0</v>
      </c>
      <c r="BR385" s="107"/>
      <c r="BS385" s="106">
        <f t="shared" si="780"/>
        <v>0</v>
      </c>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row>
    <row r="386" spans="1:133" s="22" customFormat="1" outlineLevel="3" x14ac:dyDescent="0.15">
      <c r="A386" s="22" t="s">
        <v>1608</v>
      </c>
      <c r="B386" s="32" t="s">
        <v>1705</v>
      </c>
      <c r="C386" s="104"/>
      <c r="D386" s="106">
        <v>5</v>
      </c>
      <c r="E386" s="104"/>
      <c r="F386" s="106">
        <f t="shared" si="750"/>
        <v>3</v>
      </c>
      <c r="G386" s="106">
        <v>1</v>
      </c>
      <c r="H386" s="107"/>
      <c r="I386" s="106">
        <f t="shared" si="751"/>
        <v>0</v>
      </c>
      <c r="J386" s="107"/>
      <c r="K386" s="106">
        <f t="shared" si="752"/>
        <v>0</v>
      </c>
      <c r="L386" s="107"/>
      <c r="M386" s="106">
        <f t="shared" si="753"/>
        <v>0</v>
      </c>
      <c r="N386" s="107"/>
      <c r="O386" s="106">
        <f t="shared" si="754"/>
        <v>0</v>
      </c>
      <c r="P386" s="107"/>
      <c r="Q386" s="106">
        <f t="shared" si="755"/>
        <v>0</v>
      </c>
      <c r="R386" s="107"/>
      <c r="S386" s="106">
        <f t="shared" si="756"/>
        <v>0</v>
      </c>
      <c r="T386" s="32"/>
      <c r="U386" s="107"/>
      <c r="V386" s="106">
        <f t="shared" si="757"/>
        <v>0</v>
      </c>
      <c r="W386" s="107"/>
      <c r="X386" s="106">
        <f t="shared" si="758"/>
        <v>0</v>
      </c>
      <c r="Y386" s="107"/>
      <c r="Z386" s="106">
        <f t="shared" si="759"/>
        <v>0</v>
      </c>
      <c r="AA386" s="107"/>
      <c r="AB386" s="106">
        <f t="shared" si="760"/>
        <v>0</v>
      </c>
      <c r="AC386" s="107"/>
      <c r="AD386" s="106">
        <f t="shared" si="761"/>
        <v>0</v>
      </c>
      <c r="AE386" s="107"/>
      <c r="AF386" s="106">
        <f t="shared" si="762"/>
        <v>0</v>
      </c>
      <c r="AG386" s="210"/>
      <c r="AH386" s="107"/>
      <c r="AI386" s="106">
        <f t="shared" si="763"/>
        <v>0</v>
      </c>
      <c r="AJ386" s="107"/>
      <c r="AK386" s="106">
        <f t="shared" si="764"/>
        <v>0</v>
      </c>
      <c r="AL386" s="107"/>
      <c r="AM386" s="106">
        <f t="shared" si="765"/>
        <v>0</v>
      </c>
      <c r="AN386" s="107"/>
      <c r="AO386" s="106">
        <f t="shared" si="766"/>
        <v>0</v>
      </c>
      <c r="AP386" s="107"/>
      <c r="AQ386" s="106">
        <f t="shared" si="767"/>
        <v>0</v>
      </c>
      <c r="AR386" s="107"/>
      <c r="AS386" s="106">
        <f t="shared" si="768"/>
        <v>0</v>
      </c>
      <c r="AU386" s="107"/>
      <c r="AV386" s="106">
        <f t="shared" si="769"/>
        <v>0</v>
      </c>
      <c r="AW386" s="107"/>
      <c r="AX386" s="106">
        <f t="shared" si="770"/>
        <v>0</v>
      </c>
      <c r="AY386" s="107"/>
      <c r="AZ386" s="106">
        <f t="shared" si="771"/>
        <v>0</v>
      </c>
      <c r="BA386" s="107"/>
      <c r="BB386" s="106">
        <f t="shared" si="772"/>
        <v>0</v>
      </c>
      <c r="BC386" s="107"/>
      <c r="BD386" s="106">
        <f t="shared" si="773"/>
        <v>0</v>
      </c>
      <c r="BE386" s="107"/>
      <c r="BF386" s="106">
        <f t="shared" si="774"/>
        <v>0</v>
      </c>
      <c r="BH386" s="107"/>
      <c r="BI386" s="106">
        <f t="shared" si="775"/>
        <v>0</v>
      </c>
      <c r="BJ386" s="107"/>
      <c r="BK386" s="106">
        <f t="shared" si="776"/>
        <v>0</v>
      </c>
      <c r="BL386" s="107"/>
      <c r="BM386" s="106">
        <f t="shared" si="777"/>
        <v>0</v>
      </c>
      <c r="BN386" s="107"/>
      <c r="BO386" s="106">
        <f t="shared" si="778"/>
        <v>0</v>
      </c>
      <c r="BP386" s="107"/>
      <c r="BQ386" s="106">
        <f t="shared" si="779"/>
        <v>0</v>
      </c>
      <c r="BR386" s="107"/>
      <c r="BS386" s="106">
        <f t="shared" si="780"/>
        <v>0</v>
      </c>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c r="DS386" s="61"/>
      <c r="DT386" s="61"/>
      <c r="DU386" s="61"/>
      <c r="DV386" s="61"/>
      <c r="DW386" s="61"/>
      <c r="DX386" s="61"/>
      <c r="DY386" s="61"/>
      <c r="DZ386" s="61"/>
      <c r="EA386" s="61"/>
      <c r="EB386" s="61"/>
      <c r="EC386" s="61"/>
    </row>
    <row r="387" spans="1:133" s="22" customFormat="1" outlineLevel="3" x14ac:dyDescent="0.15">
      <c r="A387" s="22" t="s">
        <v>1609</v>
      </c>
      <c r="B387" s="32" t="s">
        <v>1706</v>
      </c>
      <c r="C387" s="104"/>
      <c r="D387" s="106">
        <v>5</v>
      </c>
      <c r="E387" s="104"/>
      <c r="F387" s="106">
        <f t="shared" si="750"/>
        <v>3</v>
      </c>
      <c r="G387" s="106">
        <v>1</v>
      </c>
      <c r="H387" s="107"/>
      <c r="I387" s="106">
        <f t="shared" si="751"/>
        <v>0</v>
      </c>
      <c r="J387" s="107"/>
      <c r="K387" s="106">
        <f t="shared" si="752"/>
        <v>0</v>
      </c>
      <c r="L387" s="107"/>
      <c r="M387" s="106">
        <f t="shared" si="753"/>
        <v>0</v>
      </c>
      <c r="N387" s="107"/>
      <c r="O387" s="106">
        <f t="shared" si="754"/>
        <v>0</v>
      </c>
      <c r="P387" s="107"/>
      <c r="Q387" s="106">
        <f t="shared" si="755"/>
        <v>0</v>
      </c>
      <c r="R387" s="107"/>
      <c r="S387" s="106">
        <f t="shared" si="756"/>
        <v>0</v>
      </c>
      <c r="T387" s="32"/>
      <c r="U387" s="107"/>
      <c r="V387" s="106">
        <f t="shared" si="757"/>
        <v>0</v>
      </c>
      <c r="W387" s="107"/>
      <c r="X387" s="106">
        <f t="shared" si="758"/>
        <v>0</v>
      </c>
      <c r="Y387" s="107"/>
      <c r="Z387" s="106">
        <f t="shared" si="759"/>
        <v>0</v>
      </c>
      <c r="AA387" s="107"/>
      <c r="AB387" s="106">
        <f t="shared" si="760"/>
        <v>0</v>
      </c>
      <c r="AC387" s="107"/>
      <c r="AD387" s="106">
        <f t="shared" si="761"/>
        <v>0</v>
      </c>
      <c r="AE387" s="107"/>
      <c r="AF387" s="106">
        <f t="shared" si="762"/>
        <v>0</v>
      </c>
      <c r="AG387" s="210"/>
      <c r="AH387" s="107"/>
      <c r="AI387" s="106">
        <f t="shared" si="763"/>
        <v>0</v>
      </c>
      <c r="AJ387" s="107"/>
      <c r="AK387" s="106">
        <f t="shared" si="764"/>
        <v>0</v>
      </c>
      <c r="AL387" s="107"/>
      <c r="AM387" s="106">
        <f t="shared" si="765"/>
        <v>0</v>
      </c>
      <c r="AN387" s="107"/>
      <c r="AO387" s="106">
        <f t="shared" si="766"/>
        <v>0</v>
      </c>
      <c r="AP387" s="107"/>
      <c r="AQ387" s="106">
        <f t="shared" si="767"/>
        <v>0</v>
      </c>
      <c r="AR387" s="107"/>
      <c r="AS387" s="106">
        <f t="shared" si="768"/>
        <v>0</v>
      </c>
      <c r="AU387" s="107"/>
      <c r="AV387" s="106">
        <f t="shared" si="769"/>
        <v>0</v>
      </c>
      <c r="AW387" s="107"/>
      <c r="AX387" s="106">
        <f t="shared" si="770"/>
        <v>0</v>
      </c>
      <c r="AY387" s="107"/>
      <c r="AZ387" s="106">
        <f t="shared" si="771"/>
        <v>0</v>
      </c>
      <c r="BA387" s="107"/>
      <c r="BB387" s="106">
        <f t="shared" si="772"/>
        <v>0</v>
      </c>
      <c r="BC387" s="107"/>
      <c r="BD387" s="106">
        <f t="shared" si="773"/>
        <v>0</v>
      </c>
      <c r="BE387" s="107"/>
      <c r="BF387" s="106">
        <f t="shared" si="774"/>
        <v>0</v>
      </c>
      <c r="BH387" s="107"/>
      <c r="BI387" s="106">
        <f t="shared" si="775"/>
        <v>0</v>
      </c>
      <c r="BJ387" s="107"/>
      <c r="BK387" s="106">
        <f t="shared" si="776"/>
        <v>0</v>
      </c>
      <c r="BL387" s="107"/>
      <c r="BM387" s="106">
        <f t="shared" si="777"/>
        <v>0</v>
      </c>
      <c r="BN387" s="107"/>
      <c r="BO387" s="106">
        <f t="shared" si="778"/>
        <v>0</v>
      </c>
      <c r="BP387" s="107"/>
      <c r="BQ387" s="106">
        <f t="shared" si="779"/>
        <v>0</v>
      </c>
      <c r="BR387" s="107"/>
      <c r="BS387" s="106">
        <f t="shared" si="780"/>
        <v>0</v>
      </c>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c r="DS387" s="61"/>
      <c r="DT387" s="61"/>
      <c r="DU387" s="61"/>
      <c r="DV387" s="61"/>
      <c r="DW387" s="61"/>
      <c r="DX387" s="61"/>
      <c r="DY387" s="61"/>
      <c r="DZ387" s="61"/>
      <c r="EA387" s="61"/>
      <c r="EB387" s="61"/>
      <c r="EC387" s="61"/>
    </row>
    <row r="388" spans="1:133" s="22" customFormat="1" outlineLevel="3" x14ac:dyDescent="0.15">
      <c r="A388" s="22" t="s">
        <v>1610</v>
      </c>
      <c r="B388" s="32" t="s">
        <v>1580</v>
      </c>
      <c r="C388" s="104"/>
      <c r="D388" s="106">
        <v>5</v>
      </c>
      <c r="E388" s="104"/>
      <c r="F388" s="106">
        <f t="shared" si="750"/>
        <v>3</v>
      </c>
      <c r="G388" s="106">
        <v>1</v>
      </c>
      <c r="H388" s="107"/>
      <c r="I388" s="106">
        <f t="shared" si="751"/>
        <v>0</v>
      </c>
      <c r="J388" s="107"/>
      <c r="K388" s="106">
        <f t="shared" si="752"/>
        <v>0</v>
      </c>
      <c r="L388" s="107"/>
      <c r="M388" s="106">
        <f t="shared" si="753"/>
        <v>0</v>
      </c>
      <c r="N388" s="107"/>
      <c r="O388" s="106">
        <f t="shared" si="754"/>
        <v>0</v>
      </c>
      <c r="P388" s="107"/>
      <c r="Q388" s="106">
        <f t="shared" si="755"/>
        <v>0</v>
      </c>
      <c r="R388" s="107"/>
      <c r="S388" s="106">
        <f t="shared" si="756"/>
        <v>0</v>
      </c>
      <c r="T388" s="32"/>
      <c r="U388" s="107"/>
      <c r="V388" s="106">
        <f t="shared" si="757"/>
        <v>0</v>
      </c>
      <c r="W388" s="107"/>
      <c r="X388" s="106">
        <f t="shared" si="758"/>
        <v>0</v>
      </c>
      <c r="Y388" s="107"/>
      <c r="Z388" s="106">
        <f t="shared" si="759"/>
        <v>0</v>
      </c>
      <c r="AA388" s="107"/>
      <c r="AB388" s="106">
        <f t="shared" si="760"/>
        <v>0</v>
      </c>
      <c r="AC388" s="107"/>
      <c r="AD388" s="106">
        <f t="shared" si="761"/>
        <v>0</v>
      </c>
      <c r="AE388" s="107"/>
      <c r="AF388" s="106">
        <f t="shared" si="762"/>
        <v>0</v>
      </c>
      <c r="AG388" s="210"/>
      <c r="AH388" s="107"/>
      <c r="AI388" s="106">
        <f t="shared" si="763"/>
        <v>0</v>
      </c>
      <c r="AJ388" s="107"/>
      <c r="AK388" s="106">
        <f t="shared" si="764"/>
        <v>0</v>
      </c>
      <c r="AL388" s="107"/>
      <c r="AM388" s="106">
        <f t="shared" si="765"/>
        <v>0</v>
      </c>
      <c r="AN388" s="107"/>
      <c r="AO388" s="106">
        <f t="shared" si="766"/>
        <v>0</v>
      </c>
      <c r="AP388" s="107"/>
      <c r="AQ388" s="106">
        <f t="shared" si="767"/>
        <v>0</v>
      </c>
      <c r="AR388" s="107"/>
      <c r="AS388" s="106">
        <f t="shared" si="768"/>
        <v>0</v>
      </c>
      <c r="AU388" s="107"/>
      <c r="AV388" s="106">
        <f t="shared" si="769"/>
        <v>0</v>
      </c>
      <c r="AW388" s="107"/>
      <c r="AX388" s="106">
        <f t="shared" si="770"/>
        <v>0</v>
      </c>
      <c r="AY388" s="107"/>
      <c r="AZ388" s="106">
        <f t="shared" si="771"/>
        <v>0</v>
      </c>
      <c r="BA388" s="107"/>
      <c r="BB388" s="106">
        <f t="shared" si="772"/>
        <v>0</v>
      </c>
      <c r="BC388" s="107"/>
      <c r="BD388" s="106">
        <f t="shared" si="773"/>
        <v>0</v>
      </c>
      <c r="BE388" s="107"/>
      <c r="BF388" s="106">
        <f t="shared" si="774"/>
        <v>0</v>
      </c>
      <c r="BH388" s="107"/>
      <c r="BI388" s="106">
        <f t="shared" si="775"/>
        <v>0</v>
      </c>
      <c r="BJ388" s="107"/>
      <c r="BK388" s="106">
        <f t="shared" si="776"/>
        <v>0</v>
      </c>
      <c r="BL388" s="107"/>
      <c r="BM388" s="106">
        <f t="shared" si="777"/>
        <v>0</v>
      </c>
      <c r="BN388" s="107"/>
      <c r="BO388" s="106">
        <f t="shared" si="778"/>
        <v>0</v>
      </c>
      <c r="BP388" s="107"/>
      <c r="BQ388" s="106">
        <f t="shared" si="779"/>
        <v>0</v>
      </c>
      <c r="BR388" s="107"/>
      <c r="BS388" s="106">
        <f t="shared" si="780"/>
        <v>0</v>
      </c>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61"/>
      <c r="DN388" s="61"/>
      <c r="DO388" s="61"/>
      <c r="DP388" s="61"/>
      <c r="DQ388" s="61"/>
      <c r="DR388" s="61"/>
      <c r="DS388" s="61"/>
      <c r="DT388" s="61"/>
      <c r="DU388" s="61"/>
      <c r="DV388" s="61"/>
      <c r="DW388" s="61"/>
      <c r="DX388" s="61"/>
      <c r="DY388" s="61"/>
      <c r="DZ388" s="61"/>
      <c r="EA388" s="61"/>
      <c r="EB388" s="61"/>
      <c r="EC388" s="61"/>
    </row>
    <row r="389" spans="1:133" s="22" customFormat="1" outlineLevel="3" x14ac:dyDescent="0.15">
      <c r="A389" s="22" t="s">
        <v>2455</v>
      </c>
      <c r="B389" s="32" t="s">
        <v>1581</v>
      </c>
      <c r="C389" s="104"/>
      <c r="D389" s="106">
        <v>5</v>
      </c>
      <c r="E389" s="104"/>
      <c r="F389" s="106">
        <f t="shared" si="750"/>
        <v>3</v>
      </c>
      <c r="G389" s="106">
        <v>1</v>
      </c>
      <c r="H389" s="107"/>
      <c r="I389" s="106">
        <f t="shared" si="751"/>
        <v>0</v>
      </c>
      <c r="J389" s="107"/>
      <c r="K389" s="106">
        <f t="shared" si="752"/>
        <v>0</v>
      </c>
      <c r="L389" s="107"/>
      <c r="M389" s="106">
        <f t="shared" si="753"/>
        <v>0</v>
      </c>
      <c r="N389" s="107"/>
      <c r="O389" s="106">
        <f t="shared" si="754"/>
        <v>0</v>
      </c>
      <c r="P389" s="107"/>
      <c r="Q389" s="106">
        <f t="shared" si="755"/>
        <v>0</v>
      </c>
      <c r="R389" s="107"/>
      <c r="S389" s="106">
        <f t="shared" si="756"/>
        <v>0</v>
      </c>
      <c r="T389" s="32"/>
      <c r="U389" s="107"/>
      <c r="V389" s="106">
        <f t="shared" si="757"/>
        <v>0</v>
      </c>
      <c r="W389" s="107"/>
      <c r="X389" s="106">
        <f t="shared" si="758"/>
        <v>0</v>
      </c>
      <c r="Y389" s="107"/>
      <c r="Z389" s="106">
        <f t="shared" si="759"/>
        <v>0</v>
      </c>
      <c r="AA389" s="107"/>
      <c r="AB389" s="106">
        <f t="shared" si="760"/>
        <v>0</v>
      </c>
      <c r="AC389" s="107"/>
      <c r="AD389" s="106">
        <f t="shared" si="761"/>
        <v>0</v>
      </c>
      <c r="AE389" s="107"/>
      <c r="AF389" s="106">
        <f t="shared" si="762"/>
        <v>0</v>
      </c>
      <c r="AG389" s="210"/>
      <c r="AH389" s="107"/>
      <c r="AI389" s="106">
        <f t="shared" si="763"/>
        <v>0</v>
      </c>
      <c r="AJ389" s="107"/>
      <c r="AK389" s="106">
        <f t="shared" si="764"/>
        <v>0</v>
      </c>
      <c r="AL389" s="107"/>
      <c r="AM389" s="106">
        <f t="shared" si="765"/>
        <v>0</v>
      </c>
      <c r="AN389" s="107"/>
      <c r="AO389" s="106">
        <f t="shared" si="766"/>
        <v>0</v>
      </c>
      <c r="AP389" s="107"/>
      <c r="AQ389" s="106">
        <f t="shared" si="767"/>
        <v>0</v>
      </c>
      <c r="AR389" s="107"/>
      <c r="AS389" s="106">
        <f t="shared" si="768"/>
        <v>0</v>
      </c>
      <c r="AU389" s="107"/>
      <c r="AV389" s="106">
        <f t="shared" si="769"/>
        <v>0</v>
      </c>
      <c r="AW389" s="107"/>
      <c r="AX389" s="106">
        <f t="shared" si="770"/>
        <v>0</v>
      </c>
      <c r="AY389" s="107"/>
      <c r="AZ389" s="106">
        <f t="shared" si="771"/>
        <v>0</v>
      </c>
      <c r="BA389" s="107"/>
      <c r="BB389" s="106">
        <f t="shared" si="772"/>
        <v>0</v>
      </c>
      <c r="BC389" s="107"/>
      <c r="BD389" s="106">
        <f t="shared" si="773"/>
        <v>0</v>
      </c>
      <c r="BE389" s="107"/>
      <c r="BF389" s="106">
        <f t="shared" si="774"/>
        <v>0</v>
      </c>
      <c r="BH389" s="107"/>
      <c r="BI389" s="106">
        <f t="shared" si="775"/>
        <v>0</v>
      </c>
      <c r="BJ389" s="107"/>
      <c r="BK389" s="106">
        <f t="shared" si="776"/>
        <v>0</v>
      </c>
      <c r="BL389" s="107"/>
      <c r="BM389" s="106">
        <f t="shared" si="777"/>
        <v>0</v>
      </c>
      <c r="BN389" s="107"/>
      <c r="BO389" s="106">
        <f t="shared" si="778"/>
        <v>0</v>
      </c>
      <c r="BP389" s="107"/>
      <c r="BQ389" s="106">
        <f t="shared" si="779"/>
        <v>0</v>
      </c>
      <c r="BR389" s="107"/>
      <c r="BS389" s="106">
        <f t="shared" si="780"/>
        <v>0</v>
      </c>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c r="DS389" s="61"/>
      <c r="DT389" s="61"/>
      <c r="DU389" s="61"/>
      <c r="DV389" s="61"/>
      <c r="DW389" s="61"/>
      <c r="DX389" s="61"/>
      <c r="DY389" s="61"/>
      <c r="DZ389" s="61"/>
      <c r="EA389" s="61"/>
      <c r="EB389" s="61"/>
      <c r="EC389" s="61"/>
    </row>
    <row r="390" spans="1:133" s="22" customFormat="1" outlineLevel="3" x14ac:dyDescent="0.15">
      <c r="A390" s="22" t="s">
        <v>2456</v>
      </c>
      <c r="B390" s="32" t="s">
        <v>1582</v>
      </c>
      <c r="C390" s="104"/>
      <c r="D390" s="106">
        <v>5</v>
      </c>
      <c r="E390" s="104"/>
      <c r="F390" s="106">
        <f t="shared" si="750"/>
        <v>3</v>
      </c>
      <c r="G390" s="106">
        <v>1</v>
      </c>
      <c r="H390" s="107"/>
      <c r="I390" s="106">
        <f t="shared" si="751"/>
        <v>0</v>
      </c>
      <c r="J390" s="107"/>
      <c r="K390" s="106">
        <f t="shared" si="752"/>
        <v>0</v>
      </c>
      <c r="L390" s="107"/>
      <c r="M390" s="106">
        <f t="shared" si="753"/>
        <v>0</v>
      </c>
      <c r="N390" s="107"/>
      <c r="O390" s="106">
        <f t="shared" si="754"/>
        <v>0</v>
      </c>
      <c r="P390" s="107"/>
      <c r="Q390" s="106">
        <f t="shared" si="755"/>
        <v>0</v>
      </c>
      <c r="R390" s="107"/>
      <c r="S390" s="106">
        <f t="shared" si="756"/>
        <v>0</v>
      </c>
      <c r="T390" s="32"/>
      <c r="U390" s="107"/>
      <c r="V390" s="106">
        <f t="shared" si="757"/>
        <v>0</v>
      </c>
      <c r="W390" s="107"/>
      <c r="X390" s="106">
        <f t="shared" si="758"/>
        <v>0</v>
      </c>
      <c r="Y390" s="107"/>
      <c r="Z390" s="106">
        <f t="shared" si="759"/>
        <v>0</v>
      </c>
      <c r="AA390" s="107"/>
      <c r="AB390" s="106">
        <f t="shared" si="760"/>
        <v>0</v>
      </c>
      <c r="AC390" s="107"/>
      <c r="AD390" s="106">
        <f t="shared" si="761"/>
        <v>0</v>
      </c>
      <c r="AE390" s="107"/>
      <c r="AF390" s="106">
        <f t="shared" si="762"/>
        <v>0</v>
      </c>
      <c r="AG390" s="210"/>
      <c r="AH390" s="107"/>
      <c r="AI390" s="106">
        <f t="shared" si="763"/>
        <v>0</v>
      </c>
      <c r="AJ390" s="107"/>
      <c r="AK390" s="106">
        <f t="shared" si="764"/>
        <v>0</v>
      </c>
      <c r="AL390" s="107"/>
      <c r="AM390" s="106">
        <f t="shared" si="765"/>
        <v>0</v>
      </c>
      <c r="AN390" s="107"/>
      <c r="AO390" s="106">
        <f t="shared" si="766"/>
        <v>0</v>
      </c>
      <c r="AP390" s="107"/>
      <c r="AQ390" s="106">
        <f t="shared" si="767"/>
        <v>0</v>
      </c>
      <c r="AR390" s="107"/>
      <c r="AS390" s="106">
        <f t="shared" si="768"/>
        <v>0</v>
      </c>
      <c r="AU390" s="107"/>
      <c r="AV390" s="106">
        <f t="shared" si="769"/>
        <v>0</v>
      </c>
      <c r="AW390" s="107"/>
      <c r="AX390" s="106">
        <f t="shared" si="770"/>
        <v>0</v>
      </c>
      <c r="AY390" s="107"/>
      <c r="AZ390" s="106">
        <f t="shared" si="771"/>
        <v>0</v>
      </c>
      <c r="BA390" s="107"/>
      <c r="BB390" s="106">
        <f t="shared" si="772"/>
        <v>0</v>
      </c>
      <c r="BC390" s="107"/>
      <c r="BD390" s="106">
        <f t="shared" si="773"/>
        <v>0</v>
      </c>
      <c r="BE390" s="107"/>
      <c r="BF390" s="106">
        <f t="shared" si="774"/>
        <v>0</v>
      </c>
      <c r="BH390" s="107"/>
      <c r="BI390" s="106">
        <f t="shared" si="775"/>
        <v>0</v>
      </c>
      <c r="BJ390" s="107"/>
      <c r="BK390" s="106">
        <f t="shared" si="776"/>
        <v>0</v>
      </c>
      <c r="BL390" s="107"/>
      <c r="BM390" s="106">
        <f t="shared" si="777"/>
        <v>0</v>
      </c>
      <c r="BN390" s="107"/>
      <c r="BO390" s="106">
        <f t="shared" si="778"/>
        <v>0</v>
      </c>
      <c r="BP390" s="107"/>
      <c r="BQ390" s="106">
        <f t="shared" si="779"/>
        <v>0</v>
      </c>
      <c r="BR390" s="107"/>
      <c r="BS390" s="106">
        <f t="shared" si="780"/>
        <v>0</v>
      </c>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c r="DS390" s="61"/>
      <c r="DT390" s="61"/>
      <c r="DU390" s="61"/>
      <c r="DV390" s="61"/>
      <c r="DW390" s="61"/>
      <c r="DX390" s="61"/>
      <c r="DY390" s="61"/>
      <c r="DZ390" s="61"/>
      <c r="EA390" s="61"/>
      <c r="EB390" s="61"/>
      <c r="EC390" s="61"/>
    </row>
    <row r="391" spans="1:133" s="37" customFormat="1" outlineLevel="2" x14ac:dyDescent="0.15">
      <c r="B391" s="38" t="s">
        <v>1590</v>
      </c>
      <c r="C391" s="115"/>
      <c r="D391" s="115"/>
      <c r="E391" s="115"/>
      <c r="F391" s="115"/>
      <c r="G391" s="160" t="s">
        <v>203</v>
      </c>
      <c r="H391" s="115"/>
      <c r="I391" s="115"/>
      <c r="J391" s="115"/>
      <c r="K391" s="115"/>
      <c r="L391" s="115"/>
      <c r="M391" s="115"/>
      <c r="N391" s="115"/>
      <c r="O391" s="115"/>
      <c r="P391" s="115"/>
      <c r="Q391" s="115"/>
      <c r="R391" s="115"/>
      <c r="S391" s="115"/>
      <c r="T391" s="269"/>
      <c r="U391" s="190"/>
      <c r="V391" s="115"/>
      <c r="W391" s="190"/>
      <c r="X391" s="115"/>
      <c r="Y391" s="190"/>
      <c r="Z391" s="115"/>
      <c r="AA391" s="190"/>
      <c r="AB391" s="115"/>
      <c r="AC391" s="190"/>
      <c r="AD391" s="115"/>
      <c r="AE391" s="190"/>
      <c r="AF391" s="115"/>
      <c r="AG391" s="215"/>
      <c r="AH391" s="190"/>
      <c r="AI391" s="115"/>
      <c r="AJ391" s="190"/>
      <c r="AK391" s="115"/>
      <c r="AL391" s="190"/>
      <c r="AM391" s="115"/>
      <c r="AN391" s="190"/>
      <c r="AO391" s="115"/>
      <c r="AP391" s="190"/>
      <c r="AQ391" s="115"/>
      <c r="AR391" s="190"/>
      <c r="AS391" s="115"/>
      <c r="AU391" s="115"/>
      <c r="AV391" s="115"/>
      <c r="AW391" s="115"/>
      <c r="AX391" s="115"/>
      <c r="AY391" s="115"/>
      <c r="AZ391" s="115"/>
      <c r="BA391" s="115"/>
      <c r="BB391" s="115"/>
      <c r="BC391" s="115"/>
      <c r="BD391" s="115"/>
      <c r="BE391" s="115"/>
      <c r="BF391" s="115"/>
      <c r="BH391" s="115"/>
      <c r="BI391" s="115"/>
      <c r="BJ391" s="115"/>
      <c r="BK391" s="115"/>
      <c r="BL391" s="115"/>
      <c r="BM391" s="115"/>
      <c r="BN391" s="115"/>
      <c r="BO391" s="115"/>
      <c r="BP391" s="115"/>
      <c r="BQ391" s="115"/>
      <c r="BR391" s="115"/>
      <c r="BS391" s="115"/>
      <c r="BU391" s="143"/>
      <c r="BV391" s="143"/>
      <c r="BW391" s="143"/>
      <c r="BX391" s="143"/>
      <c r="BY391" s="143"/>
      <c r="BZ391" s="143"/>
      <c r="CA391" s="143"/>
      <c r="CB391" s="143"/>
      <c r="CC391" s="143"/>
      <c r="CD391" s="143"/>
      <c r="CE391" s="143"/>
      <c r="CF391" s="143"/>
      <c r="CG391" s="143"/>
      <c r="CH391" s="143"/>
      <c r="CI391" s="143"/>
      <c r="CJ391" s="143"/>
      <c r="CK391" s="143"/>
      <c r="CL391" s="143"/>
      <c r="CM391" s="143"/>
      <c r="CN391" s="143"/>
      <c r="CO391" s="143"/>
      <c r="CP391" s="143"/>
      <c r="CQ391" s="143"/>
      <c r="CR391" s="143"/>
      <c r="CS391" s="143"/>
      <c r="CT391" s="143"/>
      <c r="CU391" s="143"/>
      <c r="CV391" s="143"/>
      <c r="CW391" s="143"/>
      <c r="CX391" s="143"/>
      <c r="CY391" s="143"/>
      <c r="CZ391" s="143"/>
      <c r="DA391" s="143"/>
      <c r="DB391" s="143"/>
      <c r="DC391" s="143"/>
      <c r="DD391" s="143"/>
      <c r="DE391" s="143"/>
      <c r="DF391" s="143"/>
      <c r="DG391" s="143"/>
      <c r="DH391" s="143"/>
      <c r="DI391" s="143"/>
      <c r="DJ391" s="143"/>
      <c r="DK391" s="143"/>
      <c r="DL391" s="143"/>
      <c r="DM391" s="143"/>
      <c r="DN391" s="143"/>
      <c r="DO391" s="143"/>
      <c r="DP391" s="143"/>
      <c r="DQ391" s="143"/>
      <c r="DR391" s="143"/>
      <c r="DS391" s="143"/>
      <c r="DT391" s="143"/>
      <c r="DU391" s="143"/>
      <c r="DV391" s="143"/>
      <c r="DW391" s="143"/>
      <c r="DX391" s="143"/>
      <c r="DY391" s="143"/>
      <c r="DZ391" s="143"/>
      <c r="EA391" s="143"/>
      <c r="EB391" s="143"/>
      <c r="EC391" s="143"/>
    </row>
    <row r="392" spans="1:133" s="35" customFormat="1" outlineLevel="2" x14ac:dyDescent="0.15">
      <c r="A392" s="35" t="s">
        <v>1686</v>
      </c>
      <c r="B392" s="36" t="s">
        <v>1779</v>
      </c>
      <c r="C392" s="298" t="str">
        <f ca="1">IFERROR((AVERAGE(ReqSum)),"N/A")</f>
        <v>N/A</v>
      </c>
      <c r="D392" s="298">
        <f ca="1">IFERROR((AVERAGE(ReqSum)),"N/A")</f>
        <v>5</v>
      </c>
      <c r="E392" s="159">
        <f ca="1">(SUM(ReqSum))*2*$I$10</f>
        <v>0</v>
      </c>
      <c r="F392" s="159">
        <f ca="1">(SUM(ReqSum))*2*$I$10</f>
        <v>300</v>
      </c>
      <c r="G392" s="159">
        <f>MATCH("x",G393:G1879,-1)-1</f>
        <v>5</v>
      </c>
      <c r="H392" s="176"/>
      <c r="I392" s="176">
        <f ca="1">SUM(ReqSum)</f>
        <v>0</v>
      </c>
      <c r="J392" s="176"/>
      <c r="K392" s="176">
        <f ca="1">SUM(ReqSum)</f>
        <v>0</v>
      </c>
      <c r="L392" s="176"/>
      <c r="M392" s="176">
        <f ca="1">SUM(ReqSum)</f>
        <v>0</v>
      </c>
      <c r="N392" s="176"/>
      <c r="O392" s="176">
        <f ca="1">SUM(ReqSum)</f>
        <v>0</v>
      </c>
      <c r="P392" s="176"/>
      <c r="Q392" s="176">
        <f ca="1">SUM(ReqSum)</f>
        <v>0</v>
      </c>
      <c r="R392" s="176"/>
      <c r="S392" s="176">
        <f ca="1">SUM(ReqSum)</f>
        <v>0</v>
      </c>
      <c r="T392" s="268"/>
      <c r="U392" s="189"/>
      <c r="V392" s="176">
        <f ca="1">SUM(ReqSum)</f>
        <v>0</v>
      </c>
      <c r="W392" s="189"/>
      <c r="X392" s="176">
        <f ca="1">SUM(ReqSum)</f>
        <v>0</v>
      </c>
      <c r="Y392" s="189"/>
      <c r="Z392" s="176">
        <f ca="1">SUM(ReqSum)</f>
        <v>0</v>
      </c>
      <c r="AA392" s="189"/>
      <c r="AB392" s="176">
        <f ca="1">SUM(ReqSum)</f>
        <v>0</v>
      </c>
      <c r="AC392" s="189"/>
      <c r="AD392" s="176">
        <f ca="1">SUM(ReqSum)</f>
        <v>0</v>
      </c>
      <c r="AE392" s="189"/>
      <c r="AF392" s="176">
        <f ca="1">SUM(ReqSum)</f>
        <v>0</v>
      </c>
      <c r="AG392" s="36"/>
      <c r="AH392" s="189"/>
      <c r="AI392" s="176">
        <f ca="1">SUM(ReqSum)</f>
        <v>0</v>
      </c>
      <c r="AJ392" s="189"/>
      <c r="AK392" s="176">
        <f ca="1">SUM(ReqSum)</f>
        <v>0</v>
      </c>
      <c r="AL392" s="189"/>
      <c r="AM392" s="176">
        <f ca="1">SUM(ReqSum)</f>
        <v>0</v>
      </c>
      <c r="AN392" s="189"/>
      <c r="AO392" s="176">
        <f ca="1">SUM(ReqSum)</f>
        <v>0</v>
      </c>
      <c r="AP392" s="189"/>
      <c r="AQ392" s="176">
        <f ca="1">SUM(ReqSum)</f>
        <v>0</v>
      </c>
      <c r="AR392" s="189"/>
      <c r="AS392" s="176">
        <f ca="1">SUM(ReqSum)</f>
        <v>0</v>
      </c>
      <c r="AT392" s="177"/>
      <c r="AU392" s="176"/>
      <c r="AV392" s="176">
        <f ca="1">SUM(ReqSum)</f>
        <v>0</v>
      </c>
      <c r="AW392" s="176"/>
      <c r="AX392" s="176">
        <f ca="1">SUM(ReqSum)</f>
        <v>0</v>
      </c>
      <c r="AY392" s="176"/>
      <c r="AZ392" s="176">
        <f ca="1">SUM(ReqSum)</f>
        <v>0</v>
      </c>
      <c r="BA392" s="176"/>
      <c r="BB392" s="176">
        <f ca="1">SUM(ReqSum)</f>
        <v>0</v>
      </c>
      <c r="BC392" s="176"/>
      <c r="BD392" s="176">
        <f ca="1">SUM(ReqSum)</f>
        <v>0</v>
      </c>
      <c r="BE392" s="176"/>
      <c r="BF392" s="176">
        <f ca="1">SUM(ReqSum)</f>
        <v>0</v>
      </c>
      <c r="BG392" s="177"/>
      <c r="BH392" s="176"/>
      <c r="BI392" s="176">
        <f ca="1">SUM(ReqSum)</f>
        <v>0</v>
      </c>
      <c r="BJ392" s="176"/>
      <c r="BK392" s="176">
        <f ca="1">SUM(ReqSum)</f>
        <v>0</v>
      </c>
      <c r="BL392" s="176"/>
      <c r="BM392" s="176">
        <f ca="1">SUM(ReqSum)</f>
        <v>0</v>
      </c>
      <c r="BN392" s="176"/>
      <c r="BO392" s="176">
        <f ca="1">SUM(ReqSum)</f>
        <v>0</v>
      </c>
      <c r="BP392" s="176"/>
      <c r="BQ392" s="176">
        <f ca="1">SUM(ReqSum)</f>
        <v>0</v>
      </c>
      <c r="BR392" s="176"/>
      <c r="BS392" s="176">
        <f ca="1">SUM(ReqSum)</f>
        <v>0</v>
      </c>
      <c r="BT392" s="177"/>
      <c r="BU392" s="85"/>
      <c r="BV392" s="85"/>
      <c r="BW392" s="85"/>
      <c r="BX392" s="85"/>
      <c r="BY392" s="85"/>
      <c r="BZ392" s="85"/>
      <c r="CA392" s="85"/>
      <c r="CB392" s="85"/>
      <c r="CC392" s="85"/>
      <c r="CD392" s="85"/>
      <c r="CE392" s="85"/>
      <c r="CF392" s="85"/>
      <c r="CG392" s="85"/>
      <c r="CH392" s="85"/>
      <c r="CI392" s="85"/>
      <c r="CJ392" s="85"/>
      <c r="CK392" s="85"/>
      <c r="CL392" s="85"/>
      <c r="CM392" s="85"/>
      <c r="CN392" s="85"/>
      <c r="CO392" s="85"/>
      <c r="CP392" s="85"/>
      <c r="CQ392" s="85"/>
      <c r="CR392" s="85"/>
      <c r="CS392" s="85"/>
      <c r="CT392" s="85"/>
      <c r="CU392" s="85"/>
      <c r="CV392" s="85"/>
      <c r="CW392" s="85"/>
      <c r="CX392" s="85"/>
      <c r="CY392" s="85"/>
      <c r="CZ392" s="85"/>
      <c r="DA392" s="85"/>
      <c r="DB392" s="85"/>
      <c r="DC392" s="85"/>
      <c r="DD392" s="85"/>
      <c r="DE392" s="85"/>
      <c r="DF392" s="85"/>
      <c r="DG392" s="85"/>
      <c r="DH392" s="85"/>
      <c r="DI392" s="85"/>
      <c r="DJ392" s="85"/>
      <c r="DK392" s="85"/>
      <c r="DL392" s="85"/>
      <c r="DM392" s="85"/>
      <c r="DN392" s="85"/>
      <c r="DO392" s="85"/>
      <c r="DP392" s="85"/>
      <c r="DQ392" s="85"/>
      <c r="DR392" s="85"/>
      <c r="DS392" s="85"/>
      <c r="DT392" s="85"/>
      <c r="DU392" s="85"/>
      <c r="DV392" s="85"/>
      <c r="DW392" s="85"/>
      <c r="DX392" s="85"/>
      <c r="DY392" s="85"/>
      <c r="DZ392" s="85"/>
      <c r="EA392" s="85"/>
      <c r="EB392" s="85"/>
      <c r="EC392" s="85"/>
    </row>
    <row r="393" spans="1:133" s="22" customFormat="1" outlineLevel="3" x14ac:dyDescent="0.15">
      <c r="A393" s="22" t="s">
        <v>1611</v>
      </c>
      <c r="B393" s="32" t="s">
        <v>1583</v>
      </c>
      <c r="C393" s="104"/>
      <c r="D393" s="106">
        <v>5</v>
      </c>
      <c r="E393" s="104"/>
      <c r="F393" s="106">
        <f t="shared" ref="F393:F397" si="843">IF(B393&lt;&gt;"",IF(B393="Custom Requirement",0,3),0)</f>
        <v>3</v>
      </c>
      <c r="G393" s="106">
        <v>1</v>
      </c>
      <c r="H393" s="107"/>
      <c r="I393" s="106">
        <f t="shared" ref="I393:I397" si="844">H393*$E393*I$10</f>
        <v>0</v>
      </c>
      <c r="J393" s="107"/>
      <c r="K393" s="106">
        <f t="shared" ref="K393:K397" si="845">J393*$E393*K$10</f>
        <v>0</v>
      </c>
      <c r="L393" s="107"/>
      <c r="M393" s="106">
        <f t="shared" ref="M393:M397" si="846">L393*$E393*M$10</f>
        <v>0</v>
      </c>
      <c r="N393" s="107"/>
      <c r="O393" s="106">
        <f t="shared" ref="O393:O397" si="847">N393*$E393*O$10</f>
        <v>0</v>
      </c>
      <c r="P393" s="107"/>
      <c r="Q393" s="106">
        <f t="shared" ref="Q393:Q397" si="848">P393*$E393*Q$10</f>
        <v>0</v>
      </c>
      <c r="R393" s="107"/>
      <c r="S393" s="106">
        <f t="shared" ref="S393:S397" si="849">R393*$E393*S$10</f>
        <v>0</v>
      </c>
      <c r="T393" s="32"/>
      <c r="U393" s="107"/>
      <c r="V393" s="106">
        <f t="shared" ref="V393:V397" si="850">U393*$E393*V$10</f>
        <v>0</v>
      </c>
      <c r="W393" s="107"/>
      <c r="X393" s="106">
        <f t="shared" ref="X393:X397" si="851">W393*$E393*X$10</f>
        <v>0</v>
      </c>
      <c r="Y393" s="107"/>
      <c r="Z393" s="106">
        <f t="shared" ref="Z393:Z397" si="852">Y393*$E393*Z$10</f>
        <v>0</v>
      </c>
      <c r="AA393" s="107"/>
      <c r="AB393" s="106">
        <f t="shared" ref="AB393:AB397" si="853">AA393*$E393*AB$10</f>
        <v>0</v>
      </c>
      <c r="AC393" s="107"/>
      <c r="AD393" s="106">
        <f t="shared" ref="AD393:AD397" si="854">AC393*$E393*AD$10</f>
        <v>0</v>
      </c>
      <c r="AE393" s="107"/>
      <c r="AF393" s="106">
        <f t="shared" ref="AF393:AF397" si="855">AE393*$E393*AF$10</f>
        <v>0</v>
      </c>
      <c r="AG393" s="210"/>
      <c r="AH393" s="107"/>
      <c r="AI393" s="106">
        <f t="shared" ref="AI393:AI397" si="856">AH393*$E393*AI$10</f>
        <v>0</v>
      </c>
      <c r="AJ393" s="107"/>
      <c r="AK393" s="106">
        <f t="shared" ref="AK393:AK397" si="857">AJ393*$E393*AK$10</f>
        <v>0</v>
      </c>
      <c r="AL393" s="107"/>
      <c r="AM393" s="106">
        <f t="shared" ref="AM393:AM397" si="858">AL393*$E393*AM$10</f>
        <v>0</v>
      </c>
      <c r="AN393" s="107"/>
      <c r="AO393" s="106">
        <f t="shared" ref="AO393:AO397" si="859">AN393*$E393*AO$10</f>
        <v>0</v>
      </c>
      <c r="AP393" s="107"/>
      <c r="AQ393" s="106">
        <f t="shared" ref="AQ393:AQ397" si="860">AP393*$E393*AQ$10</f>
        <v>0</v>
      </c>
      <c r="AR393" s="107"/>
      <c r="AS393" s="106">
        <f t="shared" ref="AS393:AS397" si="861">AR393*$E393*AS$10</f>
        <v>0</v>
      </c>
      <c r="AU393" s="107"/>
      <c r="AV393" s="106">
        <f t="shared" ref="AV393:AV397" si="862">AU393*$E393*AV$10</f>
        <v>0</v>
      </c>
      <c r="AW393" s="107"/>
      <c r="AX393" s="106">
        <f t="shared" ref="AX393:AX397" si="863">AW393*$E393*AX$10</f>
        <v>0</v>
      </c>
      <c r="AY393" s="107"/>
      <c r="AZ393" s="106">
        <f t="shared" ref="AZ393:AZ397" si="864">AY393*$E393*AZ$10</f>
        <v>0</v>
      </c>
      <c r="BA393" s="107"/>
      <c r="BB393" s="106">
        <f t="shared" ref="BB393:BB397" si="865">BA393*$E393*BB$10</f>
        <v>0</v>
      </c>
      <c r="BC393" s="107"/>
      <c r="BD393" s="106">
        <f t="shared" ref="BD393:BD397" si="866">BC393*$E393*BD$10</f>
        <v>0</v>
      </c>
      <c r="BE393" s="107"/>
      <c r="BF393" s="106">
        <f t="shared" ref="BF393:BF397" si="867">BE393*$E393*BF$10</f>
        <v>0</v>
      </c>
      <c r="BH393" s="107"/>
      <c r="BI393" s="106">
        <f t="shared" ref="BI393:BI397" si="868">BH393*$E393*BI$10</f>
        <v>0</v>
      </c>
      <c r="BJ393" s="107"/>
      <c r="BK393" s="106">
        <f t="shared" ref="BK393:BK397" si="869">BJ393*$E393*BK$10</f>
        <v>0</v>
      </c>
      <c r="BL393" s="107"/>
      <c r="BM393" s="106">
        <f t="shared" ref="BM393:BM397" si="870">BL393*$E393*BM$10</f>
        <v>0</v>
      </c>
      <c r="BN393" s="107"/>
      <c r="BO393" s="106">
        <f t="shared" ref="BO393:BO397" si="871">BN393*$E393*BO$10</f>
        <v>0</v>
      </c>
      <c r="BP393" s="107"/>
      <c r="BQ393" s="106">
        <f t="shared" ref="BQ393:BQ397" si="872">BP393*$E393*BQ$10</f>
        <v>0</v>
      </c>
      <c r="BR393" s="107"/>
      <c r="BS393" s="106">
        <f t="shared" ref="BS393:BS397" si="873">BR393*$E393*BS$10</f>
        <v>0</v>
      </c>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c r="DS393" s="61"/>
      <c r="DT393" s="61"/>
      <c r="DU393" s="61"/>
      <c r="DV393" s="61"/>
      <c r="DW393" s="61"/>
      <c r="DX393" s="61"/>
      <c r="DY393" s="61"/>
      <c r="DZ393" s="61"/>
      <c r="EA393" s="61"/>
      <c r="EB393" s="61"/>
      <c r="EC393" s="61"/>
    </row>
    <row r="394" spans="1:133" s="22" customFormat="1" outlineLevel="3" x14ac:dyDescent="0.15">
      <c r="A394" s="22" t="s">
        <v>1612</v>
      </c>
      <c r="B394" s="32" t="s">
        <v>1584</v>
      </c>
      <c r="C394" s="104"/>
      <c r="D394" s="106">
        <v>5</v>
      </c>
      <c r="E394" s="104"/>
      <c r="F394" s="106">
        <f t="shared" si="843"/>
        <v>3</v>
      </c>
      <c r="G394" s="106">
        <v>1</v>
      </c>
      <c r="H394" s="107"/>
      <c r="I394" s="106">
        <f t="shared" si="844"/>
        <v>0</v>
      </c>
      <c r="J394" s="107"/>
      <c r="K394" s="106">
        <f t="shared" si="845"/>
        <v>0</v>
      </c>
      <c r="L394" s="107"/>
      <c r="M394" s="106">
        <f t="shared" si="846"/>
        <v>0</v>
      </c>
      <c r="N394" s="107"/>
      <c r="O394" s="106">
        <f t="shared" si="847"/>
        <v>0</v>
      </c>
      <c r="P394" s="107"/>
      <c r="Q394" s="106">
        <f t="shared" si="848"/>
        <v>0</v>
      </c>
      <c r="R394" s="107"/>
      <c r="S394" s="106">
        <f t="shared" si="849"/>
        <v>0</v>
      </c>
      <c r="T394" s="32"/>
      <c r="U394" s="107"/>
      <c r="V394" s="106">
        <f t="shared" si="850"/>
        <v>0</v>
      </c>
      <c r="W394" s="107"/>
      <c r="X394" s="106">
        <f t="shared" si="851"/>
        <v>0</v>
      </c>
      <c r="Y394" s="107"/>
      <c r="Z394" s="106">
        <f t="shared" si="852"/>
        <v>0</v>
      </c>
      <c r="AA394" s="107"/>
      <c r="AB394" s="106">
        <f t="shared" si="853"/>
        <v>0</v>
      </c>
      <c r="AC394" s="107"/>
      <c r="AD394" s="106">
        <f t="shared" si="854"/>
        <v>0</v>
      </c>
      <c r="AE394" s="107"/>
      <c r="AF394" s="106">
        <f t="shared" si="855"/>
        <v>0</v>
      </c>
      <c r="AG394" s="210"/>
      <c r="AH394" s="107"/>
      <c r="AI394" s="106">
        <f t="shared" si="856"/>
        <v>0</v>
      </c>
      <c r="AJ394" s="107"/>
      <c r="AK394" s="106">
        <f t="shared" si="857"/>
        <v>0</v>
      </c>
      <c r="AL394" s="107"/>
      <c r="AM394" s="106">
        <f t="shared" si="858"/>
        <v>0</v>
      </c>
      <c r="AN394" s="107"/>
      <c r="AO394" s="106">
        <f t="shared" si="859"/>
        <v>0</v>
      </c>
      <c r="AP394" s="107"/>
      <c r="AQ394" s="106">
        <f t="shared" si="860"/>
        <v>0</v>
      </c>
      <c r="AR394" s="107"/>
      <c r="AS394" s="106">
        <f t="shared" si="861"/>
        <v>0</v>
      </c>
      <c r="AU394" s="107"/>
      <c r="AV394" s="106">
        <f t="shared" si="862"/>
        <v>0</v>
      </c>
      <c r="AW394" s="107"/>
      <c r="AX394" s="106">
        <f t="shared" si="863"/>
        <v>0</v>
      </c>
      <c r="AY394" s="107"/>
      <c r="AZ394" s="106">
        <f t="shared" si="864"/>
        <v>0</v>
      </c>
      <c r="BA394" s="107"/>
      <c r="BB394" s="106">
        <f t="shared" si="865"/>
        <v>0</v>
      </c>
      <c r="BC394" s="107"/>
      <c r="BD394" s="106">
        <f t="shared" si="866"/>
        <v>0</v>
      </c>
      <c r="BE394" s="107"/>
      <c r="BF394" s="106">
        <f t="shared" si="867"/>
        <v>0</v>
      </c>
      <c r="BH394" s="107"/>
      <c r="BI394" s="106">
        <f t="shared" si="868"/>
        <v>0</v>
      </c>
      <c r="BJ394" s="107"/>
      <c r="BK394" s="106">
        <f t="shared" si="869"/>
        <v>0</v>
      </c>
      <c r="BL394" s="107"/>
      <c r="BM394" s="106">
        <f t="shared" si="870"/>
        <v>0</v>
      </c>
      <c r="BN394" s="107"/>
      <c r="BO394" s="106">
        <f t="shared" si="871"/>
        <v>0</v>
      </c>
      <c r="BP394" s="107"/>
      <c r="BQ394" s="106">
        <f t="shared" si="872"/>
        <v>0</v>
      </c>
      <c r="BR394" s="107"/>
      <c r="BS394" s="106">
        <f t="shared" si="873"/>
        <v>0</v>
      </c>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row>
    <row r="395" spans="1:133" s="22" customFormat="1" outlineLevel="3" x14ac:dyDescent="0.15">
      <c r="A395" s="22" t="s">
        <v>1613</v>
      </c>
      <c r="B395" s="32" t="s">
        <v>1710</v>
      </c>
      <c r="C395" s="104"/>
      <c r="D395" s="106">
        <v>5</v>
      </c>
      <c r="E395" s="104"/>
      <c r="F395" s="106">
        <f t="shared" si="843"/>
        <v>3</v>
      </c>
      <c r="G395" s="106">
        <v>1</v>
      </c>
      <c r="H395" s="107"/>
      <c r="I395" s="106">
        <f t="shared" si="844"/>
        <v>0</v>
      </c>
      <c r="J395" s="107"/>
      <c r="K395" s="106">
        <f t="shared" si="845"/>
        <v>0</v>
      </c>
      <c r="L395" s="107"/>
      <c r="M395" s="106">
        <f t="shared" si="846"/>
        <v>0</v>
      </c>
      <c r="N395" s="107"/>
      <c r="O395" s="106">
        <f t="shared" si="847"/>
        <v>0</v>
      </c>
      <c r="P395" s="107"/>
      <c r="Q395" s="106">
        <f t="shared" si="848"/>
        <v>0</v>
      </c>
      <c r="R395" s="107"/>
      <c r="S395" s="106">
        <f t="shared" si="849"/>
        <v>0</v>
      </c>
      <c r="T395" s="32"/>
      <c r="U395" s="107"/>
      <c r="V395" s="106">
        <f t="shared" si="850"/>
        <v>0</v>
      </c>
      <c r="W395" s="107"/>
      <c r="X395" s="106">
        <f t="shared" si="851"/>
        <v>0</v>
      </c>
      <c r="Y395" s="107"/>
      <c r="Z395" s="106">
        <f t="shared" si="852"/>
        <v>0</v>
      </c>
      <c r="AA395" s="107"/>
      <c r="AB395" s="106">
        <f t="shared" si="853"/>
        <v>0</v>
      </c>
      <c r="AC395" s="107"/>
      <c r="AD395" s="106">
        <f t="shared" si="854"/>
        <v>0</v>
      </c>
      <c r="AE395" s="107"/>
      <c r="AF395" s="106">
        <f t="shared" si="855"/>
        <v>0</v>
      </c>
      <c r="AG395" s="210"/>
      <c r="AH395" s="107"/>
      <c r="AI395" s="106">
        <f t="shared" si="856"/>
        <v>0</v>
      </c>
      <c r="AJ395" s="107"/>
      <c r="AK395" s="106">
        <f t="shared" si="857"/>
        <v>0</v>
      </c>
      <c r="AL395" s="107"/>
      <c r="AM395" s="106">
        <f t="shared" si="858"/>
        <v>0</v>
      </c>
      <c r="AN395" s="107"/>
      <c r="AO395" s="106">
        <f t="shared" si="859"/>
        <v>0</v>
      </c>
      <c r="AP395" s="107"/>
      <c r="AQ395" s="106">
        <f t="shared" si="860"/>
        <v>0</v>
      </c>
      <c r="AR395" s="107"/>
      <c r="AS395" s="106">
        <f t="shared" si="861"/>
        <v>0</v>
      </c>
      <c r="AU395" s="107"/>
      <c r="AV395" s="106">
        <f t="shared" si="862"/>
        <v>0</v>
      </c>
      <c r="AW395" s="107"/>
      <c r="AX395" s="106">
        <f t="shared" si="863"/>
        <v>0</v>
      </c>
      <c r="AY395" s="107"/>
      <c r="AZ395" s="106">
        <f t="shared" si="864"/>
        <v>0</v>
      </c>
      <c r="BA395" s="107"/>
      <c r="BB395" s="106">
        <f t="shared" si="865"/>
        <v>0</v>
      </c>
      <c r="BC395" s="107"/>
      <c r="BD395" s="106">
        <f t="shared" si="866"/>
        <v>0</v>
      </c>
      <c r="BE395" s="107"/>
      <c r="BF395" s="106">
        <f t="shared" si="867"/>
        <v>0</v>
      </c>
      <c r="BH395" s="107"/>
      <c r="BI395" s="106">
        <f t="shared" si="868"/>
        <v>0</v>
      </c>
      <c r="BJ395" s="107"/>
      <c r="BK395" s="106">
        <f t="shared" si="869"/>
        <v>0</v>
      </c>
      <c r="BL395" s="107"/>
      <c r="BM395" s="106">
        <f t="shared" si="870"/>
        <v>0</v>
      </c>
      <c r="BN395" s="107"/>
      <c r="BO395" s="106">
        <f t="shared" si="871"/>
        <v>0</v>
      </c>
      <c r="BP395" s="107"/>
      <c r="BQ395" s="106">
        <f t="shared" si="872"/>
        <v>0</v>
      </c>
      <c r="BR395" s="107"/>
      <c r="BS395" s="106">
        <f t="shared" si="873"/>
        <v>0</v>
      </c>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row>
    <row r="396" spans="1:133" s="22" customFormat="1" outlineLevel="3" x14ac:dyDescent="0.15">
      <c r="A396" s="22" t="s">
        <v>1484</v>
      </c>
      <c r="B396" s="32" t="s">
        <v>1587</v>
      </c>
      <c r="C396" s="104"/>
      <c r="D396" s="106">
        <v>5</v>
      </c>
      <c r="E396" s="104"/>
      <c r="F396" s="106">
        <f t="shared" si="843"/>
        <v>3</v>
      </c>
      <c r="G396" s="106">
        <v>1</v>
      </c>
      <c r="H396" s="107"/>
      <c r="I396" s="106">
        <f t="shared" si="844"/>
        <v>0</v>
      </c>
      <c r="J396" s="107"/>
      <c r="K396" s="106">
        <f t="shared" si="845"/>
        <v>0</v>
      </c>
      <c r="L396" s="107"/>
      <c r="M396" s="106">
        <f t="shared" si="846"/>
        <v>0</v>
      </c>
      <c r="N396" s="107"/>
      <c r="O396" s="106">
        <f t="shared" si="847"/>
        <v>0</v>
      </c>
      <c r="P396" s="107"/>
      <c r="Q396" s="106">
        <f t="shared" si="848"/>
        <v>0</v>
      </c>
      <c r="R396" s="107"/>
      <c r="S396" s="106">
        <f t="shared" si="849"/>
        <v>0</v>
      </c>
      <c r="T396" s="32"/>
      <c r="U396" s="107"/>
      <c r="V396" s="106">
        <f t="shared" si="850"/>
        <v>0</v>
      </c>
      <c r="W396" s="107"/>
      <c r="X396" s="106">
        <f t="shared" si="851"/>
        <v>0</v>
      </c>
      <c r="Y396" s="107"/>
      <c r="Z396" s="106">
        <f t="shared" si="852"/>
        <v>0</v>
      </c>
      <c r="AA396" s="107"/>
      <c r="AB396" s="106">
        <f t="shared" si="853"/>
        <v>0</v>
      </c>
      <c r="AC396" s="107"/>
      <c r="AD396" s="106">
        <f t="shared" si="854"/>
        <v>0</v>
      </c>
      <c r="AE396" s="107"/>
      <c r="AF396" s="106">
        <f t="shared" si="855"/>
        <v>0</v>
      </c>
      <c r="AG396" s="210"/>
      <c r="AH396" s="107"/>
      <c r="AI396" s="106">
        <f t="shared" si="856"/>
        <v>0</v>
      </c>
      <c r="AJ396" s="107"/>
      <c r="AK396" s="106">
        <f t="shared" si="857"/>
        <v>0</v>
      </c>
      <c r="AL396" s="107"/>
      <c r="AM396" s="106">
        <f t="shared" si="858"/>
        <v>0</v>
      </c>
      <c r="AN396" s="107"/>
      <c r="AO396" s="106">
        <f t="shared" si="859"/>
        <v>0</v>
      </c>
      <c r="AP396" s="107"/>
      <c r="AQ396" s="106">
        <f t="shared" si="860"/>
        <v>0</v>
      </c>
      <c r="AR396" s="107"/>
      <c r="AS396" s="106">
        <f t="shared" si="861"/>
        <v>0</v>
      </c>
      <c r="AU396" s="107"/>
      <c r="AV396" s="106">
        <f t="shared" si="862"/>
        <v>0</v>
      </c>
      <c r="AW396" s="107"/>
      <c r="AX396" s="106">
        <f t="shared" si="863"/>
        <v>0</v>
      </c>
      <c r="AY396" s="107"/>
      <c r="AZ396" s="106">
        <f t="shared" si="864"/>
        <v>0</v>
      </c>
      <c r="BA396" s="107"/>
      <c r="BB396" s="106">
        <f t="shared" si="865"/>
        <v>0</v>
      </c>
      <c r="BC396" s="107"/>
      <c r="BD396" s="106">
        <f t="shared" si="866"/>
        <v>0</v>
      </c>
      <c r="BE396" s="107"/>
      <c r="BF396" s="106">
        <f t="shared" si="867"/>
        <v>0</v>
      </c>
      <c r="BH396" s="107"/>
      <c r="BI396" s="106">
        <f t="shared" si="868"/>
        <v>0</v>
      </c>
      <c r="BJ396" s="107"/>
      <c r="BK396" s="106">
        <f t="shared" si="869"/>
        <v>0</v>
      </c>
      <c r="BL396" s="107"/>
      <c r="BM396" s="106">
        <f t="shared" si="870"/>
        <v>0</v>
      </c>
      <c r="BN396" s="107"/>
      <c r="BO396" s="106">
        <f t="shared" si="871"/>
        <v>0</v>
      </c>
      <c r="BP396" s="107"/>
      <c r="BQ396" s="106">
        <f t="shared" si="872"/>
        <v>0</v>
      </c>
      <c r="BR396" s="107"/>
      <c r="BS396" s="106">
        <f t="shared" si="873"/>
        <v>0</v>
      </c>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row>
    <row r="397" spans="1:133" s="22" customFormat="1" outlineLevel="3" x14ac:dyDescent="0.15">
      <c r="A397" s="22" t="s">
        <v>1614</v>
      </c>
      <c r="B397" s="32" t="s">
        <v>1588</v>
      </c>
      <c r="C397" s="104"/>
      <c r="D397" s="106">
        <v>5</v>
      </c>
      <c r="E397" s="104"/>
      <c r="F397" s="106">
        <f t="shared" si="843"/>
        <v>3</v>
      </c>
      <c r="G397" s="106">
        <v>1</v>
      </c>
      <c r="H397" s="107"/>
      <c r="I397" s="106">
        <f t="shared" si="844"/>
        <v>0</v>
      </c>
      <c r="J397" s="107"/>
      <c r="K397" s="106">
        <f t="shared" si="845"/>
        <v>0</v>
      </c>
      <c r="L397" s="107"/>
      <c r="M397" s="106">
        <f t="shared" si="846"/>
        <v>0</v>
      </c>
      <c r="N397" s="107"/>
      <c r="O397" s="106">
        <f t="shared" si="847"/>
        <v>0</v>
      </c>
      <c r="P397" s="107"/>
      <c r="Q397" s="106">
        <f t="shared" si="848"/>
        <v>0</v>
      </c>
      <c r="R397" s="107"/>
      <c r="S397" s="106">
        <f t="shared" si="849"/>
        <v>0</v>
      </c>
      <c r="T397" s="32"/>
      <c r="U397" s="107"/>
      <c r="V397" s="106">
        <f t="shared" si="850"/>
        <v>0</v>
      </c>
      <c r="W397" s="107"/>
      <c r="X397" s="106">
        <f t="shared" si="851"/>
        <v>0</v>
      </c>
      <c r="Y397" s="107"/>
      <c r="Z397" s="106">
        <f t="shared" si="852"/>
        <v>0</v>
      </c>
      <c r="AA397" s="107"/>
      <c r="AB397" s="106">
        <f t="shared" si="853"/>
        <v>0</v>
      </c>
      <c r="AC397" s="107"/>
      <c r="AD397" s="106">
        <f t="shared" si="854"/>
        <v>0</v>
      </c>
      <c r="AE397" s="107"/>
      <c r="AF397" s="106">
        <f t="shared" si="855"/>
        <v>0</v>
      </c>
      <c r="AG397" s="210"/>
      <c r="AH397" s="107"/>
      <c r="AI397" s="106">
        <f t="shared" si="856"/>
        <v>0</v>
      </c>
      <c r="AJ397" s="107"/>
      <c r="AK397" s="106">
        <f t="shared" si="857"/>
        <v>0</v>
      </c>
      <c r="AL397" s="107"/>
      <c r="AM397" s="106">
        <f t="shared" si="858"/>
        <v>0</v>
      </c>
      <c r="AN397" s="107"/>
      <c r="AO397" s="106">
        <f t="shared" si="859"/>
        <v>0</v>
      </c>
      <c r="AP397" s="107"/>
      <c r="AQ397" s="106">
        <f t="shared" si="860"/>
        <v>0</v>
      </c>
      <c r="AR397" s="107"/>
      <c r="AS397" s="106">
        <f t="shared" si="861"/>
        <v>0</v>
      </c>
      <c r="AU397" s="107"/>
      <c r="AV397" s="106">
        <f t="shared" si="862"/>
        <v>0</v>
      </c>
      <c r="AW397" s="107"/>
      <c r="AX397" s="106">
        <f t="shared" si="863"/>
        <v>0</v>
      </c>
      <c r="AY397" s="107"/>
      <c r="AZ397" s="106">
        <f t="shared" si="864"/>
        <v>0</v>
      </c>
      <c r="BA397" s="107"/>
      <c r="BB397" s="106">
        <f t="shared" si="865"/>
        <v>0</v>
      </c>
      <c r="BC397" s="107"/>
      <c r="BD397" s="106">
        <f t="shared" si="866"/>
        <v>0</v>
      </c>
      <c r="BE397" s="107"/>
      <c r="BF397" s="106">
        <f t="shared" si="867"/>
        <v>0</v>
      </c>
      <c r="BH397" s="107"/>
      <c r="BI397" s="106">
        <f t="shared" si="868"/>
        <v>0</v>
      </c>
      <c r="BJ397" s="107"/>
      <c r="BK397" s="106">
        <f t="shared" si="869"/>
        <v>0</v>
      </c>
      <c r="BL397" s="107"/>
      <c r="BM397" s="106">
        <f t="shared" si="870"/>
        <v>0</v>
      </c>
      <c r="BN397" s="107"/>
      <c r="BO397" s="106">
        <f t="shared" si="871"/>
        <v>0</v>
      </c>
      <c r="BP397" s="107"/>
      <c r="BQ397" s="106">
        <f t="shared" si="872"/>
        <v>0</v>
      </c>
      <c r="BR397" s="107"/>
      <c r="BS397" s="106">
        <f t="shared" si="873"/>
        <v>0</v>
      </c>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row>
    <row r="398" spans="1:133" s="37" customFormat="1" outlineLevel="2" x14ac:dyDescent="0.15">
      <c r="B398" s="38" t="s">
        <v>1591</v>
      </c>
      <c r="C398" s="115"/>
      <c r="D398" s="115"/>
      <c r="E398" s="115"/>
      <c r="F398" s="115"/>
      <c r="G398" s="160" t="s">
        <v>202</v>
      </c>
      <c r="H398" s="115"/>
      <c r="I398" s="115"/>
      <c r="J398" s="115"/>
      <c r="K398" s="115"/>
      <c r="L398" s="115"/>
      <c r="M398" s="115"/>
      <c r="N398" s="115"/>
      <c r="O398" s="115"/>
      <c r="P398" s="115"/>
      <c r="Q398" s="115"/>
      <c r="R398" s="115"/>
      <c r="S398" s="115"/>
      <c r="T398" s="269"/>
      <c r="U398" s="190"/>
      <c r="V398" s="115"/>
      <c r="W398" s="190"/>
      <c r="X398" s="115"/>
      <c r="Y398" s="190"/>
      <c r="Z398" s="115"/>
      <c r="AA398" s="190"/>
      <c r="AB398" s="115"/>
      <c r="AC398" s="190"/>
      <c r="AD398" s="115"/>
      <c r="AE398" s="190"/>
      <c r="AF398" s="115"/>
      <c r="AG398" s="215"/>
      <c r="AH398" s="190"/>
      <c r="AI398" s="115"/>
      <c r="AJ398" s="190"/>
      <c r="AK398" s="115"/>
      <c r="AL398" s="190"/>
      <c r="AM398" s="115"/>
      <c r="AN398" s="190"/>
      <c r="AO398" s="115"/>
      <c r="AP398" s="190"/>
      <c r="AQ398" s="115"/>
      <c r="AR398" s="190"/>
      <c r="AS398" s="115"/>
      <c r="AU398" s="115"/>
      <c r="AV398" s="115"/>
      <c r="AW398" s="115"/>
      <c r="AX398" s="115"/>
      <c r="AY398" s="115"/>
      <c r="AZ398" s="115"/>
      <c r="BA398" s="115"/>
      <c r="BB398" s="115"/>
      <c r="BC398" s="115"/>
      <c r="BD398" s="115"/>
      <c r="BE398" s="115"/>
      <c r="BF398" s="115"/>
      <c r="BH398" s="115"/>
      <c r="BI398" s="115"/>
      <c r="BJ398" s="115"/>
      <c r="BK398" s="115"/>
      <c r="BL398" s="115"/>
      <c r="BM398" s="115"/>
      <c r="BN398" s="115"/>
      <c r="BO398" s="115"/>
      <c r="BP398" s="115"/>
      <c r="BQ398" s="115"/>
      <c r="BR398" s="115"/>
      <c r="BS398" s="115"/>
      <c r="BU398" s="143"/>
      <c r="BV398" s="143"/>
      <c r="BW398" s="143"/>
      <c r="BX398" s="143"/>
      <c r="BY398" s="143"/>
      <c r="BZ398" s="143"/>
      <c r="CA398" s="143"/>
      <c r="CB398" s="143"/>
      <c r="CC398" s="143"/>
      <c r="CD398" s="143"/>
      <c r="CE398" s="143"/>
      <c r="CF398" s="143"/>
      <c r="CG398" s="143"/>
      <c r="CH398" s="143"/>
      <c r="CI398" s="143"/>
      <c r="CJ398" s="143"/>
      <c r="CK398" s="143"/>
      <c r="CL398" s="143"/>
      <c r="CM398" s="143"/>
      <c r="CN398" s="143"/>
      <c r="CO398" s="143"/>
      <c r="CP398" s="143"/>
      <c r="CQ398" s="143"/>
      <c r="CR398" s="143"/>
      <c r="CS398" s="143"/>
      <c r="CT398" s="143"/>
      <c r="CU398" s="143"/>
      <c r="CV398" s="143"/>
      <c r="CW398" s="143"/>
      <c r="CX398" s="143"/>
      <c r="CY398" s="143"/>
      <c r="CZ398" s="143"/>
      <c r="DA398" s="143"/>
      <c r="DB398" s="143"/>
      <c r="DC398" s="143"/>
      <c r="DD398" s="143"/>
      <c r="DE398" s="143"/>
      <c r="DF398" s="143"/>
      <c r="DG398" s="143"/>
      <c r="DH398" s="143"/>
      <c r="DI398" s="143"/>
      <c r="DJ398" s="143"/>
      <c r="DK398" s="143"/>
      <c r="DL398" s="143"/>
      <c r="DM398" s="143"/>
      <c r="DN398" s="143"/>
      <c r="DO398" s="143"/>
      <c r="DP398" s="143"/>
      <c r="DQ398" s="143"/>
      <c r="DR398" s="143"/>
      <c r="DS398" s="143"/>
      <c r="DT398" s="143"/>
      <c r="DU398" s="143"/>
      <c r="DV398" s="143"/>
      <c r="DW398" s="143"/>
      <c r="DX398" s="143"/>
      <c r="DY398" s="143"/>
      <c r="DZ398" s="143"/>
      <c r="EA398" s="143"/>
      <c r="EB398" s="143"/>
      <c r="EC398" s="143"/>
    </row>
    <row r="399" spans="1:133" s="35" customFormat="1" outlineLevel="2" x14ac:dyDescent="0.15">
      <c r="A399" s="35" t="s">
        <v>1616</v>
      </c>
      <c r="B399" s="36" t="s">
        <v>1841</v>
      </c>
      <c r="C399" s="298" t="str">
        <f ca="1">IFERROR((AVERAGE(ReqSum)),"N/A")</f>
        <v>N/A</v>
      </c>
      <c r="D399" s="298">
        <f ca="1">IFERROR((AVERAGE(ReqSum)),"N/A")</f>
        <v>5</v>
      </c>
      <c r="E399" s="159">
        <f ca="1">(SUM(ReqSum))*2*$I$10</f>
        <v>0</v>
      </c>
      <c r="F399" s="159">
        <f ca="1">(SUM(ReqSum))*2*$I$10</f>
        <v>0</v>
      </c>
      <c r="G399" s="159">
        <f>MATCH("x",G400:G1886,-1)-1</f>
        <v>5</v>
      </c>
      <c r="H399" s="176"/>
      <c r="I399" s="176">
        <f ca="1">SUM(ReqSum)</f>
        <v>0</v>
      </c>
      <c r="J399" s="176"/>
      <c r="K399" s="176">
        <f ca="1">SUM(ReqSum)</f>
        <v>0</v>
      </c>
      <c r="L399" s="176"/>
      <c r="M399" s="176">
        <f ca="1">SUM(ReqSum)</f>
        <v>0</v>
      </c>
      <c r="N399" s="176"/>
      <c r="O399" s="176">
        <f ca="1">SUM(ReqSum)</f>
        <v>0</v>
      </c>
      <c r="P399" s="176"/>
      <c r="Q399" s="176">
        <f ca="1">SUM(ReqSum)</f>
        <v>0</v>
      </c>
      <c r="R399" s="176"/>
      <c r="S399" s="176">
        <f ca="1">SUM(ReqSum)</f>
        <v>0</v>
      </c>
      <c r="T399" s="268"/>
      <c r="U399" s="189"/>
      <c r="V399" s="176">
        <f ca="1">SUM(ReqSum)</f>
        <v>0</v>
      </c>
      <c r="W399" s="189"/>
      <c r="X399" s="176">
        <f ca="1">SUM(ReqSum)</f>
        <v>0</v>
      </c>
      <c r="Y399" s="189"/>
      <c r="Z399" s="176">
        <f ca="1">SUM(ReqSum)</f>
        <v>0</v>
      </c>
      <c r="AA399" s="189"/>
      <c r="AB399" s="176">
        <f ca="1">SUM(ReqSum)</f>
        <v>0</v>
      </c>
      <c r="AC399" s="189"/>
      <c r="AD399" s="176">
        <f ca="1">SUM(ReqSum)</f>
        <v>0</v>
      </c>
      <c r="AE399" s="189"/>
      <c r="AF399" s="176">
        <f ca="1">SUM(ReqSum)</f>
        <v>0</v>
      </c>
      <c r="AG399" s="36"/>
      <c r="AH399" s="189"/>
      <c r="AI399" s="176">
        <f ca="1">SUM(ReqSum)</f>
        <v>0</v>
      </c>
      <c r="AJ399" s="189"/>
      <c r="AK399" s="176">
        <f ca="1">SUM(ReqSum)</f>
        <v>0</v>
      </c>
      <c r="AL399" s="189"/>
      <c r="AM399" s="176">
        <f ca="1">SUM(ReqSum)</f>
        <v>0</v>
      </c>
      <c r="AN399" s="189"/>
      <c r="AO399" s="176">
        <f ca="1">SUM(ReqSum)</f>
        <v>0</v>
      </c>
      <c r="AP399" s="189"/>
      <c r="AQ399" s="176">
        <f ca="1">SUM(ReqSum)</f>
        <v>0</v>
      </c>
      <c r="AR399" s="189"/>
      <c r="AS399" s="176">
        <f ca="1">SUM(ReqSum)</f>
        <v>0</v>
      </c>
      <c r="AT399" s="177"/>
      <c r="AU399" s="176"/>
      <c r="AV399" s="176">
        <f ca="1">SUM(ReqSum)</f>
        <v>0</v>
      </c>
      <c r="AW399" s="176"/>
      <c r="AX399" s="176">
        <f ca="1">SUM(ReqSum)</f>
        <v>0</v>
      </c>
      <c r="AY399" s="176"/>
      <c r="AZ399" s="176">
        <f ca="1">SUM(ReqSum)</f>
        <v>0</v>
      </c>
      <c r="BA399" s="176"/>
      <c r="BB399" s="176">
        <f ca="1">SUM(ReqSum)</f>
        <v>0</v>
      </c>
      <c r="BC399" s="176"/>
      <c r="BD399" s="176">
        <f ca="1">SUM(ReqSum)</f>
        <v>0</v>
      </c>
      <c r="BE399" s="176"/>
      <c r="BF399" s="176">
        <f ca="1">SUM(ReqSum)</f>
        <v>0</v>
      </c>
      <c r="BG399" s="177"/>
      <c r="BH399" s="176"/>
      <c r="BI399" s="176">
        <f ca="1">SUM(ReqSum)</f>
        <v>0</v>
      </c>
      <c r="BJ399" s="176"/>
      <c r="BK399" s="176">
        <f ca="1">SUM(ReqSum)</f>
        <v>0</v>
      </c>
      <c r="BL399" s="176"/>
      <c r="BM399" s="176">
        <f ca="1">SUM(ReqSum)</f>
        <v>0</v>
      </c>
      <c r="BN399" s="176"/>
      <c r="BO399" s="176">
        <f ca="1">SUM(ReqSum)</f>
        <v>0</v>
      </c>
      <c r="BP399" s="176"/>
      <c r="BQ399" s="176">
        <f ca="1">SUM(ReqSum)</f>
        <v>0</v>
      </c>
      <c r="BR399" s="176"/>
      <c r="BS399" s="176">
        <f ca="1">SUM(ReqSum)</f>
        <v>0</v>
      </c>
      <c r="BT399" s="177"/>
      <c r="BU399" s="85"/>
      <c r="BV399" s="85"/>
      <c r="BW399" s="85"/>
      <c r="BX399" s="85"/>
      <c r="BY399" s="85"/>
      <c r="BZ399" s="85"/>
      <c r="CA399" s="85"/>
      <c r="CB399" s="85"/>
      <c r="CC399" s="85"/>
      <c r="CD399" s="85"/>
      <c r="CE399" s="85"/>
      <c r="CF399" s="85"/>
      <c r="CG399" s="85"/>
      <c r="CH399" s="85"/>
      <c r="CI399" s="85"/>
      <c r="CJ399" s="85"/>
      <c r="CK399" s="85"/>
      <c r="CL399" s="85"/>
      <c r="CM399" s="85"/>
      <c r="CN399" s="85"/>
      <c r="CO399" s="85"/>
      <c r="CP399" s="85"/>
      <c r="CQ399" s="85"/>
      <c r="CR399" s="85"/>
      <c r="CS399" s="85"/>
      <c r="CT399" s="85"/>
      <c r="CU399" s="85"/>
      <c r="CV399" s="85"/>
      <c r="CW399" s="85"/>
      <c r="CX399" s="85"/>
      <c r="CY399" s="85"/>
      <c r="CZ399" s="85"/>
      <c r="DA399" s="85"/>
      <c r="DB399" s="85"/>
      <c r="DC399" s="85"/>
      <c r="DD399" s="85"/>
      <c r="DE399" s="85"/>
      <c r="DF399" s="85"/>
      <c r="DG399" s="85"/>
      <c r="DH399" s="85"/>
      <c r="DI399" s="85"/>
      <c r="DJ399" s="85"/>
      <c r="DK399" s="85"/>
      <c r="DL399" s="85"/>
      <c r="DM399" s="85"/>
      <c r="DN399" s="85"/>
      <c r="DO399" s="85"/>
      <c r="DP399" s="85"/>
      <c r="DQ399" s="85"/>
      <c r="DR399" s="85"/>
      <c r="DS399" s="85"/>
      <c r="DT399" s="85"/>
      <c r="DU399" s="85"/>
      <c r="DV399" s="85"/>
      <c r="DW399" s="85"/>
      <c r="DX399" s="85"/>
      <c r="DY399" s="85"/>
      <c r="DZ399" s="85"/>
      <c r="EA399" s="85"/>
      <c r="EB399" s="85"/>
      <c r="EC399" s="85"/>
    </row>
    <row r="400" spans="1:133" outlineLevel="3" x14ac:dyDescent="0.15">
      <c r="A400" s="22" t="s">
        <v>1617</v>
      </c>
      <c r="B400" s="29" t="s">
        <v>2435</v>
      </c>
      <c r="C400" s="104"/>
      <c r="D400" s="106">
        <v>5</v>
      </c>
      <c r="E400" s="104"/>
      <c r="F400" s="106">
        <f t="shared" ref="F400:F404" si="874">IF(B400&lt;&gt;"",IF(B400="Custom Requirement",0,3),0)</f>
        <v>0</v>
      </c>
      <c r="G400" s="106">
        <v>1</v>
      </c>
      <c r="I400" s="106">
        <f t="shared" ref="I400:I404" si="875">H400*$E400*I$10</f>
        <v>0</v>
      </c>
      <c r="K400" s="106">
        <f t="shared" ref="K400:K404" si="876">J400*$E400*K$10</f>
        <v>0</v>
      </c>
      <c r="M400" s="106">
        <f t="shared" ref="M400:M404" si="877">L400*$E400*M$10</f>
        <v>0</v>
      </c>
      <c r="O400" s="106">
        <f t="shared" ref="O400:O404" si="878">N400*$E400*O$10</f>
        <v>0</v>
      </c>
      <c r="Q400" s="106">
        <f t="shared" ref="Q400:Q404" si="879">P400*$E400*Q$10</f>
        <v>0</v>
      </c>
      <c r="S400" s="106">
        <f t="shared" ref="S400:S404" si="880">R400*$E400*S$10</f>
        <v>0</v>
      </c>
      <c r="V400" s="106">
        <f t="shared" ref="V400:V404" si="881">U400*$E400*V$10</f>
        <v>0</v>
      </c>
      <c r="X400" s="106">
        <f t="shared" ref="X400:X404" si="882">W400*$E400*X$10</f>
        <v>0</v>
      </c>
      <c r="Z400" s="106">
        <f t="shared" ref="Z400:Z404" si="883">Y400*$E400*Z$10</f>
        <v>0</v>
      </c>
      <c r="AB400" s="106">
        <f t="shared" ref="AB400:AB404" si="884">AA400*$E400*AB$10</f>
        <v>0</v>
      </c>
      <c r="AD400" s="106">
        <f t="shared" ref="AD400:AD404" si="885">AC400*$E400*AD$10</f>
        <v>0</v>
      </c>
      <c r="AF400" s="106">
        <f t="shared" ref="AF400:AF404" si="886">AE400*$E400*AF$10</f>
        <v>0</v>
      </c>
      <c r="AI400" s="106">
        <f t="shared" ref="AI400:AI404" si="887">AH400*$E400*AI$10</f>
        <v>0</v>
      </c>
      <c r="AK400" s="106">
        <f t="shared" ref="AK400:AK404" si="888">AJ400*$E400*AK$10</f>
        <v>0</v>
      </c>
      <c r="AM400" s="106">
        <f t="shared" ref="AM400:AM404" si="889">AL400*$E400*AM$10</f>
        <v>0</v>
      </c>
      <c r="AO400" s="106">
        <f t="shared" ref="AO400:AO404" si="890">AN400*$E400*AO$10</f>
        <v>0</v>
      </c>
      <c r="AQ400" s="106">
        <f t="shared" ref="AQ400:AQ404" si="891">AP400*$E400*AQ$10</f>
        <v>0</v>
      </c>
      <c r="AS400" s="106">
        <f t="shared" ref="AS400:AS404" si="892">AR400*$E400*AS$10</f>
        <v>0</v>
      </c>
      <c r="AV400" s="106">
        <f t="shared" ref="AV400:AV404" si="893">AU400*$E400*AV$10</f>
        <v>0</v>
      </c>
      <c r="AX400" s="106">
        <f t="shared" ref="AX400:AX404" si="894">AW400*$E400*AX$10</f>
        <v>0</v>
      </c>
      <c r="AZ400" s="106">
        <f t="shared" ref="AZ400:AZ404" si="895">AY400*$E400*AZ$10</f>
        <v>0</v>
      </c>
      <c r="BB400" s="106">
        <f t="shared" ref="BB400:BB404" si="896">BA400*$E400*BB$10</f>
        <v>0</v>
      </c>
      <c r="BD400" s="106">
        <f t="shared" ref="BD400:BD404" si="897">BC400*$E400*BD$10</f>
        <v>0</v>
      </c>
      <c r="BF400" s="106">
        <f t="shared" ref="BF400:BF404" si="898">BE400*$E400*BF$10</f>
        <v>0</v>
      </c>
      <c r="BI400" s="106">
        <f t="shared" ref="BI400:BI404" si="899">BH400*$E400*BI$10</f>
        <v>0</v>
      </c>
      <c r="BK400" s="106">
        <f t="shared" ref="BK400:BK404" si="900">BJ400*$E400*BK$10</f>
        <v>0</v>
      </c>
      <c r="BM400" s="106">
        <f t="shared" ref="BM400:BM404" si="901">BL400*$E400*BM$10</f>
        <v>0</v>
      </c>
      <c r="BO400" s="106">
        <f t="shared" ref="BO400:BO404" si="902">BN400*$E400*BO$10</f>
        <v>0</v>
      </c>
      <c r="BQ400" s="106">
        <f t="shared" ref="BQ400:BQ404" si="903">BP400*$E400*BQ$10</f>
        <v>0</v>
      </c>
      <c r="BS400" s="106">
        <f t="shared" ref="BS400:BS404" si="904">BR400*$E400*BS$10</f>
        <v>0</v>
      </c>
    </row>
    <row r="401" spans="1:133" outlineLevel="3" x14ac:dyDescent="0.15">
      <c r="A401" s="22" t="s">
        <v>1618</v>
      </c>
      <c r="B401" s="29" t="s">
        <v>2435</v>
      </c>
      <c r="C401" s="104"/>
      <c r="D401" s="106">
        <v>5</v>
      </c>
      <c r="E401" s="104"/>
      <c r="F401" s="106">
        <f t="shared" si="874"/>
        <v>0</v>
      </c>
      <c r="G401" s="106">
        <v>1</v>
      </c>
      <c r="I401" s="106">
        <f t="shared" si="875"/>
        <v>0</v>
      </c>
      <c r="K401" s="106">
        <f t="shared" si="876"/>
        <v>0</v>
      </c>
      <c r="M401" s="106">
        <f t="shared" si="877"/>
        <v>0</v>
      </c>
      <c r="O401" s="106">
        <f t="shared" si="878"/>
        <v>0</v>
      </c>
      <c r="Q401" s="106">
        <f t="shared" si="879"/>
        <v>0</v>
      </c>
      <c r="S401" s="106">
        <f t="shared" si="880"/>
        <v>0</v>
      </c>
      <c r="V401" s="106">
        <f t="shared" si="881"/>
        <v>0</v>
      </c>
      <c r="X401" s="106">
        <f t="shared" si="882"/>
        <v>0</v>
      </c>
      <c r="Z401" s="106">
        <f t="shared" si="883"/>
        <v>0</v>
      </c>
      <c r="AB401" s="106">
        <f t="shared" si="884"/>
        <v>0</v>
      </c>
      <c r="AD401" s="106">
        <f t="shared" si="885"/>
        <v>0</v>
      </c>
      <c r="AF401" s="106">
        <f t="shared" si="886"/>
        <v>0</v>
      </c>
      <c r="AI401" s="106">
        <f t="shared" si="887"/>
        <v>0</v>
      </c>
      <c r="AK401" s="106">
        <f t="shared" si="888"/>
        <v>0</v>
      </c>
      <c r="AM401" s="106">
        <f t="shared" si="889"/>
        <v>0</v>
      </c>
      <c r="AO401" s="106">
        <f t="shared" si="890"/>
        <v>0</v>
      </c>
      <c r="AQ401" s="106">
        <f t="shared" si="891"/>
        <v>0</v>
      </c>
      <c r="AS401" s="106">
        <f t="shared" si="892"/>
        <v>0</v>
      </c>
      <c r="AV401" s="106">
        <f t="shared" si="893"/>
        <v>0</v>
      </c>
      <c r="AX401" s="106">
        <f t="shared" si="894"/>
        <v>0</v>
      </c>
      <c r="AZ401" s="106">
        <f t="shared" si="895"/>
        <v>0</v>
      </c>
      <c r="BB401" s="106">
        <f t="shared" si="896"/>
        <v>0</v>
      </c>
      <c r="BD401" s="106">
        <f t="shared" si="897"/>
        <v>0</v>
      </c>
      <c r="BF401" s="106">
        <f t="shared" si="898"/>
        <v>0</v>
      </c>
      <c r="BI401" s="106">
        <f t="shared" si="899"/>
        <v>0</v>
      </c>
      <c r="BK401" s="106">
        <f t="shared" si="900"/>
        <v>0</v>
      </c>
      <c r="BM401" s="106">
        <f t="shared" si="901"/>
        <v>0</v>
      </c>
      <c r="BO401" s="106">
        <f t="shared" si="902"/>
        <v>0</v>
      </c>
      <c r="BQ401" s="106">
        <f t="shared" si="903"/>
        <v>0</v>
      </c>
      <c r="BS401" s="106">
        <f t="shared" si="904"/>
        <v>0</v>
      </c>
    </row>
    <row r="402" spans="1:133" outlineLevel="3" x14ac:dyDescent="0.15">
      <c r="A402" s="22" t="s">
        <v>1619</v>
      </c>
      <c r="B402" s="29" t="s">
        <v>2451</v>
      </c>
      <c r="C402" s="104"/>
      <c r="D402" s="106">
        <v>5</v>
      </c>
      <c r="E402" s="104"/>
      <c r="F402" s="106">
        <f t="shared" si="874"/>
        <v>0</v>
      </c>
      <c r="G402" s="106">
        <v>1</v>
      </c>
      <c r="I402" s="106">
        <f t="shared" si="875"/>
        <v>0</v>
      </c>
      <c r="K402" s="106">
        <f t="shared" si="876"/>
        <v>0</v>
      </c>
      <c r="M402" s="106">
        <f t="shared" si="877"/>
        <v>0</v>
      </c>
      <c r="O402" s="106">
        <f t="shared" si="878"/>
        <v>0</v>
      </c>
      <c r="Q402" s="106">
        <f t="shared" si="879"/>
        <v>0</v>
      </c>
      <c r="S402" s="106">
        <f t="shared" si="880"/>
        <v>0</v>
      </c>
      <c r="V402" s="106">
        <f t="shared" si="881"/>
        <v>0</v>
      </c>
      <c r="X402" s="106">
        <f t="shared" si="882"/>
        <v>0</v>
      </c>
      <c r="Z402" s="106">
        <f t="shared" si="883"/>
        <v>0</v>
      </c>
      <c r="AB402" s="106">
        <f t="shared" si="884"/>
        <v>0</v>
      </c>
      <c r="AD402" s="106">
        <f t="shared" si="885"/>
        <v>0</v>
      </c>
      <c r="AF402" s="106">
        <f t="shared" si="886"/>
        <v>0</v>
      </c>
      <c r="AI402" s="106">
        <f t="shared" si="887"/>
        <v>0</v>
      </c>
      <c r="AK402" s="106">
        <f t="shared" si="888"/>
        <v>0</v>
      </c>
      <c r="AM402" s="106">
        <f t="shared" si="889"/>
        <v>0</v>
      </c>
      <c r="AO402" s="106">
        <f t="shared" si="890"/>
        <v>0</v>
      </c>
      <c r="AQ402" s="106">
        <f t="shared" si="891"/>
        <v>0</v>
      </c>
      <c r="AS402" s="106">
        <f t="shared" si="892"/>
        <v>0</v>
      </c>
      <c r="AV402" s="106">
        <f t="shared" si="893"/>
        <v>0</v>
      </c>
      <c r="AX402" s="106">
        <f t="shared" si="894"/>
        <v>0</v>
      </c>
      <c r="AZ402" s="106">
        <f t="shared" si="895"/>
        <v>0</v>
      </c>
      <c r="BB402" s="106">
        <f t="shared" si="896"/>
        <v>0</v>
      </c>
      <c r="BD402" s="106">
        <f t="shared" si="897"/>
        <v>0</v>
      </c>
      <c r="BF402" s="106">
        <f t="shared" si="898"/>
        <v>0</v>
      </c>
      <c r="BI402" s="106">
        <f t="shared" si="899"/>
        <v>0</v>
      </c>
      <c r="BK402" s="106">
        <f t="shared" si="900"/>
        <v>0</v>
      </c>
      <c r="BM402" s="106">
        <f t="shared" si="901"/>
        <v>0</v>
      </c>
      <c r="BO402" s="106">
        <f t="shared" si="902"/>
        <v>0</v>
      </c>
      <c r="BQ402" s="106">
        <f t="shared" si="903"/>
        <v>0</v>
      </c>
      <c r="BS402" s="106">
        <f t="shared" si="904"/>
        <v>0</v>
      </c>
    </row>
    <row r="403" spans="1:133" outlineLevel="3" x14ac:dyDescent="0.15">
      <c r="A403" s="22" t="s">
        <v>1620</v>
      </c>
      <c r="B403" s="29" t="s">
        <v>2451</v>
      </c>
      <c r="C403" s="104"/>
      <c r="D403" s="106">
        <v>5</v>
      </c>
      <c r="E403" s="104"/>
      <c r="F403" s="106">
        <f t="shared" si="874"/>
        <v>0</v>
      </c>
      <c r="G403" s="106">
        <v>1</v>
      </c>
      <c r="I403" s="106">
        <f t="shared" si="875"/>
        <v>0</v>
      </c>
      <c r="K403" s="106">
        <f t="shared" si="876"/>
        <v>0</v>
      </c>
      <c r="M403" s="106">
        <f t="shared" si="877"/>
        <v>0</v>
      </c>
      <c r="O403" s="106">
        <f t="shared" si="878"/>
        <v>0</v>
      </c>
      <c r="Q403" s="106">
        <f t="shared" si="879"/>
        <v>0</v>
      </c>
      <c r="S403" s="106">
        <f t="shared" si="880"/>
        <v>0</v>
      </c>
      <c r="V403" s="106">
        <f t="shared" si="881"/>
        <v>0</v>
      </c>
      <c r="X403" s="106">
        <f t="shared" si="882"/>
        <v>0</v>
      </c>
      <c r="Z403" s="106">
        <f t="shared" si="883"/>
        <v>0</v>
      </c>
      <c r="AB403" s="106">
        <f t="shared" si="884"/>
        <v>0</v>
      </c>
      <c r="AD403" s="106">
        <f t="shared" si="885"/>
        <v>0</v>
      </c>
      <c r="AF403" s="106">
        <f t="shared" si="886"/>
        <v>0</v>
      </c>
      <c r="AI403" s="106">
        <f t="shared" si="887"/>
        <v>0</v>
      </c>
      <c r="AK403" s="106">
        <f t="shared" si="888"/>
        <v>0</v>
      </c>
      <c r="AM403" s="106">
        <f t="shared" si="889"/>
        <v>0</v>
      </c>
      <c r="AO403" s="106">
        <f t="shared" si="890"/>
        <v>0</v>
      </c>
      <c r="AQ403" s="106">
        <f t="shared" si="891"/>
        <v>0</v>
      </c>
      <c r="AS403" s="106">
        <f t="shared" si="892"/>
        <v>0</v>
      </c>
      <c r="AV403" s="106">
        <f t="shared" si="893"/>
        <v>0</v>
      </c>
      <c r="AX403" s="106">
        <f t="shared" si="894"/>
        <v>0</v>
      </c>
      <c r="AZ403" s="106">
        <f t="shared" si="895"/>
        <v>0</v>
      </c>
      <c r="BB403" s="106">
        <f t="shared" si="896"/>
        <v>0</v>
      </c>
      <c r="BD403" s="106">
        <f t="shared" si="897"/>
        <v>0</v>
      </c>
      <c r="BF403" s="106">
        <f t="shared" si="898"/>
        <v>0</v>
      </c>
      <c r="BI403" s="106">
        <f t="shared" si="899"/>
        <v>0</v>
      </c>
      <c r="BK403" s="106">
        <f t="shared" si="900"/>
        <v>0</v>
      </c>
      <c r="BM403" s="106">
        <f t="shared" si="901"/>
        <v>0</v>
      </c>
      <c r="BO403" s="106">
        <f t="shared" si="902"/>
        <v>0</v>
      </c>
      <c r="BQ403" s="106">
        <f t="shared" si="903"/>
        <v>0</v>
      </c>
      <c r="BS403" s="106">
        <f t="shared" si="904"/>
        <v>0</v>
      </c>
    </row>
    <row r="404" spans="1:133" outlineLevel="3" x14ac:dyDescent="0.15">
      <c r="A404" s="22" t="s">
        <v>1621</v>
      </c>
      <c r="B404" s="29" t="s">
        <v>2451</v>
      </c>
      <c r="C404" s="104"/>
      <c r="D404" s="106">
        <v>5</v>
      </c>
      <c r="E404" s="104"/>
      <c r="F404" s="106">
        <f t="shared" si="874"/>
        <v>0</v>
      </c>
      <c r="G404" s="106">
        <v>1</v>
      </c>
      <c r="I404" s="106">
        <f t="shared" si="875"/>
        <v>0</v>
      </c>
      <c r="K404" s="106">
        <f t="shared" si="876"/>
        <v>0</v>
      </c>
      <c r="M404" s="106">
        <f t="shared" si="877"/>
        <v>0</v>
      </c>
      <c r="O404" s="106">
        <f t="shared" si="878"/>
        <v>0</v>
      </c>
      <c r="Q404" s="106">
        <f t="shared" si="879"/>
        <v>0</v>
      </c>
      <c r="S404" s="106">
        <f t="shared" si="880"/>
        <v>0</v>
      </c>
      <c r="V404" s="106">
        <f t="shared" si="881"/>
        <v>0</v>
      </c>
      <c r="X404" s="106">
        <f t="shared" si="882"/>
        <v>0</v>
      </c>
      <c r="Z404" s="106">
        <f t="shared" si="883"/>
        <v>0</v>
      </c>
      <c r="AB404" s="106">
        <f t="shared" si="884"/>
        <v>0</v>
      </c>
      <c r="AD404" s="106">
        <f t="shared" si="885"/>
        <v>0</v>
      </c>
      <c r="AF404" s="106">
        <f t="shared" si="886"/>
        <v>0</v>
      </c>
      <c r="AI404" s="106">
        <f t="shared" si="887"/>
        <v>0</v>
      </c>
      <c r="AK404" s="106">
        <f t="shared" si="888"/>
        <v>0</v>
      </c>
      <c r="AM404" s="106">
        <f t="shared" si="889"/>
        <v>0</v>
      </c>
      <c r="AO404" s="106">
        <f t="shared" si="890"/>
        <v>0</v>
      </c>
      <c r="AQ404" s="106">
        <f t="shared" si="891"/>
        <v>0</v>
      </c>
      <c r="AS404" s="106">
        <f t="shared" si="892"/>
        <v>0</v>
      </c>
      <c r="AV404" s="106">
        <f t="shared" si="893"/>
        <v>0</v>
      </c>
      <c r="AX404" s="106">
        <f t="shared" si="894"/>
        <v>0</v>
      </c>
      <c r="AZ404" s="106">
        <f t="shared" si="895"/>
        <v>0</v>
      </c>
      <c r="BB404" s="106">
        <f t="shared" si="896"/>
        <v>0</v>
      </c>
      <c r="BD404" s="106">
        <f t="shared" si="897"/>
        <v>0</v>
      </c>
      <c r="BF404" s="106">
        <f t="shared" si="898"/>
        <v>0</v>
      </c>
      <c r="BI404" s="106">
        <f t="shared" si="899"/>
        <v>0</v>
      </c>
      <c r="BK404" s="106">
        <f t="shared" si="900"/>
        <v>0</v>
      </c>
      <c r="BM404" s="106">
        <f t="shared" si="901"/>
        <v>0</v>
      </c>
      <c r="BO404" s="106">
        <f t="shared" si="902"/>
        <v>0</v>
      </c>
      <c r="BQ404" s="106">
        <f t="shared" si="903"/>
        <v>0</v>
      </c>
      <c r="BS404" s="106">
        <f t="shared" si="904"/>
        <v>0</v>
      </c>
    </row>
    <row r="405" spans="1:133" s="37" customFormat="1" outlineLevel="2" x14ac:dyDescent="0.15">
      <c r="B405" s="38" t="s">
        <v>1714</v>
      </c>
      <c r="C405" s="115"/>
      <c r="D405" s="115"/>
      <c r="E405" s="115"/>
      <c r="F405" s="115"/>
      <c r="G405" s="160" t="s">
        <v>207</v>
      </c>
      <c r="H405" s="115"/>
      <c r="I405" s="115"/>
      <c r="J405" s="115"/>
      <c r="K405" s="115"/>
      <c r="L405" s="115"/>
      <c r="M405" s="115"/>
      <c r="N405" s="115"/>
      <c r="O405" s="115"/>
      <c r="P405" s="115"/>
      <c r="Q405" s="115"/>
      <c r="R405" s="115"/>
      <c r="S405" s="115"/>
      <c r="T405" s="269"/>
      <c r="U405" s="190"/>
      <c r="V405" s="115"/>
      <c r="W405" s="190"/>
      <c r="X405" s="115"/>
      <c r="Y405" s="190"/>
      <c r="Z405" s="115"/>
      <c r="AA405" s="190"/>
      <c r="AB405" s="115"/>
      <c r="AC405" s="190"/>
      <c r="AD405" s="115"/>
      <c r="AE405" s="190"/>
      <c r="AF405" s="115"/>
      <c r="AG405" s="215"/>
      <c r="AH405" s="190"/>
      <c r="AI405" s="115"/>
      <c r="AJ405" s="190"/>
      <c r="AK405" s="115"/>
      <c r="AL405" s="190"/>
      <c r="AM405" s="115"/>
      <c r="AN405" s="190"/>
      <c r="AO405" s="115"/>
      <c r="AP405" s="190"/>
      <c r="AQ405" s="115"/>
      <c r="AR405" s="190"/>
      <c r="AS405" s="115"/>
      <c r="AU405" s="115"/>
      <c r="AV405" s="115"/>
      <c r="AW405" s="115"/>
      <c r="AX405" s="115"/>
      <c r="AY405" s="115"/>
      <c r="AZ405" s="115"/>
      <c r="BA405" s="115"/>
      <c r="BB405" s="115"/>
      <c r="BC405" s="115"/>
      <c r="BD405" s="115"/>
      <c r="BE405" s="115"/>
      <c r="BF405" s="115"/>
      <c r="BH405" s="115"/>
      <c r="BI405" s="115"/>
      <c r="BJ405" s="115"/>
      <c r="BK405" s="115"/>
      <c r="BL405" s="115"/>
      <c r="BM405" s="115"/>
      <c r="BN405" s="115"/>
      <c r="BO405" s="115"/>
      <c r="BP405" s="115"/>
      <c r="BQ405" s="115"/>
      <c r="BR405" s="115"/>
      <c r="BS405" s="115"/>
      <c r="BU405" s="143"/>
      <c r="BV405" s="143"/>
      <c r="BW405" s="143"/>
      <c r="BX405" s="143"/>
      <c r="BY405" s="143"/>
      <c r="BZ405" s="143"/>
      <c r="CA405" s="143"/>
      <c r="CB405" s="143"/>
      <c r="CC405" s="143"/>
      <c r="CD405" s="143"/>
      <c r="CE405" s="143"/>
      <c r="CF405" s="143"/>
      <c r="CG405" s="143"/>
      <c r="CH405" s="143"/>
      <c r="CI405" s="143"/>
      <c r="CJ405" s="143"/>
      <c r="CK405" s="143"/>
      <c r="CL405" s="143"/>
      <c r="CM405" s="143"/>
      <c r="CN405" s="143"/>
      <c r="CO405" s="143"/>
      <c r="CP405" s="143"/>
      <c r="CQ405" s="143"/>
      <c r="CR405" s="143"/>
      <c r="CS405" s="143"/>
      <c r="CT405" s="143"/>
      <c r="CU405" s="143"/>
      <c r="CV405" s="143"/>
      <c r="CW405" s="143"/>
      <c r="CX405" s="143"/>
      <c r="CY405" s="143"/>
      <c r="CZ405" s="143"/>
      <c r="DA405" s="143"/>
      <c r="DB405" s="143"/>
      <c r="DC405" s="143"/>
      <c r="DD405" s="143"/>
      <c r="DE405" s="143"/>
      <c r="DF405" s="143"/>
      <c r="DG405" s="143"/>
      <c r="DH405" s="143"/>
      <c r="DI405" s="143"/>
      <c r="DJ405" s="143"/>
      <c r="DK405" s="143"/>
      <c r="DL405" s="143"/>
      <c r="DM405" s="143"/>
      <c r="DN405" s="143"/>
      <c r="DO405" s="143"/>
      <c r="DP405" s="143"/>
      <c r="DQ405" s="143"/>
      <c r="DR405" s="143"/>
      <c r="DS405" s="143"/>
      <c r="DT405" s="143"/>
      <c r="DU405" s="143"/>
      <c r="DV405" s="143"/>
      <c r="DW405" s="143"/>
      <c r="DX405" s="143"/>
      <c r="DY405" s="143"/>
      <c r="DZ405" s="143"/>
      <c r="EA405" s="143"/>
      <c r="EB405" s="143"/>
      <c r="EC405" s="143"/>
    </row>
    <row r="406" spans="1:133" s="37" customFormat="1" outlineLevel="1" x14ac:dyDescent="0.15">
      <c r="B406" s="38" t="s">
        <v>1592</v>
      </c>
      <c r="C406" s="115"/>
      <c r="D406" s="115"/>
      <c r="E406" s="115"/>
      <c r="F406" s="115"/>
      <c r="G406" s="160"/>
      <c r="H406" s="115"/>
      <c r="I406" s="115"/>
      <c r="J406" s="115"/>
      <c r="K406" s="115"/>
      <c r="L406" s="115"/>
      <c r="M406" s="115"/>
      <c r="N406" s="115"/>
      <c r="O406" s="115"/>
      <c r="P406" s="115"/>
      <c r="Q406" s="115"/>
      <c r="R406" s="115"/>
      <c r="S406" s="115"/>
      <c r="T406" s="269"/>
      <c r="U406" s="190"/>
      <c r="V406" s="115"/>
      <c r="W406" s="190"/>
      <c r="X406" s="115"/>
      <c r="Y406" s="190"/>
      <c r="Z406" s="115"/>
      <c r="AA406" s="190"/>
      <c r="AB406" s="115"/>
      <c r="AC406" s="190"/>
      <c r="AD406" s="115"/>
      <c r="AE406" s="190"/>
      <c r="AF406" s="115"/>
      <c r="AG406" s="215"/>
      <c r="AH406" s="190"/>
      <c r="AI406" s="115"/>
      <c r="AJ406" s="190"/>
      <c r="AK406" s="115"/>
      <c r="AL406" s="190"/>
      <c r="AM406" s="115"/>
      <c r="AN406" s="190"/>
      <c r="AO406" s="115"/>
      <c r="AP406" s="190"/>
      <c r="AQ406" s="115"/>
      <c r="AR406" s="190"/>
      <c r="AS406" s="115"/>
      <c r="AU406" s="115"/>
      <c r="AV406" s="115"/>
      <c r="AW406" s="115"/>
      <c r="AX406" s="115"/>
      <c r="AY406" s="115"/>
      <c r="AZ406" s="115"/>
      <c r="BA406" s="115"/>
      <c r="BB406" s="115"/>
      <c r="BC406" s="115"/>
      <c r="BD406" s="115"/>
      <c r="BE406" s="115"/>
      <c r="BF406" s="115"/>
      <c r="BH406" s="115"/>
      <c r="BI406" s="115"/>
      <c r="BJ406" s="115"/>
      <c r="BK406" s="115"/>
      <c r="BL406" s="115"/>
      <c r="BM406" s="115"/>
      <c r="BN406" s="115"/>
      <c r="BO406" s="115"/>
      <c r="BP406" s="115"/>
      <c r="BQ406" s="115"/>
      <c r="BR406" s="115"/>
      <c r="BS406" s="115"/>
      <c r="BU406" s="143"/>
      <c r="BV406" s="143"/>
      <c r="BW406" s="143"/>
      <c r="BX406" s="143"/>
      <c r="BY406" s="143"/>
      <c r="BZ406" s="143"/>
      <c r="CA406" s="143"/>
      <c r="CB406" s="143"/>
      <c r="CC406" s="143"/>
      <c r="CD406" s="143"/>
      <c r="CE406" s="143"/>
      <c r="CF406" s="143"/>
      <c r="CG406" s="143"/>
      <c r="CH406" s="143"/>
      <c r="CI406" s="143"/>
      <c r="CJ406" s="143"/>
      <c r="CK406" s="143"/>
      <c r="CL406" s="143"/>
      <c r="CM406" s="143"/>
      <c r="CN406" s="143"/>
      <c r="CO406" s="143"/>
      <c r="CP406" s="143"/>
      <c r="CQ406" s="143"/>
      <c r="CR406" s="143"/>
      <c r="CS406" s="143"/>
      <c r="CT406" s="143"/>
      <c r="CU406" s="143"/>
      <c r="CV406" s="143"/>
      <c r="CW406" s="143"/>
      <c r="CX406" s="143"/>
      <c r="CY406" s="143"/>
      <c r="CZ406" s="143"/>
      <c r="DA406" s="143"/>
      <c r="DB406" s="143"/>
      <c r="DC406" s="143"/>
      <c r="DD406" s="143"/>
      <c r="DE406" s="143"/>
      <c r="DF406" s="143"/>
      <c r="DG406" s="143"/>
      <c r="DH406" s="143"/>
      <c r="DI406" s="143"/>
      <c r="DJ406" s="143"/>
      <c r="DK406" s="143"/>
      <c r="DL406" s="143"/>
      <c r="DM406" s="143"/>
      <c r="DN406" s="143"/>
      <c r="DO406" s="143"/>
      <c r="DP406" s="143"/>
      <c r="DQ406" s="143"/>
      <c r="DR406" s="143"/>
      <c r="DS406" s="143"/>
      <c r="DT406" s="143"/>
      <c r="DU406" s="143"/>
      <c r="DV406" s="143"/>
      <c r="DW406" s="143"/>
      <c r="DX406" s="143"/>
      <c r="DY406" s="143"/>
      <c r="DZ406" s="143"/>
      <c r="EA406" s="143"/>
      <c r="EB406" s="143"/>
      <c r="EC406" s="143"/>
    </row>
    <row r="407" spans="1:133" s="33" customFormat="1" outlineLevel="1" x14ac:dyDescent="0.15">
      <c r="A407" s="33">
        <v>2.5</v>
      </c>
      <c r="B407" s="34" t="s">
        <v>2109</v>
      </c>
      <c r="C407" s="302" t="str">
        <f ca="1">IFERROR(SUM(C408,C420,C428,C444,C464,C480,C495,C509,C530)/COUNT((C408,C420,C428,C444,C464,C480,C495,C509,C530)),"N/A")</f>
        <v>N/A</v>
      </c>
      <c r="D407" s="302">
        <f ca="1">IFERROR(SUM(D408,D420,D428,D444,D464,D480,D495,D509,D530)/COUNT((D408,D420,D428,D444,D464,D480,D495,D509,D530)),"N/A")</f>
        <v>5</v>
      </c>
      <c r="E407" s="158">
        <f ca="1">E408+E420+E428+E444+E464+E480+E495+E509+E530</f>
        <v>0</v>
      </c>
      <c r="F407" s="158">
        <f ca="1">F408+F420+F428+F444+F464+F480+F495+F509+F530</f>
        <v>6360</v>
      </c>
      <c r="G407" s="158"/>
      <c r="H407" s="114"/>
      <c r="I407" s="158">
        <f ca="1">I408+I420+I428+I444+I464+I480+I495+I509+I530</f>
        <v>0</v>
      </c>
      <c r="J407" s="114"/>
      <c r="K407" s="158">
        <f ca="1">K408+K420+K428+K444+K464+K480+K495+K509+K530</f>
        <v>0</v>
      </c>
      <c r="L407" s="114"/>
      <c r="M407" s="158">
        <f ca="1">M408+M420+M428+M444+M464+M480+M495+M509+M530</f>
        <v>0</v>
      </c>
      <c r="N407" s="114"/>
      <c r="O407" s="158">
        <f ca="1">O408+O420+O428+O444+O464+O480+O495+O509+O530</f>
        <v>0</v>
      </c>
      <c r="P407" s="114"/>
      <c r="Q407" s="158">
        <f ca="1">Q408+Q420+Q428+Q444+Q464+Q480+Q495+Q509+Q530</f>
        <v>0</v>
      </c>
      <c r="R407" s="114"/>
      <c r="S407" s="158">
        <f ca="1">S408+S420+S428+S444+S464+S480+S495+S509+S530</f>
        <v>0</v>
      </c>
      <c r="T407" s="34"/>
      <c r="U407" s="114"/>
      <c r="V407" s="158">
        <f ca="1">V408+V420+V428+V444+V464+V480+V495+V509+V530</f>
        <v>0</v>
      </c>
      <c r="W407" s="114"/>
      <c r="X407" s="158">
        <f ca="1">X408+X420+X428+X444+X464+X480+X495+X509+X530</f>
        <v>0</v>
      </c>
      <c r="Y407" s="114"/>
      <c r="Z407" s="158">
        <f ca="1">Z408+Z420+Z428+Z444+Z464+Z480+Z495+Z509+Z530</f>
        <v>0</v>
      </c>
      <c r="AA407" s="114"/>
      <c r="AB407" s="158">
        <f ca="1">AB408+AB420+AB428+AB444+AB464+AB480+AB495+AB509+AB530</f>
        <v>0</v>
      </c>
      <c r="AC407" s="114"/>
      <c r="AD407" s="158">
        <f ca="1">AD408+AD420+AD428+AD444+AD464+AD480+AD495+AD509+AD530</f>
        <v>0</v>
      </c>
      <c r="AE407" s="114"/>
      <c r="AF407" s="158">
        <f ca="1">AF408+AF420+AF428+AF444+AF464+AF480+AF495+AF509+AF530</f>
        <v>0</v>
      </c>
      <c r="AG407" s="34"/>
      <c r="AH407" s="114"/>
      <c r="AI407" s="158">
        <f ca="1">AI408+AI420+AI428+AI444+AI464+AI480+AI495+AI509+AI530</f>
        <v>0</v>
      </c>
      <c r="AJ407" s="114"/>
      <c r="AK407" s="158">
        <f ca="1">AK408+AK420+AK428+AK444+AK464+AK480+AK495+AK509+AK530</f>
        <v>0</v>
      </c>
      <c r="AL407" s="114"/>
      <c r="AM407" s="158">
        <f ca="1">AM408+AM420+AM428+AM444+AM464+AM480+AM495+AM509+AM530</f>
        <v>0</v>
      </c>
      <c r="AN407" s="114"/>
      <c r="AO407" s="158">
        <f ca="1">AO408+AO420+AO428+AO444+AO464+AO480+AO495+AO509+AO530</f>
        <v>0</v>
      </c>
      <c r="AP407" s="114"/>
      <c r="AQ407" s="158">
        <f ca="1">AQ408+AQ420+AQ428+AQ444+AQ464+AQ480+AQ495+AQ509+AQ530</f>
        <v>0</v>
      </c>
      <c r="AR407" s="114"/>
      <c r="AS407" s="158">
        <f ca="1">AS408+AS420+AS428+AS444+AS464+AS480+AS495+AS509+AS530</f>
        <v>0</v>
      </c>
      <c r="AU407" s="114"/>
      <c r="AV407" s="158">
        <f ca="1">AV408+AV420+AV428+AV444+AV464+AV480+AV495+AV509+AV530</f>
        <v>0</v>
      </c>
      <c r="AW407" s="114"/>
      <c r="AX407" s="158">
        <f ca="1">AX408+AX420+AX428+AX444+AX464+AX480+AX495+AX509+AX530</f>
        <v>0</v>
      </c>
      <c r="AY407" s="114"/>
      <c r="AZ407" s="158">
        <f ca="1">AZ408+AZ420+AZ428+AZ444+AZ464+AZ480+AZ495+AZ509+AZ530</f>
        <v>0</v>
      </c>
      <c r="BA407" s="114"/>
      <c r="BB407" s="158">
        <f ca="1">BB408+BB420+BB428+BB444+BB464+BB480+BB495+BB509+BB530</f>
        <v>0</v>
      </c>
      <c r="BC407" s="114"/>
      <c r="BD407" s="158">
        <f ca="1">BD408+BD420+BD428+BD444+BD464+BD480+BD495+BD509+BD530</f>
        <v>0</v>
      </c>
      <c r="BE407" s="114"/>
      <c r="BF407" s="158">
        <f ca="1">BF408+BF420+BF428+BF444+BF464+BF480+BF495+BF509+BF530</f>
        <v>0</v>
      </c>
      <c r="BH407" s="114"/>
      <c r="BI407" s="158">
        <f ca="1">BI408+BI420+BI428+BI444+BI464+BI480+BI495+BI509+BI530</f>
        <v>0</v>
      </c>
      <c r="BJ407" s="114"/>
      <c r="BK407" s="158">
        <f ca="1">BK408+BK420+BK428+BK444+BK464+BK480+BK495+BK509+BK530</f>
        <v>0</v>
      </c>
      <c r="BL407" s="114"/>
      <c r="BM407" s="158">
        <f ca="1">BM408+BM420+BM428+BM444+BM464+BM480+BM495+BM509+BM530</f>
        <v>0</v>
      </c>
      <c r="BN407" s="114"/>
      <c r="BO407" s="158">
        <f ca="1">BO408+BO420+BO428+BO444+BO464+BO480+BO495+BO509+BO530</f>
        <v>0</v>
      </c>
      <c r="BP407" s="114"/>
      <c r="BQ407" s="158">
        <f ca="1">BQ408+BQ420+BQ428+BQ444+BQ464+BQ480+BQ495+BQ509+BQ530</f>
        <v>0</v>
      </c>
      <c r="BR407" s="114"/>
      <c r="BS407" s="158">
        <f ca="1">BS408+BS420+BS428+BS444+BS464+BS480+BS495+BS509+BS530</f>
        <v>0</v>
      </c>
      <c r="BU407" s="85"/>
      <c r="BV407" s="85"/>
      <c r="BW407" s="85"/>
      <c r="BX407" s="85"/>
      <c r="BY407" s="85"/>
      <c r="BZ407" s="85"/>
      <c r="CA407" s="85"/>
      <c r="CB407" s="85"/>
      <c r="CC407" s="85"/>
      <c r="CD407" s="85"/>
      <c r="CE407" s="85"/>
      <c r="CF407" s="85"/>
      <c r="CG407" s="85"/>
      <c r="CH407" s="85"/>
      <c r="CI407" s="85"/>
      <c r="CJ407" s="85"/>
      <c r="CK407" s="85"/>
      <c r="CL407" s="85"/>
      <c r="CM407" s="85"/>
      <c r="CN407" s="85"/>
      <c r="CO407" s="85"/>
      <c r="CP407" s="85"/>
      <c r="CQ407" s="85"/>
      <c r="CR407" s="85"/>
      <c r="CS407" s="85"/>
      <c r="CT407" s="85"/>
      <c r="CU407" s="85"/>
      <c r="CV407" s="85"/>
      <c r="CW407" s="85"/>
      <c r="CX407" s="85"/>
      <c r="CY407" s="85"/>
      <c r="CZ407" s="85"/>
      <c r="DA407" s="85"/>
      <c r="DB407" s="85"/>
      <c r="DC407" s="85"/>
      <c r="DD407" s="85"/>
      <c r="DE407" s="85"/>
      <c r="DF407" s="85"/>
      <c r="DG407" s="85"/>
      <c r="DH407" s="85"/>
      <c r="DI407" s="85"/>
      <c r="DJ407" s="85"/>
      <c r="DK407" s="85"/>
      <c r="DL407" s="85"/>
      <c r="DM407" s="85"/>
      <c r="DN407" s="85"/>
      <c r="DO407" s="85"/>
      <c r="DP407" s="85"/>
      <c r="DQ407" s="85"/>
      <c r="DR407" s="85"/>
      <c r="DS407" s="85"/>
      <c r="DT407" s="85"/>
      <c r="DU407" s="85"/>
      <c r="DV407" s="85"/>
      <c r="DW407" s="85"/>
      <c r="DX407" s="85"/>
      <c r="DY407" s="85"/>
      <c r="DZ407" s="85"/>
      <c r="EA407" s="85"/>
      <c r="EB407" s="85"/>
      <c r="EC407" s="85"/>
    </row>
    <row r="408" spans="1:133" s="35" customFormat="1" outlineLevel="2" x14ac:dyDescent="0.15">
      <c r="A408" s="35" t="s">
        <v>1622</v>
      </c>
      <c r="B408" s="36" t="s">
        <v>1623</v>
      </c>
      <c r="C408" s="298" t="str">
        <f ca="1">IFERROR((AVERAGE(ReqSum)),"N/A")</f>
        <v>N/A</v>
      </c>
      <c r="D408" s="298">
        <f ca="1">IFERROR((AVERAGE(ReqSum)),"N/A")</f>
        <v>5</v>
      </c>
      <c r="E408" s="159">
        <f ca="1">(SUM(ReqSum))*2*$I$10</f>
        <v>0</v>
      </c>
      <c r="F408" s="159">
        <f ca="1">(SUM(ReqSum))*2*$I$10</f>
        <v>600</v>
      </c>
      <c r="G408" s="159">
        <f>MATCH("x",G409:G1895,-1)-1</f>
        <v>10</v>
      </c>
      <c r="H408" s="176"/>
      <c r="I408" s="176">
        <f ca="1">SUM(ReqSum)</f>
        <v>0</v>
      </c>
      <c r="J408" s="176"/>
      <c r="K408" s="176">
        <f ca="1">SUM(ReqSum)</f>
        <v>0</v>
      </c>
      <c r="L408" s="176"/>
      <c r="M408" s="176">
        <f ca="1">SUM(ReqSum)</f>
        <v>0</v>
      </c>
      <c r="N408" s="176"/>
      <c r="O408" s="176">
        <f ca="1">SUM(ReqSum)</f>
        <v>0</v>
      </c>
      <c r="P408" s="176"/>
      <c r="Q408" s="176">
        <f ca="1">SUM(ReqSum)</f>
        <v>0</v>
      </c>
      <c r="R408" s="176"/>
      <c r="S408" s="176">
        <f ca="1">SUM(ReqSum)</f>
        <v>0</v>
      </c>
      <c r="T408" s="268"/>
      <c r="U408" s="189"/>
      <c r="V408" s="176">
        <f ca="1">SUM(ReqSum)</f>
        <v>0</v>
      </c>
      <c r="W408" s="189"/>
      <c r="X408" s="176">
        <f ca="1">SUM(ReqSum)</f>
        <v>0</v>
      </c>
      <c r="Y408" s="189"/>
      <c r="Z408" s="176">
        <f ca="1">SUM(ReqSum)</f>
        <v>0</v>
      </c>
      <c r="AA408" s="189"/>
      <c r="AB408" s="176">
        <f ca="1">SUM(ReqSum)</f>
        <v>0</v>
      </c>
      <c r="AC408" s="189"/>
      <c r="AD408" s="176">
        <f ca="1">SUM(ReqSum)</f>
        <v>0</v>
      </c>
      <c r="AE408" s="189"/>
      <c r="AF408" s="176">
        <f ca="1">SUM(ReqSum)</f>
        <v>0</v>
      </c>
      <c r="AG408" s="36"/>
      <c r="AH408" s="189"/>
      <c r="AI408" s="176">
        <f ca="1">SUM(ReqSum)</f>
        <v>0</v>
      </c>
      <c r="AJ408" s="189"/>
      <c r="AK408" s="176">
        <f ca="1">SUM(ReqSum)</f>
        <v>0</v>
      </c>
      <c r="AL408" s="189"/>
      <c r="AM408" s="176">
        <f ca="1">SUM(ReqSum)</f>
        <v>0</v>
      </c>
      <c r="AN408" s="189"/>
      <c r="AO408" s="176">
        <f ca="1">SUM(ReqSum)</f>
        <v>0</v>
      </c>
      <c r="AP408" s="189"/>
      <c r="AQ408" s="176">
        <f ca="1">SUM(ReqSum)</f>
        <v>0</v>
      </c>
      <c r="AR408" s="189"/>
      <c r="AS408" s="176">
        <f ca="1">SUM(ReqSum)</f>
        <v>0</v>
      </c>
      <c r="AT408" s="177"/>
      <c r="AU408" s="176"/>
      <c r="AV408" s="176">
        <f ca="1">SUM(ReqSum)</f>
        <v>0</v>
      </c>
      <c r="AW408" s="176"/>
      <c r="AX408" s="176">
        <f ca="1">SUM(ReqSum)</f>
        <v>0</v>
      </c>
      <c r="AY408" s="176"/>
      <c r="AZ408" s="176">
        <f ca="1">SUM(ReqSum)</f>
        <v>0</v>
      </c>
      <c r="BA408" s="176"/>
      <c r="BB408" s="176">
        <f ca="1">SUM(ReqSum)</f>
        <v>0</v>
      </c>
      <c r="BC408" s="176"/>
      <c r="BD408" s="176">
        <f ca="1">SUM(ReqSum)</f>
        <v>0</v>
      </c>
      <c r="BE408" s="176"/>
      <c r="BF408" s="176">
        <f ca="1">SUM(ReqSum)</f>
        <v>0</v>
      </c>
      <c r="BG408" s="177"/>
      <c r="BH408" s="176"/>
      <c r="BI408" s="176">
        <f ca="1">SUM(ReqSum)</f>
        <v>0</v>
      </c>
      <c r="BJ408" s="176"/>
      <c r="BK408" s="176">
        <f ca="1">SUM(ReqSum)</f>
        <v>0</v>
      </c>
      <c r="BL408" s="176"/>
      <c r="BM408" s="176">
        <f ca="1">SUM(ReqSum)</f>
        <v>0</v>
      </c>
      <c r="BN408" s="176"/>
      <c r="BO408" s="176">
        <f ca="1">SUM(ReqSum)</f>
        <v>0</v>
      </c>
      <c r="BP408" s="176"/>
      <c r="BQ408" s="176">
        <f ca="1">SUM(ReqSum)</f>
        <v>0</v>
      </c>
      <c r="BR408" s="176"/>
      <c r="BS408" s="176">
        <f ca="1">SUM(ReqSum)</f>
        <v>0</v>
      </c>
      <c r="BT408" s="177"/>
      <c r="BU408" s="85"/>
      <c r="BV408" s="85"/>
      <c r="BW408" s="85"/>
      <c r="BX408" s="85"/>
      <c r="BY408" s="85"/>
      <c r="BZ408" s="85"/>
      <c r="CA408" s="85"/>
      <c r="CB408" s="85"/>
      <c r="CC408" s="85"/>
      <c r="CD408" s="85"/>
      <c r="CE408" s="85"/>
      <c r="CF408" s="85"/>
      <c r="CG408" s="85"/>
      <c r="CH408" s="85"/>
      <c r="CI408" s="85"/>
      <c r="CJ408" s="85"/>
      <c r="CK408" s="85"/>
      <c r="CL408" s="85"/>
      <c r="CM408" s="85"/>
      <c r="CN408" s="85"/>
      <c r="CO408" s="85"/>
      <c r="CP408" s="85"/>
      <c r="CQ408" s="85"/>
      <c r="CR408" s="85"/>
      <c r="CS408" s="85"/>
      <c r="CT408" s="85"/>
      <c r="CU408" s="85"/>
      <c r="CV408" s="85"/>
      <c r="CW408" s="85"/>
      <c r="CX408" s="85"/>
      <c r="CY408" s="85"/>
      <c r="CZ408" s="85"/>
      <c r="DA408" s="85"/>
      <c r="DB408" s="85"/>
      <c r="DC408" s="85"/>
      <c r="DD408" s="85"/>
      <c r="DE408" s="85"/>
      <c r="DF408" s="85"/>
      <c r="DG408" s="85"/>
      <c r="DH408" s="85"/>
      <c r="DI408" s="85"/>
      <c r="DJ408" s="85"/>
      <c r="DK408" s="85"/>
      <c r="DL408" s="85"/>
      <c r="DM408" s="85"/>
      <c r="DN408" s="85"/>
      <c r="DO408" s="85"/>
      <c r="DP408" s="85"/>
      <c r="DQ408" s="85"/>
      <c r="DR408" s="85"/>
      <c r="DS408" s="85"/>
      <c r="DT408" s="85"/>
      <c r="DU408" s="85"/>
      <c r="DV408" s="85"/>
      <c r="DW408" s="85"/>
      <c r="DX408" s="85"/>
      <c r="DY408" s="85"/>
      <c r="DZ408" s="85"/>
      <c r="EA408" s="85"/>
      <c r="EB408" s="85"/>
      <c r="EC408" s="85"/>
    </row>
    <row r="409" spans="1:133" s="22" customFormat="1" outlineLevel="3" x14ac:dyDescent="0.15">
      <c r="A409" s="22" t="s">
        <v>1741</v>
      </c>
      <c r="B409" s="32" t="s">
        <v>1742</v>
      </c>
      <c r="C409" s="104"/>
      <c r="D409" s="106">
        <v>5</v>
      </c>
      <c r="E409" s="104"/>
      <c r="F409" s="106">
        <f t="shared" ref="F409:F418" si="905">IF(B409&lt;&gt;"",IF(B409="Custom Requirement",0,3),0)</f>
        <v>3</v>
      </c>
      <c r="G409" s="106">
        <v>1</v>
      </c>
      <c r="H409" s="107"/>
      <c r="I409" s="106">
        <f t="shared" ref="I409:I418" si="906">H409*$E409*I$10</f>
        <v>0</v>
      </c>
      <c r="J409" s="107"/>
      <c r="K409" s="106">
        <f t="shared" ref="K409:K418" si="907">J409*$E409*K$10</f>
        <v>0</v>
      </c>
      <c r="L409" s="107"/>
      <c r="M409" s="106">
        <f t="shared" ref="M409:M418" si="908">L409*$E409*M$10</f>
        <v>0</v>
      </c>
      <c r="N409" s="107"/>
      <c r="O409" s="106">
        <f t="shared" ref="O409:O418" si="909">N409*$E409*O$10</f>
        <v>0</v>
      </c>
      <c r="P409" s="107"/>
      <c r="Q409" s="106">
        <f t="shared" ref="Q409:Q418" si="910">P409*$E409*Q$10</f>
        <v>0</v>
      </c>
      <c r="R409" s="107"/>
      <c r="S409" s="106">
        <f t="shared" ref="S409:S418" si="911">R409*$E409*S$10</f>
        <v>0</v>
      </c>
      <c r="T409" s="32"/>
      <c r="U409" s="107"/>
      <c r="V409" s="106">
        <f t="shared" ref="V409:V418" si="912">U409*$E409*V$10</f>
        <v>0</v>
      </c>
      <c r="W409" s="107"/>
      <c r="X409" s="106">
        <f t="shared" ref="X409:X418" si="913">W409*$E409*X$10</f>
        <v>0</v>
      </c>
      <c r="Y409" s="107"/>
      <c r="Z409" s="106">
        <f t="shared" ref="Z409:Z418" si="914">Y409*$E409*Z$10</f>
        <v>0</v>
      </c>
      <c r="AA409" s="107"/>
      <c r="AB409" s="106">
        <f t="shared" ref="AB409:AB418" si="915">AA409*$E409*AB$10</f>
        <v>0</v>
      </c>
      <c r="AC409" s="107"/>
      <c r="AD409" s="106">
        <f t="shared" ref="AD409:AD418" si="916">AC409*$E409*AD$10</f>
        <v>0</v>
      </c>
      <c r="AE409" s="107"/>
      <c r="AF409" s="106">
        <f t="shared" ref="AF409:AF418" si="917">AE409*$E409*AF$10</f>
        <v>0</v>
      </c>
      <c r="AG409" s="210"/>
      <c r="AH409" s="107"/>
      <c r="AI409" s="106">
        <f t="shared" ref="AI409:AI418" si="918">AH409*$E409*AI$10</f>
        <v>0</v>
      </c>
      <c r="AJ409" s="107"/>
      <c r="AK409" s="106">
        <f t="shared" ref="AK409:AK418" si="919">AJ409*$E409*AK$10</f>
        <v>0</v>
      </c>
      <c r="AL409" s="107"/>
      <c r="AM409" s="106">
        <f t="shared" ref="AM409:AM418" si="920">AL409*$E409*AM$10</f>
        <v>0</v>
      </c>
      <c r="AN409" s="107"/>
      <c r="AO409" s="106">
        <f t="shared" ref="AO409:AO418" si="921">AN409*$E409*AO$10</f>
        <v>0</v>
      </c>
      <c r="AP409" s="107"/>
      <c r="AQ409" s="106">
        <f t="shared" ref="AQ409:AQ418" si="922">AP409*$E409*AQ$10</f>
        <v>0</v>
      </c>
      <c r="AR409" s="107"/>
      <c r="AS409" s="106">
        <f t="shared" ref="AS409:AS418" si="923">AR409*$E409*AS$10</f>
        <v>0</v>
      </c>
      <c r="AU409" s="107"/>
      <c r="AV409" s="106">
        <f t="shared" ref="AV409:AV418" si="924">AU409*$E409*AV$10</f>
        <v>0</v>
      </c>
      <c r="AW409" s="107"/>
      <c r="AX409" s="106">
        <f t="shared" ref="AX409:AX418" si="925">AW409*$E409*AX$10</f>
        <v>0</v>
      </c>
      <c r="AY409" s="107"/>
      <c r="AZ409" s="106">
        <f t="shared" ref="AZ409:AZ418" si="926">AY409*$E409*AZ$10</f>
        <v>0</v>
      </c>
      <c r="BA409" s="107"/>
      <c r="BB409" s="106">
        <f t="shared" ref="BB409:BB418" si="927">BA409*$E409*BB$10</f>
        <v>0</v>
      </c>
      <c r="BC409" s="107"/>
      <c r="BD409" s="106">
        <f t="shared" ref="BD409:BD418" si="928">BC409*$E409*BD$10</f>
        <v>0</v>
      </c>
      <c r="BE409" s="107"/>
      <c r="BF409" s="106">
        <f t="shared" ref="BF409:BF418" si="929">BE409*$E409*BF$10</f>
        <v>0</v>
      </c>
      <c r="BH409" s="107"/>
      <c r="BI409" s="106">
        <f t="shared" ref="BI409:BI418" si="930">BH409*$E409*BI$10</f>
        <v>0</v>
      </c>
      <c r="BJ409" s="107"/>
      <c r="BK409" s="106">
        <f t="shared" ref="BK409:BK418" si="931">BJ409*$E409*BK$10</f>
        <v>0</v>
      </c>
      <c r="BL409" s="107"/>
      <c r="BM409" s="106">
        <f t="shared" ref="BM409:BM418" si="932">BL409*$E409*BM$10</f>
        <v>0</v>
      </c>
      <c r="BN409" s="107"/>
      <c r="BO409" s="106">
        <f t="shared" ref="BO409:BO418" si="933">BN409*$E409*BO$10</f>
        <v>0</v>
      </c>
      <c r="BP409" s="107"/>
      <c r="BQ409" s="106">
        <f t="shared" ref="BQ409:BQ418" si="934">BP409*$E409*BQ$10</f>
        <v>0</v>
      </c>
      <c r="BR409" s="107"/>
      <c r="BS409" s="106">
        <f t="shared" ref="BS409:BS418" si="935">BR409*$E409*BS$10</f>
        <v>0</v>
      </c>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row>
    <row r="410" spans="1:133" s="22" customFormat="1" outlineLevel="3" x14ac:dyDescent="0.15">
      <c r="A410" s="22" t="s">
        <v>1654</v>
      </c>
      <c r="B410" s="32" t="s">
        <v>1743</v>
      </c>
      <c r="C410" s="104"/>
      <c r="D410" s="106">
        <v>5</v>
      </c>
      <c r="E410" s="104"/>
      <c r="F410" s="106">
        <f t="shared" si="905"/>
        <v>3</v>
      </c>
      <c r="G410" s="106">
        <v>1</v>
      </c>
      <c r="H410" s="107"/>
      <c r="I410" s="106">
        <f t="shared" si="906"/>
        <v>0</v>
      </c>
      <c r="J410" s="107"/>
      <c r="K410" s="106">
        <f t="shared" si="907"/>
        <v>0</v>
      </c>
      <c r="L410" s="107"/>
      <c r="M410" s="106">
        <f t="shared" si="908"/>
        <v>0</v>
      </c>
      <c r="N410" s="107"/>
      <c r="O410" s="106">
        <f t="shared" si="909"/>
        <v>0</v>
      </c>
      <c r="P410" s="107"/>
      <c r="Q410" s="106">
        <f t="shared" si="910"/>
        <v>0</v>
      </c>
      <c r="R410" s="107"/>
      <c r="S410" s="106">
        <f t="shared" si="911"/>
        <v>0</v>
      </c>
      <c r="T410" s="32"/>
      <c r="U410" s="107"/>
      <c r="V410" s="106">
        <f t="shared" si="912"/>
        <v>0</v>
      </c>
      <c r="W410" s="107"/>
      <c r="X410" s="106">
        <f t="shared" si="913"/>
        <v>0</v>
      </c>
      <c r="Y410" s="107"/>
      <c r="Z410" s="106">
        <f t="shared" si="914"/>
        <v>0</v>
      </c>
      <c r="AA410" s="107"/>
      <c r="AB410" s="106">
        <f t="shared" si="915"/>
        <v>0</v>
      </c>
      <c r="AC410" s="107"/>
      <c r="AD410" s="106">
        <f t="shared" si="916"/>
        <v>0</v>
      </c>
      <c r="AE410" s="107"/>
      <c r="AF410" s="106">
        <f t="shared" si="917"/>
        <v>0</v>
      </c>
      <c r="AG410" s="210"/>
      <c r="AH410" s="107"/>
      <c r="AI410" s="106">
        <f t="shared" si="918"/>
        <v>0</v>
      </c>
      <c r="AJ410" s="107"/>
      <c r="AK410" s="106">
        <f t="shared" si="919"/>
        <v>0</v>
      </c>
      <c r="AL410" s="107"/>
      <c r="AM410" s="106">
        <f t="shared" si="920"/>
        <v>0</v>
      </c>
      <c r="AN410" s="107"/>
      <c r="AO410" s="106">
        <f t="shared" si="921"/>
        <v>0</v>
      </c>
      <c r="AP410" s="107"/>
      <c r="AQ410" s="106">
        <f t="shared" si="922"/>
        <v>0</v>
      </c>
      <c r="AR410" s="107"/>
      <c r="AS410" s="106">
        <f t="shared" si="923"/>
        <v>0</v>
      </c>
      <c r="AU410" s="107"/>
      <c r="AV410" s="106">
        <f t="shared" si="924"/>
        <v>0</v>
      </c>
      <c r="AW410" s="107"/>
      <c r="AX410" s="106">
        <f t="shared" si="925"/>
        <v>0</v>
      </c>
      <c r="AY410" s="107"/>
      <c r="AZ410" s="106">
        <f t="shared" si="926"/>
        <v>0</v>
      </c>
      <c r="BA410" s="107"/>
      <c r="BB410" s="106">
        <f t="shared" si="927"/>
        <v>0</v>
      </c>
      <c r="BC410" s="107"/>
      <c r="BD410" s="106">
        <f t="shared" si="928"/>
        <v>0</v>
      </c>
      <c r="BE410" s="107"/>
      <c r="BF410" s="106">
        <f t="shared" si="929"/>
        <v>0</v>
      </c>
      <c r="BH410" s="107"/>
      <c r="BI410" s="106">
        <f t="shared" si="930"/>
        <v>0</v>
      </c>
      <c r="BJ410" s="107"/>
      <c r="BK410" s="106">
        <f t="shared" si="931"/>
        <v>0</v>
      </c>
      <c r="BL410" s="107"/>
      <c r="BM410" s="106">
        <f t="shared" si="932"/>
        <v>0</v>
      </c>
      <c r="BN410" s="107"/>
      <c r="BO410" s="106">
        <f t="shared" si="933"/>
        <v>0</v>
      </c>
      <c r="BP410" s="107"/>
      <c r="BQ410" s="106">
        <f t="shared" si="934"/>
        <v>0</v>
      </c>
      <c r="BR410" s="107"/>
      <c r="BS410" s="106">
        <f t="shared" si="935"/>
        <v>0</v>
      </c>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row>
    <row r="411" spans="1:133" s="22" customFormat="1" outlineLevel="3" x14ac:dyDescent="0.15">
      <c r="A411" s="22" t="s">
        <v>1655</v>
      </c>
      <c r="B411" s="32" t="s">
        <v>1744</v>
      </c>
      <c r="C411" s="104"/>
      <c r="D411" s="106">
        <v>5</v>
      </c>
      <c r="E411" s="104"/>
      <c r="F411" s="106">
        <f t="shared" si="905"/>
        <v>3</v>
      </c>
      <c r="G411" s="106">
        <v>1</v>
      </c>
      <c r="H411" s="107"/>
      <c r="I411" s="106">
        <f t="shared" si="906"/>
        <v>0</v>
      </c>
      <c r="J411" s="107"/>
      <c r="K411" s="106">
        <f t="shared" si="907"/>
        <v>0</v>
      </c>
      <c r="L411" s="107"/>
      <c r="M411" s="106">
        <f t="shared" si="908"/>
        <v>0</v>
      </c>
      <c r="N411" s="107"/>
      <c r="O411" s="106">
        <f t="shared" si="909"/>
        <v>0</v>
      </c>
      <c r="P411" s="107"/>
      <c r="Q411" s="106">
        <f t="shared" si="910"/>
        <v>0</v>
      </c>
      <c r="R411" s="107"/>
      <c r="S411" s="106">
        <f t="shared" si="911"/>
        <v>0</v>
      </c>
      <c r="T411" s="32"/>
      <c r="U411" s="107"/>
      <c r="V411" s="106">
        <f t="shared" si="912"/>
        <v>0</v>
      </c>
      <c r="W411" s="107"/>
      <c r="X411" s="106">
        <f t="shared" si="913"/>
        <v>0</v>
      </c>
      <c r="Y411" s="107"/>
      <c r="Z411" s="106">
        <f t="shared" si="914"/>
        <v>0</v>
      </c>
      <c r="AA411" s="107"/>
      <c r="AB411" s="106">
        <f t="shared" si="915"/>
        <v>0</v>
      </c>
      <c r="AC411" s="107"/>
      <c r="AD411" s="106">
        <f t="shared" si="916"/>
        <v>0</v>
      </c>
      <c r="AE411" s="107"/>
      <c r="AF411" s="106">
        <f t="shared" si="917"/>
        <v>0</v>
      </c>
      <c r="AG411" s="210"/>
      <c r="AH411" s="107"/>
      <c r="AI411" s="106">
        <f t="shared" si="918"/>
        <v>0</v>
      </c>
      <c r="AJ411" s="107"/>
      <c r="AK411" s="106">
        <f t="shared" si="919"/>
        <v>0</v>
      </c>
      <c r="AL411" s="107"/>
      <c r="AM411" s="106">
        <f t="shared" si="920"/>
        <v>0</v>
      </c>
      <c r="AN411" s="107"/>
      <c r="AO411" s="106">
        <f t="shared" si="921"/>
        <v>0</v>
      </c>
      <c r="AP411" s="107"/>
      <c r="AQ411" s="106">
        <f t="shared" si="922"/>
        <v>0</v>
      </c>
      <c r="AR411" s="107"/>
      <c r="AS411" s="106">
        <f t="shared" si="923"/>
        <v>0</v>
      </c>
      <c r="AU411" s="107"/>
      <c r="AV411" s="106">
        <f t="shared" si="924"/>
        <v>0</v>
      </c>
      <c r="AW411" s="107"/>
      <c r="AX411" s="106">
        <f t="shared" si="925"/>
        <v>0</v>
      </c>
      <c r="AY411" s="107"/>
      <c r="AZ411" s="106">
        <f t="shared" si="926"/>
        <v>0</v>
      </c>
      <c r="BA411" s="107"/>
      <c r="BB411" s="106">
        <f t="shared" si="927"/>
        <v>0</v>
      </c>
      <c r="BC411" s="107"/>
      <c r="BD411" s="106">
        <f t="shared" si="928"/>
        <v>0</v>
      </c>
      <c r="BE411" s="107"/>
      <c r="BF411" s="106">
        <f t="shared" si="929"/>
        <v>0</v>
      </c>
      <c r="BH411" s="107"/>
      <c r="BI411" s="106">
        <f t="shared" si="930"/>
        <v>0</v>
      </c>
      <c r="BJ411" s="107"/>
      <c r="BK411" s="106">
        <f t="shared" si="931"/>
        <v>0</v>
      </c>
      <c r="BL411" s="107"/>
      <c r="BM411" s="106">
        <f t="shared" si="932"/>
        <v>0</v>
      </c>
      <c r="BN411" s="107"/>
      <c r="BO411" s="106">
        <f t="shared" si="933"/>
        <v>0</v>
      </c>
      <c r="BP411" s="107"/>
      <c r="BQ411" s="106">
        <f t="shared" si="934"/>
        <v>0</v>
      </c>
      <c r="BR411" s="107"/>
      <c r="BS411" s="106">
        <f t="shared" si="935"/>
        <v>0</v>
      </c>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row>
    <row r="412" spans="1:133" s="22" customFormat="1" outlineLevel="3" x14ac:dyDescent="0.15">
      <c r="A412" s="22" t="s">
        <v>1656</v>
      </c>
      <c r="B412" s="32" t="s">
        <v>1745</v>
      </c>
      <c r="C412" s="104"/>
      <c r="D412" s="106">
        <v>5</v>
      </c>
      <c r="E412" s="104"/>
      <c r="F412" s="106">
        <f t="shared" si="905"/>
        <v>3</v>
      </c>
      <c r="G412" s="106">
        <v>1</v>
      </c>
      <c r="H412" s="107"/>
      <c r="I412" s="106">
        <f t="shared" si="906"/>
        <v>0</v>
      </c>
      <c r="J412" s="107"/>
      <c r="K412" s="106">
        <f t="shared" si="907"/>
        <v>0</v>
      </c>
      <c r="L412" s="107"/>
      <c r="M412" s="106">
        <f t="shared" si="908"/>
        <v>0</v>
      </c>
      <c r="N412" s="107"/>
      <c r="O412" s="106">
        <f t="shared" si="909"/>
        <v>0</v>
      </c>
      <c r="P412" s="107"/>
      <c r="Q412" s="106">
        <f t="shared" si="910"/>
        <v>0</v>
      </c>
      <c r="R412" s="107"/>
      <c r="S412" s="106">
        <f t="shared" si="911"/>
        <v>0</v>
      </c>
      <c r="T412" s="32"/>
      <c r="U412" s="107"/>
      <c r="V412" s="106">
        <f t="shared" si="912"/>
        <v>0</v>
      </c>
      <c r="W412" s="107"/>
      <c r="X412" s="106">
        <f t="shared" si="913"/>
        <v>0</v>
      </c>
      <c r="Y412" s="107"/>
      <c r="Z412" s="106">
        <f t="shared" si="914"/>
        <v>0</v>
      </c>
      <c r="AA412" s="107"/>
      <c r="AB412" s="106">
        <f t="shared" si="915"/>
        <v>0</v>
      </c>
      <c r="AC412" s="107"/>
      <c r="AD412" s="106">
        <f t="shared" si="916"/>
        <v>0</v>
      </c>
      <c r="AE412" s="107"/>
      <c r="AF412" s="106">
        <f t="shared" si="917"/>
        <v>0</v>
      </c>
      <c r="AG412" s="210"/>
      <c r="AH412" s="107"/>
      <c r="AI412" s="106">
        <f t="shared" si="918"/>
        <v>0</v>
      </c>
      <c r="AJ412" s="107"/>
      <c r="AK412" s="106">
        <f t="shared" si="919"/>
        <v>0</v>
      </c>
      <c r="AL412" s="107"/>
      <c r="AM412" s="106">
        <f t="shared" si="920"/>
        <v>0</v>
      </c>
      <c r="AN412" s="107"/>
      <c r="AO412" s="106">
        <f t="shared" si="921"/>
        <v>0</v>
      </c>
      <c r="AP412" s="107"/>
      <c r="AQ412" s="106">
        <f t="shared" si="922"/>
        <v>0</v>
      </c>
      <c r="AR412" s="107"/>
      <c r="AS412" s="106">
        <f t="shared" si="923"/>
        <v>0</v>
      </c>
      <c r="AU412" s="107"/>
      <c r="AV412" s="106">
        <f t="shared" si="924"/>
        <v>0</v>
      </c>
      <c r="AW412" s="107"/>
      <c r="AX412" s="106">
        <f t="shared" si="925"/>
        <v>0</v>
      </c>
      <c r="AY412" s="107"/>
      <c r="AZ412" s="106">
        <f t="shared" si="926"/>
        <v>0</v>
      </c>
      <c r="BA412" s="107"/>
      <c r="BB412" s="106">
        <f t="shared" si="927"/>
        <v>0</v>
      </c>
      <c r="BC412" s="107"/>
      <c r="BD412" s="106">
        <f t="shared" si="928"/>
        <v>0</v>
      </c>
      <c r="BE412" s="107"/>
      <c r="BF412" s="106">
        <f t="shared" si="929"/>
        <v>0</v>
      </c>
      <c r="BH412" s="107"/>
      <c r="BI412" s="106">
        <f t="shared" si="930"/>
        <v>0</v>
      </c>
      <c r="BJ412" s="107"/>
      <c r="BK412" s="106">
        <f t="shared" si="931"/>
        <v>0</v>
      </c>
      <c r="BL412" s="107"/>
      <c r="BM412" s="106">
        <f t="shared" si="932"/>
        <v>0</v>
      </c>
      <c r="BN412" s="107"/>
      <c r="BO412" s="106">
        <f t="shared" si="933"/>
        <v>0</v>
      </c>
      <c r="BP412" s="107"/>
      <c r="BQ412" s="106">
        <f t="shared" si="934"/>
        <v>0</v>
      </c>
      <c r="BR412" s="107"/>
      <c r="BS412" s="106">
        <f t="shared" si="935"/>
        <v>0</v>
      </c>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row>
    <row r="413" spans="1:133" s="22" customFormat="1" outlineLevel="3" x14ac:dyDescent="0.15">
      <c r="A413" s="22" t="s">
        <v>1657</v>
      </c>
      <c r="B413" s="32" t="s">
        <v>1746</v>
      </c>
      <c r="C413" s="104"/>
      <c r="D413" s="106">
        <v>5</v>
      </c>
      <c r="E413" s="104"/>
      <c r="F413" s="106">
        <f t="shared" si="905"/>
        <v>3</v>
      </c>
      <c r="G413" s="106">
        <v>1</v>
      </c>
      <c r="H413" s="107"/>
      <c r="I413" s="106">
        <f t="shared" si="906"/>
        <v>0</v>
      </c>
      <c r="J413" s="107"/>
      <c r="K413" s="106">
        <f t="shared" si="907"/>
        <v>0</v>
      </c>
      <c r="L413" s="107"/>
      <c r="M413" s="106">
        <f t="shared" si="908"/>
        <v>0</v>
      </c>
      <c r="N413" s="107"/>
      <c r="O413" s="106">
        <f t="shared" si="909"/>
        <v>0</v>
      </c>
      <c r="P413" s="107"/>
      <c r="Q413" s="106">
        <f t="shared" si="910"/>
        <v>0</v>
      </c>
      <c r="R413" s="107"/>
      <c r="S413" s="106">
        <f t="shared" si="911"/>
        <v>0</v>
      </c>
      <c r="T413" s="32"/>
      <c r="U413" s="107"/>
      <c r="V413" s="106">
        <f t="shared" si="912"/>
        <v>0</v>
      </c>
      <c r="W413" s="107"/>
      <c r="X413" s="106">
        <f t="shared" si="913"/>
        <v>0</v>
      </c>
      <c r="Y413" s="107"/>
      <c r="Z413" s="106">
        <f t="shared" si="914"/>
        <v>0</v>
      </c>
      <c r="AA413" s="107"/>
      <c r="AB413" s="106">
        <f t="shared" si="915"/>
        <v>0</v>
      </c>
      <c r="AC413" s="107"/>
      <c r="AD413" s="106">
        <f t="shared" si="916"/>
        <v>0</v>
      </c>
      <c r="AE413" s="107"/>
      <c r="AF413" s="106">
        <f t="shared" si="917"/>
        <v>0</v>
      </c>
      <c r="AG413" s="210"/>
      <c r="AH413" s="107"/>
      <c r="AI413" s="106">
        <f t="shared" si="918"/>
        <v>0</v>
      </c>
      <c r="AJ413" s="107"/>
      <c r="AK413" s="106">
        <f t="shared" si="919"/>
        <v>0</v>
      </c>
      <c r="AL413" s="107"/>
      <c r="AM413" s="106">
        <f t="shared" si="920"/>
        <v>0</v>
      </c>
      <c r="AN413" s="107"/>
      <c r="AO413" s="106">
        <f t="shared" si="921"/>
        <v>0</v>
      </c>
      <c r="AP413" s="107"/>
      <c r="AQ413" s="106">
        <f t="shared" si="922"/>
        <v>0</v>
      </c>
      <c r="AR413" s="107"/>
      <c r="AS413" s="106">
        <f t="shared" si="923"/>
        <v>0</v>
      </c>
      <c r="AU413" s="107"/>
      <c r="AV413" s="106">
        <f t="shared" si="924"/>
        <v>0</v>
      </c>
      <c r="AW413" s="107"/>
      <c r="AX413" s="106">
        <f t="shared" si="925"/>
        <v>0</v>
      </c>
      <c r="AY413" s="107"/>
      <c r="AZ413" s="106">
        <f t="shared" si="926"/>
        <v>0</v>
      </c>
      <c r="BA413" s="107"/>
      <c r="BB413" s="106">
        <f t="shared" si="927"/>
        <v>0</v>
      </c>
      <c r="BC413" s="107"/>
      <c r="BD413" s="106">
        <f t="shared" si="928"/>
        <v>0</v>
      </c>
      <c r="BE413" s="107"/>
      <c r="BF413" s="106">
        <f t="shared" si="929"/>
        <v>0</v>
      </c>
      <c r="BH413" s="107"/>
      <c r="BI413" s="106">
        <f t="shared" si="930"/>
        <v>0</v>
      </c>
      <c r="BJ413" s="107"/>
      <c r="BK413" s="106">
        <f t="shared" si="931"/>
        <v>0</v>
      </c>
      <c r="BL413" s="107"/>
      <c r="BM413" s="106">
        <f t="shared" si="932"/>
        <v>0</v>
      </c>
      <c r="BN413" s="107"/>
      <c r="BO413" s="106">
        <f t="shared" si="933"/>
        <v>0</v>
      </c>
      <c r="BP413" s="107"/>
      <c r="BQ413" s="106">
        <f t="shared" si="934"/>
        <v>0</v>
      </c>
      <c r="BR413" s="107"/>
      <c r="BS413" s="106">
        <f t="shared" si="935"/>
        <v>0</v>
      </c>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c r="DS413" s="61"/>
      <c r="DT413" s="61"/>
      <c r="DU413" s="61"/>
      <c r="DV413" s="61"/>
      <c r="DW413" s="61"/>
      <c r="DX413" s="61"/>
      <c r="DY413" s="61"/>
      <c r="DZ413" s="61"/>
      <c r="EA413" s="61"/>
      <c r="EB413" s="61"/>
      <c r="EC413" s="61"/>
    </row>
    <row r="414" spans="1:133" s="22" customFormat="1" outlineLevel="3" x14ac:dyDescent="0.15">
      <c r="A414" s="22" t="s">
        <v>1519</v>
      </c>
      <c r="B414" s="32" t="s">
        <v>1649</v>
      </c>
      <c r="C414" s="104"/>
      <c r="D414" s="106">
        <v>5</v>
      </c>
      <c r="E414" s="104"/>
      <c r="F414" s="106">
        <f t="shared" si="905"/>
        <v>3</v>
      </c>
      <c r="G414" s="106">
        <v>1</v>
      </c>
      <c r="H414" s="107"/>
      <c r="I414" s="106">
        <f t="shared" si="906"/>
        <v>0</v>
      </c>
      <c r="J414" s="107"/>
      <c r="K414" s="106">
        <f t="shared" si="907"/>
        <v>0</v>
      </c>
      <c r="L414" s="107"/>
      <c r="M414" s="106">
        <f t="shared" si="908"/>
        <v>0</v>
      </c>
      <c r="N414" s="107"/>
      <c r="O414" s="106">
        <f t="shared" si="909"/>
        <v>0</v>
      </c>
      <c r="P414" s="107"/>
      <c r="Q414" s="106">
        <f t="shared" si="910"/>
        <v>0</v>
      </c>
      <c r="R414" s="107"/>
      <c r="S414" s="106">
        <f t="shared" si="911"/>
        <v>0</v>
      </c>
      <c r="T414" s="32"/>
      <c r="U414" s="107"/>
      <c r="V414" s="106">
        <f t="shared" si="912"/>
        <v>0</v>
      </c>
      <c r="W414" s="107"/>
      <c r="X414" s="106">
        <f t="shared" si="913"/>
        <v>0</v>
      </c>
      <c r="Y414" s="107"/>
      <c r="Z414" s="106">
        <f t="shared" si="914"/>
        <v>0</v>
      </c>
      <c r="AA414" s="107"/>
      <c r="AB414" s="106">
        <f t="shared" si="915"/>
        <v>0</v>
      </c>
      <c r="AC414" s="107"/>
      <c r="AD414" s="106">
        <f t="shared" si="916"/>
        <v>0</v>
      </c>
      <c r="AE414" s="107"/>
      <c r="AF414" s="106">
        <f t="shared" si="917"/>
        <v>0</v>
      </c>
      <c r="AG414" s="210"/>
      <c r="AH414" s="107"/>
      <c r="AI414" s="106">
        <f t="shared" si="918"/>
        <v>0</v>
      </c>
      <c r="AJ414" s="107"/>
      <c r="AK414" s="106">
        <f t="shared" si="919"/>
        <v>0</v>
      </c>
      <c r="AL414" s="107"/>
      <c r="AM414" s="106">
        <f t="shared" si="920"/>
        <v>0</v>
      </c>
      <c r="AN414" s="107"/>
      <c r="AO414" s="106">
        <f t="shared" si="921"/>
        <v>0</v>
      </c>
      <c r="AP414" s="107"/>
      <c r="AQ414" s="106">
        <f t="shared" si="922"/>
        <v>0</v>
      </c>
      <c r="AR414" s="107"/>
      <c r="AS414" s="106">
        <f t="shared" si="923"/>
        <v>0</v>
      </c>
      <c r="AU414" s="107"/>
      <c r="AV414" s="106">
        <f t="shared" si="924"/>
        <v>0</v>
      </c>
      <c r="AW414" s="107"/>
      <c r="AX414" s="106">
        <f t="shared" si="925"/>
        <v>0</v>
      </c>
      <c r="AY414" s="107"/>
      <c r="AZ414" s="106">
        <f t="shared" si="926"/>
        <v>0</v>
      </c>
      <c r="BA414" s="107"/>
      <c r="BB414" s="106">
        <f t="shared" si="927"/>
        <v>0</v>
      </c>
      <c r="BC414" s="107"/>
      <c r="BD414" s="106">
        <f t="shared" si="928"/>
        <v>0</v>
      </c>
      <c r="BE414" s="107"/>
      <c r="BF414" s="106">
        <f t="shared" si="929"/>
        <v>0</v>
      </c>
      <c r="BH414" s="107"/>
      <c r="BI414" s="106">
        <f t="shared" si="930"/>
        <v>0</v>
      </c>
      <c r="BJ414" s="107"/>
      <c r="BK414" s="106">
        <f t="shared" si="931"/>
        <v>0</v>
      </c>
      <c r="BL414" s="107"/>
      <c r="BM414" s="106">
        <f t="shared" si="932"/>
        <v>0</v>
      </c>
      <c r="BN414" s="107"/>
      <c r="BO414" s="106">
        <f t="shared" si="933"/>
        <v>0</v>
      </c>
      <c r="BP414" s="107"/>
      <c r="BQ414" s="106">
        <f t="shared" si="934"/>
        <v>0</v>
      </c>
      <c r="BR414" s="107"/>
      <c r="BS414" s="106">
        <f t="shared" si="935"/>
        <v>0</v>
      </c>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c r="DS414" s="61"/>
      <c r="DT414" s="61"/>
      <c r="DU414" s="61"/>
      <c r="DV414" s="61"/>
      <c r="DW414" s="61"/>
      <c r="DX414" s="61"/>
      <c r="DY414" s="61"/>
      <c r="DZ414" s="61"/>
      <c r="EA414" s="61"/>
      <c r="EB414" s="61"/>
      <c r="EC414" s="61"/>
    </row>
    <row r="415" spans="1:133" s="22" customFormat="1" outlineLevel="3" x14ac:dyDescent="0.15">
      <c r="A415" s="22" t="s">
        <v>1520</v>
      </c>
      <c r="B415" s="32" t="s">
        <v>1650</v>
      </c>
      <c r="C415" s="104"/>
      <c r="D415" s="106">
        <v>5</v>
      </c>
      <c r="E415" s="104"/>
      <c r="F415" s="106">
        <f t="shared" si="905"/>
        <v>3</v>
      </c>
      <c r="G415" s="106">
        <v>1</v>
      </c>
      <c r="H415" s="107"/>
      <c r="I415" s="106">
        <f t="shared" si="906"/>
        <v>0</v>
      </c>
      <c r="J415" s="107"/>
      <c r="K415" s="106">
        <f t="shared" si="907"/>
        <v>0</v>
      </c>
      <c r="L415" s="107"/>
      <c r="M415" s="106">
        <f t="shared" si="908"/>
        <v>0</v>
      </c>
      <c r="N415" s="107"/>
      <c r="O415" s="106">
        <f t="shared" si="909"/>
        <v>0</v>
      </c>
      <c r="P415" s="107"/>
      <c r="Q415" s="106">
        <f t="shared" si="910"/>
        <v>0</v>
      </c>
      <c r="R415" s="107"/>
      <c r="S415" s="106">
        <f t="shared" si="911"/>
        <v>0</v>
      </c>
      <c r="T415" s="32"/>
      <c r="U415" s="107"/>
      <c r="V415" s="106">
        <f t="shared" si="912"/>
        <v>0</v>
      </c>
      <c r="W415" s="107"/>
      <c r="X415" s="106">
        <f t="shared" si="913"/>
        <v>0</v>
      </c>
      <c r="Y415" s="107"/>
      <c r="Z415" s="106">
        <f t="shared" si="914"/>
        <v>0</v>
      </c>
      <c r="AA415" s="107"/>
      <c r="AB415" s="106">
        <f t="shared" si="915"/>
        <v>0</v>
      </c>
      <c r="AC415" s="107"/>
      <c r="AD415" s="106">
        <f t="shared" si="916"/>
        <v>0</v>
      </c>
      <c r="AE415" s="107"/>
      <c r="AF415" s="106">
        <f t="shared" si="917"/>
        <v>0</v>
      </c>
      <c r="AG415" s="210"/>
      <c r="AH415" s="107"/>
      <c r="AI415" s="106">
        <f t="shared" si="918"/>
        <v>0</v>
      </c>
      <c r="AJ415" s="107"/>
      <c r="AK415" s="106">
        <f t="shared" si="919"/>
        <v>0</v>
      </c>
      <c r="AL415" s="107"/>
      <c r="AM415" s="106">
        <f t="shared" si="920"/>
        <v>0</v>
      </c>
      <c r="AN415" s="107"/>
      <c r="AO415" s="106">
        <f t="shared" si="921"/>
        <v>0</v>
      </c>
      <c r="AP415" s="107"/>
      <c r="AQ415" s="106">
        <f t="shared" si="922"/>
        <v>0</v>
      </c>
      <c r="AR415" s="107"/>
      <c r="AS415" s="106">
        <f t="shared" si="923"/>
        <v>0</v>
      </c>
      <c r="AU415" s="107"/>
      <c r="AV415" s="106">
        <f t="shared" si="924"/>
        <v>0</v>
      </c>
      <c r="AW415" s="107"/>
      <c r="AX415" s="106">
        <f t="shared" si="925"/>
        <v>0</v>
      </c>
      <c r="AY415" s="107"/>
      <c r="AZ415" s="106">
        <f t="shared" si="926"/>
        <v>0</v>
      </c>
      <c r="BA415" s="107"/>
      <c r="BB415" s="106">
        <f t="shared" si="927"/>
        <v>0</v>
      </c>
      <c r="BC415" s="107"/>
      <c r="BD415" s="106">
        <f t="shared" si="928"/>
        <v>0</v>
      </c>
      <c r="BE415" s="107"/>
      <c r="BF415" s="106">
        <f t="shared" si="929"/>
        <v>0</v>
      </c>
      <c r="BH415" s="107"/>
      <c r="BI415" s="106">
        <f t="shared" si="930"/>
        <v>0</v>
      </c>
      <c r="BJ415" s="107"/>
      <c r="BK415" s="106">
        <f t="shared" si="931"/>
        <v>0</v>
      </c>
      <c r="BL415" s="107"/>
      <c r="BM415" s="106">
        <f t="shared" si="932"/>
        <v>0</v>
      </c>
      <c r="BN415" s="107"/>
      <c r="BO415" s="106">
        <f t="shared" si="933"/>
        <v>0</v>
      </c>
      <c r="BP415" s="107"/>
      <c r="BQ415" s="106">
        <f t="shared" si="934"/>
        <v>0</v>
      </c>
      <c r="BR415" s="107"/>
      <c r="BS415" s="106">
        <f t="shared" si="935"/>
        <v>0</v>
      </c>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61"/>
      <c r="DM415" s="61"/>
      <c r="DN415" s="61"/>
      <c r="DO415" s="61"/>
      <c r="DP415" s="61"/>
      <c r="DQ415" s="61"/>
      <c r="DR415" s="61"/>
      <c r="DS415" s="61"/>
      <c r="DT415" s="61"/>
      <c r="DU415" s="61"/>
      <c r="DV415" s="61"/>
      <c r="DW415" s="61"/>
      <c r="DX415" s="61"/>
      <c r="DY415" s="61"/>
      <c r="DZ415" s="61"/>
      <c r="EA415" s="61"/>
      <c r="EB415" s="61"/>
      <c r="EC415" s="61"/>
    </row>
    <row r="416" spans="1:133" s="22" customFormat="1" outlineLevel="3" x14ac:dyDescent="0.15">
      <c r="A416" s="22" t="s">
        <v>1521</v>
      </c>
      <c r="B416" s="32" t="s">
        <v>1651</v>
      </c>
      <c r="C416" s="104"/>
      <c r="D416" s="106">
        <v>5</v>
      </c>
      <c r="E416" s="104"/>
      <c r="F416" s="106">
        <f t="shared" si="905"/>
        <v>3</v>
      </c>
      <c r="G416" s="106">
        <v>1</v>
      </c>
      <c r="H416" s="107"/>
      <c r="I416" s="106">
        <f t="shared" si="906"/>
        <v>0</v>
      </c>
      <c r="J416" s="107"/>
      <c r="K416" s="106">
        <f t="shared" si="907"/>
        <v>0</v>
      </c>
      <c r="L416" s="107"/>
      <c r="M416" s="106">
        <f t="shared" si="908"/>
        <v>0</v>
      </c>
      <c r="N416" s="107"/>
      <c r="O416" s="106">
        <f t="shared" si="909"/>
        <v>0</v>
      </c>
      <c r="P416" s="107"/>
      <c r="Q416" s="106">
        <f t="shared" si="910"/>
        <v>0</v>
      </c>
      <c r="R416" s="107"/>
      <c r="S416" s="106">
        <f t="shared" si="911"/>
        <v>0</v>
      </c>
      <c r="T416" s="32"/>
      <c r="U416" s="107"/>
      <c r="V416" s="106">
        <f t="shared" si="912"/>
        <v>0</v>
      </c>
      <c r="W416" s="107"/>
      <c r="X416" s="106">
        <f t="shared" si="913"/>
        <v>0</v>
      </c>
      <c r="Y416" s="107"/>
      <c r="Z416" s="106">
        <f t="shared" si="914"/>
        <v>0</v>
      </c>
      <c r="AA416" s="107"/>
      <c r="AB416" s="106">
        <f t="shared" si="915"/>
        <v>0</v>
      </c>
      <c r="AC416" s="107"/>
      <c r="AD416" s="106">
        <f t="shared" si="916"/>
        <v>0</v>
      </c>
      <c r="AE416" s="107"/>
      <c r="AF416" s="106">
        <f t="shared" si="917"/>
        <v>0</v>
      </c>
      <c r="AG416" s="210"/>
      <c r="AH416" s="107"/>
      <c r="AI416" s="106">
        <f t="shared" si="918"/>
        <v>0</v>
      </c>
      <c r="AJ416" s="107"/>
      <c r="AK416" s="106">
        <f t="shared" si="919"/>
        <v>0</v>
      </c>
      <c r="AL416" s="107"/>
      <c r="AM416" s="106">
        <f t="shared" si="920"/>
        <v>0</v>
      </c>
      <c r="AN416" s="107"/>
      <c r="AO416" s="106">
        <f t="shared" si="921"/>
        <v>0</v>
      </c>
      <c r="AP416" s="107"/>
      <c r="AQ416" s="106">
        <f t="shared" si="922"/>
        <v>0</v>
      </c>
      <c r="AR416" s="107"/>
      <c r="AS416" s="106">
        <f t="shared" si="923"/>
        <v>0</v>
      </c>
      <c r="AU416" s="107"/>
      <c r="AV416" s="106">
        <f t="shared" si="924"/>
        <v>0</v>
      </c>
      <c r="AW416" s="107"/>
      <c r="AX416" s="106">
        <f t="shared" si="925"/>
        <v>0</v>
      </c>
      <c r="AY416" s="107"/>
      <c r="AZ416" s="106">
        <f t="shared" si="926"/>
        <v>0</v>
      </c>
      <c r="BA416" s="107"/>
      <c r="BB416" s="106">
        <f t="shared" si="927"/>
        <v>0</v>
      </c>
      <c r="BC416" s="107"/>
      <c r="BD416" s="106">
        <f t="shared" si="928"/>
        <v>0</v>
      </c>
      <c r="BE416" s="107"/>
      <c r="BF416" s="106">
        <f t="shared" si="929"/>
        <v>0</v>
      </c>
      <c r="BH416" s="107"/>
      <c r="BI416" s="106">
        <f t="shared" si="930"/>
        <v>0</v>
      </c>
      <c r="BJ416" s="107"/>
      <c r="BK416" s="106">
        <f t="shared" si="931"/>
        <v>0</v>
      </c>
      <c r="BL416" s="107"/>
      <c r="BM416" s="106">
        <f t="shared" si="932"/>
        <v>0</v>
      </c>
      <c r="BN416" s="107"/>
      <c r="BO416" s="106">
        <f t="shared" si="933"/>
        <v>0</v>
      </c>
      <c r="BP416" s="107"/>
      <c r="BQ416" s="106">
        <f t="shared" si="934"/>
        <v>0</v>
      </c>
      <c r="BR416" s="107"/>
      <c r="BS416" s="106">
        <f t="shared" si="935"/>
        <v>0</v>
      </c>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61"/>
      <c r="DN416" s="61"/>
      <c r="DO416" s="61"/>
      <c r="DP416" s="61"/>
      <c r="DQ416" s="61"/>
      <c r="DR416" s="61"/>
      <c r="DS416" s="61"/>
      <c r="DT416" s="61"/>
      <c r="DU416" s="61"/>
      <c r="DV416" s="61"/>
      <c r="DW416" s="61"/>
      <c r="DX416" s="61"/>
      <c r="DY416" s="61"/>
      <c r="DZ416" s="61"/>
      <c r="EA416" s="61"/>
      <c r="EB416" s="61"/>
      <c r="EC416" s="61"/>
    </row>
    <row r="417" spans="1:133" s="22" customFormat="1" outlineLevel="3" x14ac:dyDescent="0.15">
      <c r="A417" s="22" t="s">
        <v>1522</v>
      </c>
      <c r="B417" s="32" t="s">
        <v>1652</v>
      </c>
      <c r="C417" s="104"/>
      <c r="D417" s="106">
        <v>5</v>
      </c>
      <c r="E417" s="104"/>
      <c r="F417" s="106">
        <f t="shared" si="905"/>
        <v>3</v>
      </c>
      <c r="G417" s="106">
        <v>1</v>
      </c>
      <c r="H417" s="107"/>
      <c r="I417" s="106">
        <f t="shared" si="906"/>
        <v>0</v>
      </c>
      <c r="J417" s="107"/>
      <c r="K417" s="106">
        <f t="shared" si="907"/>
        <v>0</v>
      </c>
      <c r="L417" s="107"/>
      <c r="M417" s="106">
        <f t="shared" si="908"/>
        <v>0</v>
      </c>
      <c r="N417" s="107"/>
      <c r="O417" s="106">
        <f t="shared" si="909"/>
        <v>0</v>
      </c>
      <c r="P417" s="107"/>
      <c r="Q417" s="106">
        <f t="shared" si="910"/>
        <v>0</v>
      </c>
      <c r="R417" s="107"/>
      <c r="S417" s="106">
        <f t="shared" si="911"/>
        <v>0</v>
      </c>
      <c r="T417" s="32"/>
      <c r="U417" s="107"/>
      <c r="V417" s="106">
        <f t="shared" si="912"/>
        <v>0</v>
      </c>
      <c r="W417" s="107"/>
      <c r="X417" s="106">
        <f t="shared" si="913"/>
        <v>0</v>
      </c>
      <c r="Y417" s="107"/>
      <c r="Z417" s="106">
        <f t="shared" si="914"/>
        <v>0</v>
      </c>
      <c r="AA417" s="107"/>
      <c r="AB417" s="106">
        <f t="shared" si="915"/>
        <v>0</v>
      </c>
      <c r="AC417" s="107"/>
      <c r="AD417" s="106">
        <f t="shared" si="916"/>
        <v>0</v>
      </c>
      <c r="AE417" s="107"/>
      <c r="AF417" s="106">
        <f t="shared" si="917"/>
        <v>0</v>
      </c>
      <c r="AG417" s="210"/>
      <c r="AH417" s="107"/>
      <c r="AI417" s="106">
        <f t="shared" si="918"/>
        <v>0</v>
      </c>
      <c r="AJ417" s="107"/>
      <c r="AK417" s="106">
        <f t="shared" si="919"/>
        <v>0</v>
      </c>
      <c r="AL417" s="107"/>
      <c r="AM417" s="106">
        <f t="shared" si="920"/>
        <v>0</v>
      </c>
      <c r="AN417" s="107"/>
      <c r="AO417" s="106">
        <f t="shared" si="921"/>
        <v>0</v>
      </c>
      <c r="AP417" s="107"/>
      <c r="AQ417" s="106">
        <f t="shared" si="922"/>
        <v>0</v>
      </c>
      <c r="AR417" s="107"/>
      <c r="AS417" s="106">
        <f t="shared" si="923"/>
        <v>0</v>
      </c>
      <c r="AU417" s="107"/>
      <c r="AV417" s="106">
        <f t="shared" si="924"/>
        <v>0</v>
      </c>
      <c r="AW417" s="107"/>
      <c r="AX417" s="106">
        <f t="shared" si="925"/>
        <v>0</v>
      </c>
      <c r="AY417" s="107"/>
      <c r="AZ417" s="106">
        <f t="shared" si="926"/>
        <v>0</v>
      </c>
      <c r="BA417" s="107"/>
      <c r="BB417" s="106">
        <f t="shared" si="927"/>
        <v>0</v>
      </c>
      <c r="BC417" s="107"/>
      <c r="BD417" s="106">
        <f t="shared" si="928"/>
        <v>0</v>
      </c>
      <c r="BE417" s="107"/>
      <c r="BF417" s="106">
        <f t="shared" si="929"/>
        <v>0</v>
      </c>
      <c r="BH417" s="107"/>
      <c r="BI417" s="106">
        <f t="shared" si="930"/>
        <v>0</v>
      </c>
      <c r="BJ417" s="107"/>
      <c r="BK417" s="106">
        <f t="shared" si="931"/>
        <v>0</v>
      </c>
      <c r="BL417" s="107"/>
      <c r="BM417" s="106">
        <f t="shared" si="932"/>
        <v>0</v>
      </c>
      <c r="BN417" s="107"/>
      <c r="BO417" s="106">
        <f t="shared" si="933"/>
        <v>0</v>
      </c>
      <c r="BP417" s="107"/>
      <c r="BQ417" s="106">
        <f t="shared" si="934"/>
        <v>0</v>
      </c>
      <c r="BR417" s="107"/>
      <c r="BS417" s="106">
        <f t="shared" si="935"/>
        <v>0</v>
      </c>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row>
    <row r="418" spans="1:133" s="22" customFormat="1" outlineLevel="3" x14ac:dyDescent="0.15">
      <c r="A418" s="22" t="s">
        <v>1523</v>
      </c>
      <c r="B418" s="32" t="s">
        <v>1653</v>
      </c>
      <c r="C418" s="104"/>
      <c r="D418" s="106">
        <v>5</v>
      </c>
      <c r="E418" s="104"/>
      <c r="F418" s="106">
        <f t="shared" si="905"/>
        <v>3</v>
      </c>
      <c r="G418" s="106">
        <v>1</v>
      </c>
      <c r="H418" s="107"/>
      <c r="I418" s="106">
        <f t="shared" si="906"/>
        <v>0</v>
      </c>
      <c r="J418" s="107"/>
      <c r="K418" s="106">
        <f t="shared" si="907"/>
        <v>0</v>
      </c>
      <c r="L418" s="107"/>
      <c r="M418" s="106">
        <f t="shared" si="908"/>
        <v>0</v>
      </c>
      <c r="N418" s="107"/>
      <c r="O418" s="106">
        <f t="shared" si="909"/>
        <v>0</v>
      </c>
      <c r="P418" s="107"/>
      <c r="Q418" s="106">
        <f t="shared" si="910"/>
        <v>0</v>
      </c>
      <c r="R418" s="107"/>
      <c r="S418" s="106">
        <f t="shared" si="911"/>
        <v>0</v>
      </c>
      <c r="T418" s="32"/>
      <c r="U418" s="107"/>
      <c r="V418" s="106">
        <f t="shared" si="912"/>
        <v>0</v>
      </c>
      <c r="W418" s="107"/>
      <c r="X418" s="106">
        <f t="shared" si="913"/>
        <v>0</v>
      </c>
      <c r="Y418" s="107"/>
      <c r="Z418" s="106">
        <f t="shared" si="914"/>
        <v>0</v>
      </c>
      <c r="AA418" s="107"/>
      <c r="AB418" s="106">
        <f t="shared" si="915"/>
        <v>0</v>
      </c>
      <c r="AC418" s="107"/>
      <c r="AD418" s="106">
        <f t="shared" si="916"/>
        <v>0</v>
      </c>
      <c r="AE418" s="107"/>
      <c r="AF418" s="106">
        <f t="shared" si="917"/>
        <v>0</v>
      </c>
      <c r="AG418" s="210"/>
      <c r="AH418" s="107"/>
      <c r="AI418" s="106">
        <f t="shared" si="918"/>
        <v>0</v>
      </c>
      <c r="AJ418" s="107"/>
      <c r="AK418" s="106">
        <f t="shared" si="919"/>
        <v>0</v>
      </c>
      <c r="AL418" s="107"/>
      <c r="AM418" s="106">
        <f t="shared" si="920"/>
        <v>0</v>
      </c>
      <c r="AN418" s="107"/>
      <c r="AO418" s="106">
        <f t="shared" si="921"/>
        <v>0</v>
      </c>
      <c r="AP418" s="107"/>
      <c r="AQ418" s="106">
        <f t="shared" si="922"/>
        <v>0</v>
      </c>
      <c r="AR418" s="107"/>
      <c r="AS418" s="106">
        <f t="shared" si="923"/>
        <v>0</v>
      </c>
      <c r="AU418" s="107"/>
      <c r="AV418" s="106">
        <f t="shared" si="924"/>
        <v>0</v>
      </c>
      <c r="AW418" s="107"/>
      <c r="AX418" s="106">
        <f t="shared" si="925"/>
        <v>0</v>
      </c>
      <c r="AY418" s="107"/>
      <c r="AZ418" s="106">
        <f t="shared" si="926"/>
        <v>0</v>
      </c>
      <c r="BA418" s="107"/>
      <c r="BB418" s="106">
        <f t="shared" si="927"/>
        <v>0</v>
      </c>
      <c r="BC418" s="107"/>
      <c r="BD418" s="106">
        <f t="shared" si="928"/>
        <v>0</v>
      </c>
      <c r="BE418" s="107"/>
      <c r="BF418" s="106">
        <f t="shared" si="929"/>
        <v>0</v>
      </c>
      <c r="BH418" s="107"/>
      <c r="BI418" s="106">
        <f t="shared" si="930"/>
        <v>0</v>
      </c>
      <c r="BJ418" s="107"/>
      <c r="BK418" s="106">
        <f t="shared" si="931"/>
        <v>0</v>
      </c>
      <c r="BL418" s="107"/>
      <c r="BM418" s="106">
        <f t="shared" si="932"/>
        <v>0</v>
      </c>
      <c r="BN418" s="107"/>
      <c r="BO418" s="106">
        <f t="shared" si="933"/>
        <v>0</v>
      </c>
      <c r="BP418" s="107"/>
      <c r="BQ418" s="106">
        <f t="shared" si="934"/>
        <v>0</v>
      </c>
      <c r="BR418" s="107"/>
      <c r="BS418" s="106">
        <f t="shared" si="935"/>
        <v>0</v>
      </c>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c r="DW418" s="61"/>
      <c r="DX418" s="61"/>
      <c r="DY418" s="61"/>
      <c r="DZ418" s="61"/>
      <c r="EA418" s="61"/>
      <c r="EB418" s="61"/>
      <c r="EC418" s="61"/>
    </row>
    <row r="419" spans="1:133" s="37" customFormat="1" outlineLevel="2" x14ac:dyDescent="0.15">
      <c r="B419" s="38" t="s">
        <v>1524</v>
      </c>
      <c r="C419" s="115"/>
      <c r="D419" s="115"/>
      <c r="E419" s="115"/>
      <c r="F419" s="115"/>
      <c r="G419" s="160" t="s">
        <v>203</v>
      </c>
      <c r="H419" s="115"/>
      <c r="I419" s="115"/>
      <c r="J419" s="115"/>
      <c r="K419" s="115"/>
      <c r="L419" s="115"/>
      <c r="M419" s="115"/>
      <c r="N419" s="115"/>
      <c r="O419" s="115"/>
      <c r="P419" s="115"/>
      <c r="Q419" s="115"/>
      <c r="R419" s="115"/>
      <c r="S419" s="115"/>
      <c r="T419" s="269"/>
      <c r="U419" s="190"/>
      <c r="V419" s="115"/>
      <c r="W419" s="190"/>
      <c r="X419" s="115"/>
      <c r="Y419" s="190"/>
      <c r="Z419" s="115"/>
      <c r="AA419" s="190"/>
      <c r="AB419" s="115"/>
      <c r="AC419" s="190"/>
      <c r="AD419" s="115"/>
      <c r="AE419" s="190"/>
      <c r="AF419" s="115"/>
      <c r="AG419" s="215"/>
      <c r="AH419" s="190"/>
      <c r="AI419" s="115"/>
      <c r="AJ419" s="190"/>
      <c r="AK419" s="115"/>
      <c r="AL419" s="190"/>
      <c r="AM419" s="115"/>
      <c r="AN419" s="190"/>
      <c r="AO419" s="115"/>
      <c r="AP419" s="190"/>
      <c r="AQ419" s="115"/>
      <c r="AR419" s="190"/>
      <c r="AS419" s="115"/>
      <c r="AU419" s="115"/>
      <c r="AV419" s="115"/>
      <c r="AW419" s="115"/>
      <c r="AX419" s="115"/>
      <c r="AY419" s="115"/>
      <c r="AZ419" s="115"/>
      <c r="BA419" s="115"/>
      <c r="BB419" s="115"/>
      <c r="BC419" s="115"/>
      <c r="BD419" s="115"/>
      <c r="BE419" s="115"/>
      <c r="BF419" s="115"/>
      <c r="BH419" s="115"/>
      <c r="BI419" s="115"/>
      <c r="BJ419" s="115"/>
      <c r="BK419" s="115"/>
      <c r="BL419" s="115"/>
      <c r="BM419" s="115"/>
      <c r="BN419" s="115"/>
      <c r="BO419" s="115"/>
      <c r="BP419" s="115"/>
      <c r="BQ419" s="115"/>
      <c r="BR419" s="115"/>
      <c r="BS419" s="115"/>
      <c r="BU419" s="143"/>
      <c r="BV419" s="143"/>
      <c r="BW419" s="143"/>
      <c r="BX419" s="143"/>
      <c r="BY419" s="143"/>
      <c r="BZ419" s="143"/>
      <c r="CA419" s="143"/>
      <c r="CB419" s="143"/>
      <c r="CC419" s="143"/>
      <c r="CD419" s="143"/>
      <c r="CE419" s="143"/>
      <c r="CF419" s="143"/>
      <c r="CG419" s="143"/>
      <c r="CH419" s="143"/>
      <c r="CI419" s="143"/>
      <c r="CJ419" s="143"/>
      <c r="CK419" s="143"/>
      <c r="CL419" s="143"/>
      <c r="CM419" s="143"/>
      <c r="CN419" s="143"/>
      <c r="CO419" s="143"/>
      <c r="CP419" s="143"/>
      <c r="CQ419" s="143"/>
      <c r="CR419" s="143"/>
      <c r="CS419" s="143"/>
      <c r="CT419" s="143"/>
      <c r="CU419" s="143"/>
      <c r="CV419" s="143"/>
      <c r="CW419" s="143"/>
      <c r="CX419" s="143"/>
      <c r="CY419" s="143"/>
      <c r="CZ419" s="143"/>
      <c r="DA419" s="143"/>
      <c r="DB419" s="143"/>
      <c r="DC419" s="143"/>
      <c r="DD419" s="143"/>
      <c r="DE419" s="143"/>
      <c r="DF419" s="143"/>
      <c r="DG419" s="143"/>
      <c r="DH419" s="143"/>
      <c r="DI419" s="143"/>
      <c r="DJ419" s="143"/>
      <c r="DK419" s="143"/>
      <c r="DL419" s="143"/>
      <c r="DM419" s="143"/>
      <c r="DN419" s="143"/>
      <c r="DO419" s="143"/>
      <c r="DP419" s="143"/>
      <c r="DQ419" s="143"/>
      <c r="DR419" s="143"/>
      <c r="DS419" s="143"/>
      <c r="DT419" s="143"/>
      <c r="DU419" s="143"/>
      <c r="DV419" s="143"/>
      <c r="DW419" s="143"/>
      <c r="DX419" s="143"/>
      <c r="DY419" s="143"/>
      <c r="DZ419" s="143"/>
      <c r="EA419" s="143"/>
      <c r="EB419" s="143"/>
      <c r="EC419" s="143"/>
    </row>
    <row r="420" spans="1:133" s="35" customFormat="1" outlineLevel="2" x14ac:dyDescent="0.15">
      <c r="A420" s="35" t="s">
        <v>1624</v>
      </c>
      <c r="B420" s="36" t="s">
        <v>1625</v>
      </c>
      <c r="C420" s="298" t="str">
        <f ca="1">IFERROR((AVERAGE(ReqSum)),"N/A")</f>
        <v>N/A</v>
      </c>
      <c r="D420" s="298">
        <f ca="1">IFERROR((AVERAGE(ReqSum)),"N/A")</f>
        <v>5</v>
      </c>
      <c r="E420" s="159">
        <f ca="1">(SUM(ReqSum))*2*$I$10</f>
        <v>0</v>
      </c>
      <c r="F420" s="159">
        <f ca="1">(SUM(ReqSum))*2*$I$10</f>
        <v>360</v>
      </c>
      <c r="G420" s="159">
        <f>MATCH("x",G421:G1907,-1)-1</f>
        <v>6</v>
      </c>
      <c r="H420" s="176"/>
      <c r="I420" s="176">
        <f ca="1">SUM(ReqSum)</f>
        <v>0</v>
      </c>
      <c r="J420" s="176"/>
      <c r="K420" s="176">
        <f ca="1">SUM(ReqSum)</f>
        <v>0</v>
      </c>
      <c r="L420" s="176"/>
      <c r="M420" s="176">
        <f ca="1">SUM(ReqSum)</f>
        <v>0</v>
      </c>
      <c r="N420" s="176"/>
      <c r="O420" s="176">
        <f ca="1">SUM(ReqSum)</f>
        <v>0</v>
      </c>
      <c r="P420" s="176"/>
      <c r="Q420" s="176">
        <f ca="1">SUM(ReqSum)</f>
        <v>0</v>
      </c>
      <c r="R420" s="176"/>
      <c r="S420" s="176">
        <f ca="1">SUM(ReqSum)</f>
        <v>0</v>
      </c>
      <c r="T420" s="268"/>
      <c r="U420" s="189"/>
      <c r="V420" s="176">
        <f ca="1">SUM(ReqSum)</f>
        <v>0</v>
      </c>
      <c r="W420" s="189"/>
      <c r="X420" s="176">
        <f ca="1">SUM(ReqSum)</f>
        <v>0</v>
      </c>
      <c r="Y420" s="189"/>
      <c r="Z420" s="176">
        <f ca="1">SUM(ReqSum)</f>
        <v>0</v>
      </c>
      <c r="AA420" s="189"/>
      <c r="AB420" s="176">
        <f ca="1">SUM(ReqSum)</f>
        <v>0</v>
      </c>
      <c r="AC420" s="189"/>
      <c r="AD420" s="176">
        <f ca="1">SUM(ReqSum)</f>
        <v>0</v>
      </c>
      <c r="AE420" s="189"/>
      <c r="AF420" s="176">
        <f ca="1">SUM(ReqSum)</f>
        <v>0</v>
      </c>
      <c r="AG420" s="36"/>
      <c r="AH420" s="189"/>
      <c r="AI420" s="176">
        <f ca="1">SUM(ReqSum)</f>
        <v>0</v>
      </c>
      <c r="AJ420" s="189"/>
      <c r="AK420" s="176">
        <f ca="1">SUM(ReqSum)</f>
        <v>0</v>
      </c>
      <c r="AL420" s="189"/>
      <c r="AM420" s="176">
        <f ca="1">SUM(ReqSum)</f>
        <v>0</v>
      </c>
      <c r="AN420" s="189"/>
      <c r="AO420" s="176">
        <f ca="1">SUM(ReqSum)</f>
        <v>0</v>
      </c>
      <c r="AP420" s="189"/>
      <c r="AQ420" s="176">
        <f ca="1">SUM(ReqSum)</f>
        <v>0</v>
      </c>
      <c r="AR420" s="189"/>
      <c r="AS420" s="176">
        <f ca="1">SUM(ReqSum)</f>
        <v>0</v>
      </c>
      <c r="AT420" s="177"/>
      <c r="AU420" s="176"/>
      <c r="AV420" s="176">
        <f ca="1">SUM(ReqSum)</f>
        <v>0</v>
      </c>
      <c r="AW420" s="176"/>
      <c r="AX420" s="176">
        <f ca="1">SUM(ReqSum)</f>
        <v>0</v>
      </c>
      <c r="AY420" s="176"/>
      <c r="AZ420" s="176">
        <f ca="1">SUM(ReqSum)</f>
        <v>0</v>
      </c>
      <c r="BA420" s="176"/>
      <c r="BB420" s="176">
        <f ca="1">SUM(ReqSum)</f>
        <v>0</v>
      </c>
      <c r="BC420" s="176"/>
      <c r="BD420" s="176">
        <f ca="1">SUM(ReqSum)</f>
        <v>0</v>
      </c>
      <c r="BE420" s="176"/>
      <c r="BF420" s="176">
        <f ca="1">SUM(ReqSum)</f>
        <v>0</v>
      </c>
      <c r="BG420" s="177"/>
      <c r="BH420" s="176"/>
      <c r="BI420" s="176">
        <f ca="1">SUM(ReqSum)</f>
        <v>0</v>
      </c>
      <c r="BJ420" s="176"/>
      <c r="BK420" s="176">
        <f ca="1">SUM(ReqSum)</f>
        <v>0</v>
      </c>
      <c r="BL420" s="176"/>
      <c r="BM420" s="176">
        <f ca="1">SUM(ReqSum)</f>
        <v>0</v>
      </c>
      <c r="BN420" s="176"/>
      <c r="BO420" s="176">
        <f ca="1">SUM(ReqSum)</f>
        <v>0</v>
      </c>
      <c r="BP420" s="176"/>
      <c r="BQ420" s="176">
        <f ca="1">SUM(ReqSum)</f>
        <v>0</v>
      </c>
      <c r="BR420" s="176"/>
      <c r="BS420" s="176">
        <f ca="1">SUM(ReqSum)</f>
        <v>0</v>
      </c>
      <c r="BT420" s="177"/>
      <c r="BU420" s="85"/>
      <c r="BV420" s="85"/>
      <c r="BW420" s="85"/>
      <c r="BX420" s="85"/>
      <c r="BY420" s="85"/>
      <c r="BZ420" s="85"/>
      <c r="CA420" s="85"/>
      <c r="CB420" s="85"/>
      <c r="CC420" s="85"/>
      <c r="CD420" s="85"/>
      <c r="CE420" s="85"/>
      <c r="CF420" s="85"/>
      <c r="CG420" s="85"/>
      <c r="CH420" s="85"/>
      <c r="CI420" s="85"/>
      <c r="CJ420" s="85"/>
      <c r="CK420" s="85"/>
      <c r="CL420" s="85"/>
      <c r="CM420" s="85"/>
      <c r="CN420" s="85"/>
      <c r="CO420" s="85"/>
      <c r="CP420" s="85"/>
      <c r="CQ420" s="85"/>
      <c r="CR420" s="85"/>
      <c r="CS420" s="85"/>
      <c r="CT420" s="85"/>
      <c r="CU420" s="85"/>
      <c r="CV420" s="85"/>
      <c r="CW420" s="85"/>
      <c r="CX420" s="85"/>
      <c r="CY420" s="85"/>
      <c r="CZ420" s="85"/>
      <c r="DA420" s="85"/>
      <c r="DB420" s="85"/>
      <c r="DC420" s="85"/>
      <c r="DD420" s="85"/>
      <c r="DE420" s="85"/>
      <c r="DF420" s="85"/>
      <c r="DG420" s="85"/>
      <c r="DH420" s="85"/>
      <c r="DI420" s="85"/>
      <c r="DJ420" s="85"/>
      <c r="DK420" s="85"/>
      <c r="DL420" s="85"/>
      <c r="DM420" s="85"/>
      <c r="DN420" s="85"/>
      <c r="DO420" s="85"/>
      <c r="DP420" s="85"/>
      <c r="DQ420" s="85"/>
      <c r="DR420" s="85"/>
      <c r="DS420" s="85"/>
      <c r="DT420" s="85"/>
      <c r="DU420" s="85"/>
      <c r="DV420" s="85"/>
      <c r="DW420" s="85"/>
      <c r="DX420" s="85"/>
      <c r="DY420" s="85"/>
      <c r="DZ420" s="85"/>
      <c r="EA420" s="85"/>
      <c r="EB420" s="85"/>
      <c r="EC420" s="85"/>
    </row>
    <row r="421" spans="1:133" s="22" customFormat="1" outlineLevel="3" x14ac:dyDescent="0.15">
      <c r="A421" s="22" t="s">
        <v>1525</v>
      </c>
      <c r="B421" s="32" t="s">
        <v>1526</v>
      </c>
      <c r="C421" s="104"/>
      <c r="D421" s="106">
        <v>5</v>
      </c>
      <c r="E421" s="104"/>
      <c r="F421" s="106">
        <f t="shared" ref="F421:F426" si="936">IF(B421&lt;&gt;"",IF(B421="Custom Requirement",0,3),0)</f>
        <v>3</v>
      </c>
      <c r="G421" s="106">
        <v>1</v>
      </c>
      <c r="H421" s="107"/>
      <c r="I421" s="106">
        <f t="shared" ref="I421:I426" si="937">H421*$E421*I$10</f>
        <v>0</v>
      </c>
      <c r="J421" s="107"/>
      <c r="K421" s="106">
        <f t="shared" ref="K421:K426" si="938">J421*$E421*K$10</f>
        <v>0</v>
      </c>
      <c r="L421" s="107"/>
      <c r="M421" s="106">
        <f t="shared" ref="M421:M426" si="939">L421*$E421*M$10</f>
        <v>0</v>
      </c>
      <c r="N421" s="107"/>
      <c r="O421" s="106">
        <f t="shared" ref="O421:O426" si="940">N421*$E421*O$10</f>
        <v>0</v>
      </c>
      <c r="P421" s="107"/>
      <c r="Q421" s="106">
        <f t="shared" ref="Q421:Q426" si="941">P421*$E421*Q$10</f>
        <v>0</v>
      </c>
      <c r="R421" s="107"/>
      <c r="S421" s="106">
        <f t="shared" ref="S421:S426" si="942">R421*$E421*S$10</f>
        <v>0</v>
      </c>
      <c r="T421" s="32"/>
      <c r="U421" s="107"/>
      <c r="V421" s="106">
        <f t="shared" ref="V421:V426" si="943">U421*$E421*V$10</f>
        <v>0</v>
      </c>
      <c r="W421" s="107"/>
      <c r="X421" s="106">
        <f t="shared" ref="X421:X426" si="944">W421*$E421*X$10</f>
        <v>0</v>
      </c>
      <c r="Y421" s="107"/>
      <c r="Z421" s="106">
        <f t="shared" ref="Z421:Z426" si="945">Y421*$E421*Z$10</f>
        <v>0</v>
      </c>
      <c r="AA421" s="107"/>
      <c r="AB421" s="106">
        <f t="shared" ref="AB421:AB426" si="946">AA421*$E421*AB$10</f>
        <v>0</v>
      </c>
      <c r="AC421" s="107"/>
      <c r="AD421" s="106">
        <f t="shared" ref="AD421:AD426" si="947">AC421*$E421*AD$10</f>
        <v>0</v>
      </c>
      <c r="AE421" s="107"/>
      <c r="AF421" s="106">
        <f t="shared" ref="AF421:AF426" si="948">AE421*$E421*AF$10</f>
        <v>0</v>
      </c>
      <c r="AG421" s="210"/>
      <c r="AH421" s="107"/>
      <c r="AI421" s="106">
        <f t="shared" ref="AI421:AI426" si="949">AH421*$E421*AI$10</f>
        <v>0</v>
      </c>
      <c r="AJ421" s="107"/>
      <c r="AK421" s="106">
        <f t="shared" ref="AK421:AK426" si="950">AJ421*$E421*AK$10</f>
        <v>0</v>
      </c>
      <c r="AL421" s="107"/>
      <c r="AM421" s="106">
        <f t="shared" ref="AM421:AM426" si="951">AL421*$E421*AM$10</f>
        <v>0</v>
      </c>
      <c r="AN421" s="107"/>
      <c r="AO421" s="106">
        <f t="shared" ref="AO421:AO426" si="952">AN421*$E421*AO$10</f>
        <v>0</v>
      </c>
      <c r="AP421" s="107"/>
      <c r="AQ421" s="106">
        <f t="shared" ref="AQ421:AQ426" si="953">AP421*$E421*AQ$10</f>
        <v>0</v>
      </c>
      <c r="AR421" s="107"/>
      <c r="AS421" s="106">
        <f t="shared" ref="AS421:AS426" si="954">AR421*$E421*AS$10</f>
        <v>0</v>
      </c>
      <c r="AU421" s="107"/>
      <c r="AV421" s="106">
        <f t="shared" ref="AV421:AV426" si="955">AU421*$E421*AV$10</f>
        <v>0</v>
      </c>
      <c r="AW421" s="107"/>
      <c r="AX421" s="106">
        <f t="shared" ref="AX421:AX426" si="956">AW421*$E421*AX$10</f>
        <v>0</v>
      </c>
      <c r="AY421" s="107"/>
      <c r="AZ421" s="106">
        <f t="shared" ref="AZ421:AZ426" si="957">AY421*$E421*AZ$10</f>
        <v>0</v>
      </c>
      <c r="BA421" s="107"/>
      <c r="BB421" s="106">
        <f t="shared" ref="BB421:BB426" si="958">BA421*$E421*BB$10</f>
        <v>0</v>
      </c>
      <c r="BC421" s="107"/>
      <c r="BD421" s="106">
        <f t="shared" ref="BD421:BD426" si="959">BC421*$E421*BD$10</f>
        <v>0</v>
      </c>
      <c r="BE421" s="107"/>
      <c r="BF421" s="106">
        <f t="shared" ref="BF421:BF426" si="960">BE421*$E421*BF$10</f>
        <v>0</v>
      </c>
      <c r="BH421" s="107"/>
      <c r="BI421" s="106">
        <f t="shared" ref="BI421:BI426" si="961">BH421*$E421*BI$10</f>
        <v>0</v>
      </c>
      <c r="BJ421" s="107"/>
      <c r="BK421" s="106">
        <f t="shared" ref="BK421:BK426" si="962">BJ421*$E421*BK$10</f>
        <v>0</v>
      </c>
      <c r="BL421" s="107"/>
      <c r="BM421" s="106">
        <f t="shared" ref="BM421:BM426" si="963">BL421*$E421*BM$10</f>
        <v>0</v>
      </c>
      <c r="BN421" s="107"/>
      <c r="BO421" s="106">
        <f t="shared" ref="BO421:BO426" si="964">BN421*$E421*BO$10</f>
        <v>0</v>
      </c>
      <c r="BP421" s="107"/>
      <c r="BQ421" s="106">
        <f t="shared" ref="BQ421:BQ426" si="965">BP421*$E421*BQ$10</f>
        <v>0</v>
      </c>
      <c r="BR421" s="107"/>
      <c r="BS421" s="106">
        <f t="shared" ref="BS421:BS426" si="966">BR421*$E421*BS$10</f>
        <v>0</v>
      </c>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c r="DS421" s="61"/>
      <c r="DT421" s="61"/>
      <c r="DU421" s="61"/>
      <c r="DV421" s="61"/>
      <c r="DW421" s="61"/>
      <c r="DX421" s="61"/>
      <c r="DY421" s="61"/>
      <c r="DZ421" s="61"/>
      <c r="EA421" s="61"/>
      <c r="EB421" s="61"/>
      <c r="EC421" s="61"/>
    </row>
    <row r="422" spans="1:133" s="22" customFormat="1" outlineLevel="3" x14ac:dyDescent="0.15">
      <c r="A422" s="22" t="s">
        <v>1532</v>
      </c>
      <c r="B422" s="32" t="s">
        <v>1527</v>
      </c>
      <c r="C422" s="104"/>
      <c r="D422" s="106">
        <v>5</v>
      </c>
      <c r="E422" s="104"/>
      <c r="F422" s="106">
        <f t="shared" si="936"/>
        <v>3</v>
      </c>
      <c r="G422" s="106">
        <v>1</v>
      </c>
      <c r="H422" s="107"/>
      <c r="I422" s="106">
        <f t="shared" si="937"/>
        <v>0</v>
      </c>
      <c r="J422" s="107"/>
      <c r="K422" s="106">
        <f t="shared" si="938"/>
        <v>0</v>
      </c>
      <c r="L422" s="107"/>
      <c r="M422" s="106">
        <f t="shared" si="939"/>
        <v>0</v>
      </c>
      <c r="N422" s="107"/>
      <c r="O422" s="106">
        <f t="shared" si="940"/>
        <v>0</v>
      </c>
      <c r="P422" s="107"/>
      <c r="Q422" s="106">
        <f t="shared" si="941"/>
        <v>0</v>
      </c>
      <c r="R422" s="107"/>
      <c r="S422" s="106">
        <f t="shared" si="942"/>
        <v>0</v>
      </c>
      <c r="T422" s="32"/>
      <c r="U422" s="107"/>
      <c r="V422" s="106">
        <f t="shared" si="943"/>
        <v>0</v>
      </c>
      <c r="W422" s="107"/>
      <c r="X422" s="106">
        <f t="shared" si="944"/>
        <v>0</v>
      </c>
      <c r="Y422" s="107"/>
      <c r="Z422" s="106">
        <f t="shared" si="945"/>
        <v>0</v>
      </c>
      <c r="AA422" s="107"/>
      <c r="AB422" s="106">
        <f t="shared" si="946"/>
        <v>0</v>
      </c>
      <c r="AC422" s="107"/>
      <c r="AD422" s="106">
        <f t="shared" si="947"/>
        <v>0</v>
      </c>
      <c r="AE422" s="107"/>
      <c r="AF422" s="106">
        <f t="shared" si="948"/>
        <v>0</v>
      </c>
      <c r="AG422" s="210"/>
      <c r="AH422" s="107"/>
      <c r="AI422" s="106">
        <f t="shared" si="949"/>
        <v>0</v>
      </c>
      <c r="AJ422" s="107"/>
      <c r="AK422" s="106">
        <f t="shared" si="950"/>
        <v>0</v>
      </c>
      <c r="AL422" s="107"/>
      <c r="AM422" s="106">
        <f t="shared" si="951"/>
        <v>0</v>
      </c>
      <c r="AN422" s="107"/>
      <c r="AO422" s="106">
        <f t="shared" si="952"/>
        <v>0</v>
      </c>
      <c r="AP422" s="107"/>
      <c r="AQ422" s="106">
        <f t="shared" si="953"/>
        <v>0</v>
      </c>
      <c r="AR422" s="107"/>
      <c r="AS422" s="106">
        <f t="shared" si="954"/>
        <v>0</v>
      </c>
      <c r="AU422" s="107"/>
      <c r="AV422" s="106">
        <f t="shared" si="955"/>
        <v>0</v>
      </c>
      <c r="AW422" s="107"/>
      <c r="AX422" s="106">
        <f t="shared" si="956"/>
        <v>0</v>
      </c>
      <c r="AY422" s="107"/>
      <c r="AZ422" s="106">
        <f t="shared" si="957"/>
        <v>0</v>
      </c>
      <c r="BA422" s="107"/>
      <c r="BB422" s="106">
        <f t="shared" si="958"/>
        <v>0</v>
      </c>
      <c r="BC422" s="107"/>
      <c r="BD422" s="106">
        <f t="shared" si="959"/>
        <v>0</v>
      </c>
      <c r="BE422" s="107"/>
      <c r="BF422" s="106">
        <f t="shared" si="960"/>
        <v>0</v>
      </c>
      <c r="BH422" s="107"/>
      <c r="BI422" s="106">
        <f t="shared" si="961"/>
        <v>0</v>
      </c>
      <c r="BJ422" s="107"/>
      <c r="BK422" s="106">
        <f t="shared" si="962"/>
        <v>0</v>
      </c>
      <c r="BL422" s="107"/>
      <c r="BM422" s="106">
        <f t="shared" si="963"/>
        <v>0</v>
      </c>
      <c r="BN422" s="107"/>
      <c r="BO422" s="106">
        <f t="shared" si="964"/>
        <v>0</v>
      </c>
      <c r="BP422" s="107"/>
      <c r="BQ422" s="106">
        <f t="shared" si="965"/>
        <v>0</v>
      </c>
      <c r="BR422" s="107"/>
      <c r="BS422" s="106">
        <f t="shared" si="966"/>
        <v>0</v>
      </c>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c r="DS422" s="61"/>
      <c r="DT422" s="61"/>
      <c r="DU422" s="61"/>
      <c r="DV422" s="61"/>
      <c r="DW422" s="61"/>
      <c r="DX422" s="61"/>
      <c r="DY422" s="61"/>
      <c r="DZ422" s="61"/>
      <c r="EA422" s="61"/>
      <c r="EB422" s="61"/>
      <c r="EC422" s="61"/>
    </row>
    <row r="423" spans="1:133" s="22" customFormat="1" outlineLevel="3" x14ac:dyDescent="0.15">
      <c r="A423" s="22" t="s">
        <v>1533</v>
      </c>
      <c r="B423" s="32" t="s">
        <v>1396</v>
      </c>
      <c r="C423" s="104"/>
      <c r="D423" s="106">
        <v>5</v>
      </c>
      <c r="E423" s="104"/>
      <c r="F423" s="106">
        <f t="shared" si="936"/>
        <v>3</v>
      </c>
      <c r="G423" s="106">
        <v>1</v>
      </c>
      <c r="H423" s="107"/>
      <c r="I423" s="106">
        <f t="shared" si="937"/>
        <v>0</v>
      </c>
      <c r="J423" s="107"/>
      <c r="K423" s="106">
        <f t="shared" si="938"/>
        <v>0</v>
      </c>
      <c r="L423" s="107"/>
      <c r="M423" s="106">
        <f t="shared" si="939"/>
        <v>0</v>
      </c>
      <c r="N423" s="107"/>
      <c r="O423" s="106">
        <f t="shared" si="940"/>
        <v>0</v>
      </c>
      <c r="P423" s="107"/>
      <c r="Q423" s="106">
        <f t="shared" si="941"/>
        <v>0</v>
      </c>
      <c r="R423" s="107"/>
      <c r="S423" s="106">
        <f t="shared" si="942"/>
        <v>0</v>
      </c>
      <c r="T423" s="32"/>
      <c r="U423" s="107"/>
      <c r="V423" s="106">
        <f t="shared" si="943"/>
        <v>0</v>
      </c>
      <c r="W423" s="107"/>
      <c r="X423" s="106">
        <f t="shared" si="944"/>
        <v>0</v>
      </c>
      <c r="Y423" s="107"/>
      <c r="Z423" s="106">
        <f t="shared" si="945"/>
        <v>0</v>
      </c>
      <c r="AA423" s="107"/>
      <c r="AB423" s="106">
        <f t="shared" si="946"/>
        <v>0</v>
      </c>
      <c r="AC423" s="107"/>
      <c r="AD423" s="106">
        <f t="shared" si="947"/>
        <v>0</v>
      </c>
      <c r="AE423" s="107"/>
      <c r="AF423" s="106">
        <f t="shared" si="948"/>
        <v>0</v>
      </c>
      <c r="AG423" s="210"/>
      <c r="AH423" s="107"/>
      <c r="AI423" s="106">
        <f t="shared" si="949"/>
        <v>0</v>
      </c>
      <c r="AJ423" s="107"/>
      <c r="AK423" s="106">
        <f t="shared" si="950"/>
        <v>0</v>
      </c>
      <c r="AL423" s="107"/>
      <c r="AM423" s="106">
        <f t="shared" si="951"/>
        <v>0</v>
      </c>
      <c r="AN423" s="107"/>
      <c r="AO423" s="106">
        <f t="shared" si="952"/>
        <v>0</v>
      </c>
      <c r="AP423" s="107"/>
      <c r="AQ423" s="106">
        <f t="shared" si="953"/>
        <v>0</v>
      </c>
      <c r="AR423" s="107"/>
      <c r="AS423" s="106">
        <f t="shared" si="954"/>
        <v>0</v>
      </c>
      <c r="AU423" s="107"/>
      <c r="AV423" s="106">
        <f t="shared" si="955"/>
        <v>0</v>
      </c>
      <c r="AW423" s="107"/>
      <c r="AX423" s="106">
        <f t="shared" si="956"/>
        <v>0</v>
      </c>
      <c r="AY423" s="107"/>
      <c r="AZ423" s="106">
        <f t="shared" si="957"/>
        <v>0</v>
      </c>
      <c r="BA423" s="107"/>
      <c r="BB423" s="106">
        <f t="shared" si="958"/>
        <v>0</v>
      </c>
      <c r="BC423" s="107"/>
      <c r="BD423" s="106">
        <f t="shared" si="959"/>
        <v>0</v>
      </c>
      <c r="BE423" s="107"/>
      <c r="BF423" s="106">
        <f t="shared" si="960"/>
        <v>0</v>
      </c>
      <c r="BH423" s="107"/>
      <c r="BI423" s="106">
        <f t="shared" si="961"/>
        <v>0</v>
      </c>
      <c r="BJ423" s="107"/>
      <c r="BK423" s="106">
        <f t="shared" si="962"/>
        <v>0</v>
      </c>
      <c r="BL423" s="107"/>
      <c r="BM423" s="106">
        <f t="shared" si="963"/>
        <v>0</v>
      </c>
      <c r="BN423" s="107"/>
      <c r="BO423" s="106">
        <f t="shared" si="964"/>
        <v>0</v>
      </c>
      <c r="BP423" s="107"/>
      <c r="BQ423" s="106">
        <f t="shared" si="965"/>
        <v>0</v>
      </c>
      <c r="BR423" s="107"/>
      <c r="BS423" s="106">
        <f t="shared" si="966"/>
        <v>0</v>
      </c>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61"/>
      <c r="DN423" s="61"/>
      <c r="DO423" s="61"/>
      <c r="DP423" s="61"/>
      <c r="DQ423" s="61"/>
      <c r="DR423" s="61"/>
      <c r="DS423" s="61"/>
      <c r="DT423" s="61"/>
      <c r="DU423" s="61"/>
      <c r="DV423" s="61"/>
      <c r="DW423" s="61"/>
      <c r="DX423" s="61"/>
      <c r="DY423" s="61"/>
      <c r="DZ423" s="61"/>
      <c r="EA423" s="61"/>
      <c r="EB423" s="61"/>
      <c r="EC423" s="61"/>
    </row>
    <row r="424" spans="1:133" s="22" customFormat="1" outlineLevel="3" x14ac:dyDescent="0.15">
      <c r="A424" s="22" t="s">
        <v>1534</v>
      </c>
      <c r="B424" s="32" t="s">
        <v>1661</v>
      </c>
      <c r="C424" s="104"/>
      <c r="D424" s="106">
        <v>5</v>
      </c>
      <c r="E424" s="104"/>
      <c r="F424" s="106">
        <f t="shared" si="936"/>
        <v>3</v>
      </c>
      <c r="G424" s="106">
        <v>1</v>
      </c>
      <c r="H424" s="107"/>
      <c r="I424" s="106">
        <f t="shared" si="937"/>
        <v>0</v>
      </c>
      <c r="J424" s="107"/>
      <c r="K424" s="106">
        <f t="shared" si="938"/>
        <v>0</v>
      </c>
      <c r="L424" s="107"/>
      <c r="M424" s="106">
        <f t="shared" si="939"/>
        <v>0</v>
      </c>
      <c r="N424" s="107"/>
      <c r="O424" s="106">
        <f t="shared" si="940"/>
        <v>0</v>
      </c>
      <c r="P424" s="107"/>
      <c r="Q424" s="106">
        <f t="shared" si="941"/>
        <v>0</v>
      </c>
      <c r="R424" s="107"/>
      <c r="S424" s="106">
        <f t="shared" si="942"/>
        <v>0</v>
      </c>
      <c r="T424" s="32"/>
      <c r="U424" s="107"/>
      <c r="V424" s="106">
        <f t="shared" si="943"/>
        <v>0</v>
      </c>
      <c r="W424" s="107"/>
      <c r="X424" s="106">
        <f t="shared" si="944"/>
        <v>0</v>
      </c>
      <c r="Y424" s="107"/>
      <c r="Z424" s="106">
        <f t="shared" si="945"/>
        <v>0</v>
      </c>
      <c r="AA424" s="107"/>
      <c r="AB424" s="106">
        <f t="shared" si="946"/>
        <v>0</v>
      </c>
      <c r="AC424" s="107"/>
      <c r="AD424" s="106">
        <f t="shared" si="947"/>
        <v>0</v>
      </c>
      <c r="AE424" s="107"/>
      <c r="AF424" s="106">
        <f t="shared" si="948"/>
        <v>0</v>
      </c>
      <c r="AG424" s="210"/>
      <c r="AH424" s="107"/>
      <c r="AI424" s="106">
        <f t="shared" si="949"/>
        <v>0</v>
      </c>
      <c r="AJ424" s="107"/>
      <c r="AK424" s="106">
        <f t="shared" si="950"/>
        <v>0</v>
      </c>
      <c r="AL424" s="107"/>
      <c r="AM424" s="106">
        <f t="shared" si="951"/>
        <v>0</v>
      </c>
      <c r="AN424" s="107"/>
      <c r="AO424" s="106">
        <f t="shared" si="952"/>
        <v>0</v>
      </c>
      <c r="AP424" s="107"/>
      <c r="AQ424" s="106">
        <f t="shared" si="953"/>
        <v>0</v>
      </c>
      <c r="AR424" s="107"/>
      <c r="AS424" s="106">
        <f t="shared" si="954"/>
        <v>0</v>
      </c>
      <c r="AU424" s="107"/>
      <c r="AV424" s="106">
        <f t="shared" si="955"/>
        <v>0</v>
      </c>
      <c r="AW424" s="107"/>
      <c r="AX424" s="106">
        <f t="shared" si="956"/>
        <v>0</v>
      </c>
      <c r="AY424" s="107"/>
      <c r="AZ424" s="106">
        <f t="shared" si="957"/>
        <v>0</v>
      </c>
      <c r="BA424" s="107"/>
      <c r="BB424" s="106">
        <f t="shared" si="958"/>
        <v>0</v>
      </c>
      <c r="BC424" s="107"/>
      <c r="BD424" s="106">
        <f t="shared" si="959"/>
        <v>0</v>
      </c>
      <c r="BE424" s="107"/>
      <c r="BF424" s="106">
        <f t="shared" si="960"/>
        <v>0</v>
      </c>
      <c r="BH424" s="107"/>
      <c r="BI424" s="106">
        <f t="shared" si="961"/>
        <v>0</v>
      </c>
      <c r="BJ424" s="107"/>
      <c r="BK424" s="106">
        <f t="shared" si="962"/>
        <v>0</v>
      </c>
      <c r="BL424" s="107"/>
      <c r="BM424" s="106">
        <f t="shared" si="963"/>
        <v>0</v>
      </c>
      <c r="BN424" s="107"/>
      <c r="BO424" s="106">
        <f t="shared" si="964"/>
        <v>0</v>
      </c>
      <c r="BP424" s="107"/>
      <c r="BQ424" s="106">
        <f t="shared" si="965"/>
        <v>0</v>
      </c>
      <c r="BR424" s="107"/>
      <c r="BS424" s="106">
        <f t="shared" si="966"/>
        <v>0</v>
      </c>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c r="DW424" s="61"/>
      <c r="DX424" s="61"/>
      <c r="DY424" s="61"/>
      <c r="DZ424" s="61"/>
      <c r="EA424" s="61"/>
      <c r="EB424" s="61"/>
      <c r="EC424" s="61"/>
    </row>
    <row r="425" spans="1:133" s="22" customFormat="1" outlineLevel="3" x14ac:dyDescent="0.15">
      <c r="A425" s="22" t="s">
        <v>1535</v>
      </c>
      <c r="B425" s="32" t="s">
        <v>1528</v>
      </c>
      <c r="C425" s="104"/>
      <c r="D425" s="106">
        <v>5</v>
      </c>
      <c r="E425" s="104"/>
      <c r="F425" s="106">
        <f t="shared" si="936"/>
        <v>3</v>
      </c>
      <c r="G425" s="106">
        <v>1</v>
      </c>
      <c r="H425" s="107"/>
      <c r="I425" s="106">
        <f t="shared" si="937"/>
        <v>0</v>
      </c>
      <c r="J425" s="107"/>
      <c r="K425" s="106">
        <f t="shared" si="938"/>
        <v>0</v>
      </c>
      <c r="L425" s="107"/>
      <c r="M425" s="106">
        <f t="shared" si="939"/>
        <v>0</v>
      </c>
      <c r="N425" s="107"/>
      <c r="O425" s="106">
        <f t="shared" si="940"/>
        <v>0</v>
      </c>
      <c r="P425" s="107"/>
      <c r="Q425" s="106">
        <f t="shared" si="941"/>
        <v>0</v>
      </c>
      <c r="R425" s="107"/>
      <c r="S425" s="106">
        <f t="shared" si="942"/>
        <v>0</v>
      </c>
      <c r="T425" s="32"/>
      <c r="U425" s="107"/>
      <c r="V425" s="106">
        <f t="shared" si="943"/>
        <v>0</v>
      </c>
      <c r="W425" s="107"/>
      <c r="X425" s="106">
        <f t="shared" si="944"/>
        <v>0</v>
      </c>
      <c r="Y425" s="107"/>
      <c r="Z425" s="106">
        <f t="shared" si="945"/>
        <v>0</v>
      </c>
      <c r="AA425" s="107"/>
      <c r="AB425" s="106">
        <f t="shared" si="946"/>
        <v>0</v>
      </c>
      <c r="AC425" s="107"/>
      <c r="AD425" s="106">
        <f t="shared" si="947"/>
        <v>0</v>
      </c>
      <c r="AE425" s="107"/>
      <c r="AF425" s="106">
        <f t="shared" si="948"/>
        <v>0</v>
      </c>
      <c r="AG425" s="210"/>
      <c r="AH425" s="107"/>
      <c r="AI425" s="106">
        <f t="shared" si="949"/>
        <v>0</v>
      </c>
      <c r="AJ425" s="107"/>
      <c r="AK425" s="106">
        <f t="shared" si="950"/>
        <v>0</v>
      </c>
      <c r="AL425" s="107"/>
      <c r="AM425" s="106">
        <f t="shared" si="951"/>
        <v>0</v>
      </c>
      <c r="AN425" s="107"/>
      <c r="AO425" s="106">
        <f t="shared" si="952"/>
        <v>0</v>
      </c>
      <c r="AP425" s="107"/>
      <c r="AQ425" s="106">
        <f t="shared" si="953"/>
        <v>0</v>
      </c>
      <c r="AR425" s="107"/>
      <c r="AS425" s="106">
        <f t="shared" si="954"/>
        <v>0</v>
      </c>
      <c r="AU425" s="107"/>
      <c r="AV425" s="106">
        <f t="shared" si="955"/>
        <v>0</v>
      </c>
      <c r="AW425" s="107"/>
      <c r="AX425" s="106">
        <f t="shared" si="956"/>
        <v>0</v>
      </c>
      <c r="AY425" s="107"/>
      <c r="AZ425" s="106">
        <f t="shared" si="957"/>
        <v>0</v>
      </c>
      <c r="BA425" s="107"/>
      <c r="BB425" s="106">
        <f t="shared" si="958"/>
        <v>0</v>
      </c>
      <c r="BC425" s="107"/>
      <c r="BD425" s="106">
        <f t="shared" si="959"/>
        <v>0</v>
      </c>
      <c r="BE425" s="107"/>
      <c r="BF425" s="106">
        <f t="shared" si="960"/>
        <v>0</v>
      </c>
      <c r="BH425" s="107"/>
      <c r="BI425" s="106">
        <f t="shared" si="961"/>
        <v>0</v>
      </c>
      <c r="BJ425" s="107"/>
      <c r="BK425" s="106">
        <f t="shared" si="962"/>
        <v>0</v>
      </c>
      <c r="BL425" s="107"/>
      <c r="BM425" s="106">
        <f t="shared" si="963"/>
        <v>0</v>
      </c>
      <c r="BN425" s="107"/>
      <c r="BO425" s="106">
        <f t="shared" si="964"/>
        <v>0</v>
      </c>
      <c r="BP425" s="107"/>
      <c r="BQ425" s="106">
        <f t="shared" si="965"/>
        <v>0</v>
      </c>
      <c r="BR425" s="107"/>
      <c r="BS425" s="106">
        <f t="shared" si="966"/>
        <v>0</v>
      </c>
      <c r="BU425" s="61"/>
      <c r="BV425" s="61"/>
      <c r="BW425" s="61"/>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61"/>
      <c r="DM425" s="61"/>
      <c r="DN425" s="61"/>
      <c r="DO425" s="61"/>
      <c r="DP425" s="61"/>
      <c r="DQ425" s="61"/>
      <c r="DR425" s="61"/>
      <c r="DS425" s="61"/>
      <c r="DT425" s="61"/>
      <c r="DU425" s="61"/>
      <c r="DV425" s="61"/>
      <c r="DW425" s="61"/>
      <c r="DX425" s="61"/>
      <c r="DY425" s="61"/>
      <c r="DZ425" s="61"/>
      <c r="EA425" s="61"/>
      <c r="EB425" s="61"/>
      <c r="EC425" s="61"/>
    </row>
    <row r="426" spans="1:133" s="22" customFormat="1" outlineLevel="3" x14ac:dyDescent="0.15">
      <c r="A426" s="22" t="s">
        <v>1536</v>
      </c>
      <c r="B426" s="32" t="s">
        <v>1529</v>
      </c>
      <c r="C426" s="104"/>
      <c r="D426" s="106">
        <v>5</v>
      </c>
      <c r="E426" s="104"/>
      <c r="F426" s="106">
        <f t="shared" si="936"/>
        <v>3</v>
      </c>
      <c r="G426" s="106">
        <v>1</v>
      </c>
      <c r="H426" s="107"/>
      <c r="I426" s="106">
        <f t="shared" si="937"/>
        <v>0</v>
      </c>
      <c r="J426" s="107"/>
      <c r="K426" s="106">
        <f t="shared" si="938"/>
        <v>0</v>
      </c>
      <c r="L426" s="107"/>
      <c r="M426" s="106">
        <f t="shared" si="939"/>
        <v>0</v>
      </c>
      <c r="N426" s="107"/>
      <c r="O426" s="106">
        <f t="shared" si="940"/>
        <v>0</v>
      </c>
      <c r="P426" s="107"/>
      <c r="Q426" s="106">
        <f t="shared" si="941"/>
        <v>0</v>
      </c>
      <c r="R426" s="107"/>
      <c r="S426" s="106">
        <f t="shared" si="942"/>
        <v>0</v>
      </c>
      <c r="T426" s="32"/>
      <c r="U426" s="107"/>
      <c r="V426" s="106">
        <f t="shared" si="943"/>
        <v>0</v>
      </c>
      <c r="W426" s="107"/>
      <c r="X426" s="106">
        <f t="shared" si="944"/>
        <v>0</v>
      </c>
      <c r="Y426" s="107"/>
      <c r="Z426" s="106">
        <f t="shared" si="945"/>
        <v>0</v>
      </c>
      <c r="AA426" s="107"/>
      <c r="AB426" s="106">
        <f t="shared" si="946"/>
        <v>0</v>
      </c>
      <c r="AC426" s="107"/>
      <c r="AD426" s="106">
        <f t="shared" si="947"/>
        <v>0</v>
      </c>
      <c r="AE426" s="107"/>
      <c r="AF426" s="106">
        <f t="shared" si="948"/>
        <v>0</v>
      </c>
      <c r="AG426" s="210"/>
      <c r="AH426" s="107"/>
      <c r="AI426" s="106">
        <f t="shared" si="949"/>
        <v>0</v>
      </c>
      <c r="AJ426" s="107"/>
      <c r="AK426" s="106">
        <f t="shared" si="950"/>
        <v>0</v>
      </c>
      <c r="AL426" s="107"/>
      <c r="AM426" s="106">
        <f t="shared" si="951"/>
        <v>0</v>
      </c>
      <c r="AN426" s="107"/>
      <c r="AO426" s="106">
        <f t="shared" si="952"/>
        <v>0</v>
      </c>
      <c r="AP426" s="107"/>
      <c r="AQ426" s="106">
        <f t="shared" si="953"/>
        <v>0</v>
      </c>
      <c r="AR426" s="107"/>
      <c r="AS426" s="106">
        <f t="shared" si="954"/>
        <v>0</v>
      </c>
      <c r="AU426" s="107"/>
      <c r="AV426" s="106">
        <f t="shared" si="955"/>
        <v>0</v>
      </c>
      <c r="AW426" s="107"/>
      <c r="AX426" s="106">
        <f t="shared" si="956"/>
        <v>0</v>
      </c>
      <c r="AY426" s="107"/>
      <c r="AZ426" s="106">
        <f t="shared" si="957"/>
        <v>0</v>
      </c>
      <c r="BA426" s="107"/>
      <c r="BB426" s="106">
        <f t="shared" si="958"/>
        <v>0</v>
      </c>
      <c r="BC426" s="107"/>
      <c r="BD426" s="106">
        <f t="shared" si="959"/>
        <v>0</v>
      </c>
      <c r="BE426" s="107"/>
      <c r="BF426" s="106">
        <f t="shared" si="960"/>
        <v>0</v>
      </c>
      <c r="BH426" s="107"/>
      <c r="BI426" s="106">
        <f t="shared" si="961"/>
        <v>0</v>
      </c>
      <c r="BJ426" s="107"/>
      <c r="BK426" s="106">
        <f t="shared" si="962"/>
        <v>0</v>
      </c>
      <c r="BL426" s="107"/>
      <c r="BM426" s="106">
        <f t="shared" si="963"/>
        <v>0</v>
      </c>
      <c r="BN426" s="107"/>
      <c r="BO426" s="106">
        <f t="shared" si="964"/>
        <v>0</v>
      </c>
      <c r="BP426" s="107"/>
      <c r="BQ426" s="106">
        <f t="shared" si="965"/>
        <v>0</v>
      </c>
      <c r="BR426" s="107"/>
      <c r="BS426" s="106">
        <f t="shared" si="966"/>
        <v>0</v>
      </c>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c r="DS426" s="61"/>
      <c r="DT426" s="61"/>
      <c r="DU426" s="61"/>
      <c r="DV426" s="61"/>
      <c r="DW426" s="61"/>
      <c r="DX426" s="61"/>
      <c r="DY426" s="61"/>
      <c r="DZ426" s="61"/>
      <c r="EA426" s="61"/>
      <c r="EB426" s="61"/>
      <c r="EC426" s="61"/>
    </row>
    <row r="427" spans="1:133" s="37" customFormat="1" outlineLevel="2" x14ac:dyDescent="0.15">
      <c r="B427" s="38" t="s">
        <v>1530</v>
      </c>
      <c r="C427" s="115"/>
      <c r="D427" s="115"/>
      <c r="E427" s="115"/>
      <c r="F427" s="115"/>
      <c r="G427" s="160" t="s">
        <v>208</v>
      </c>
      <c r="H427" s="115"/>
      <c r="I427" s="115"/>
      <c r="J427" s="115"/>
      <c r="K427" s="115"/>
      <c r="L427" s="115"/>
      <c r="M427" s="115"/>
      <c r="N427" s="115"/>
      <c r="O427" s="115"/>
      <c r="P427" s="115"/>
      <c r="Q427" s="115"/>
      <c r="R427" s="115"/>
      <c r="S427" s="115"/>
      <c r="T427" s="269"/>
      <c r="U427" s="190"/>
      <c r="V427" s="115"/>
      <c r="W427" s="190"/>
      <c r="X427" s="115"/>
      <c r="Y427" s="190"/>
      <c r="Z427" s="115"/>
      <c r="AA427" s="190"/>
      <c r="AB427" s="115"/>
      <c r="AC427" s="190"/>
      <c r="AD427" s="115"/>
      <c r="AE427" s="190"/>
      <c r="AF427" s="115"/>
      <c r="AG427" s="215"/>
      <c r="AH427" s="190"/>
      <c r="AI427" s="115"/>
      <c r="AJ427" s="190"/>
      <c r="AK427" s="115"/>
      <c r="AL427" s="190"/>
      <c r="AM427" s="115"/>
      <c r="AN427" s="190"/>
      <c r="AO427" s="115"/>
      <c r="AP427" s="190"/>
      <c r="AQ427" s="115"/>
      <c r="AR427" s="190"/>
      <c r="AS427" s="115"/>
      <c r="AU427" s="115"/>
      <c r="AV427" s="115"/>
      <c r="AW427" s="115"/>
      <c r="AX427" s="115"/>
      <c r="AY427" s="115"/>
      <c r="AZ427" s="115"/>
      <c r="BA427" s="115"/>
      <c r="BB427" s="115"/>
      <c r="BC427" s="115"/>
      <c r="BD427" s="115"/>
      <c r="BE427" s="115"/>
      <c r="BF427" s="115"/>
      <c r="BH427" s="115"/>
      <c r="BI427" s="115"/>
      <c r="BJ427" s="115"/>
      <c r="BK427" s="115"/>
      <c r="BL427" s="115"/>
      <c r="BM427" s="115"/>
      <c r="BN427" s="115"/>
      <c r="BO427" s="115"/>
      <c r="BP427" s="115"/>
      <c r="BQ427" s="115"/>
      <c r="BR427" s="115"/>
      <c r="BS427" s="115"/>
      <c r="BU427" s="143"/>
      <c r="BV427" s="143"/>
      <c r="BW427" s="143"/>
      <c r="BX427" s="143"/>
      <c r="BY427" s="143"/>
      <c r="BZ427" s="143"/>
      <c r="CA427" s="143"/>
      <c r="CB427" s="143"/>
      <c r="CC427" s="143"/>
      <c r="CD427" s="143"/>
      <c r="CE427" s="143"/>
      <c r="CF427" s="143"/>
      <c r="CG427" s="143"/>
      <c r="CH427" s="143"/>
      <c r="CI427" s="143"/>
      <c r="CJ427" s="143"/>
      <c r="CK427" s="143"/>
      <c r="CL427" s="143"/>
      <c r="CM427" s="143"/>
      <c r="CN427" s="143"/>
      <c r="CO427" s="143"/>
      <c r="CP427" s="143"/>
      <c r="CQ427" s="143"/>
      <c r="CR427" s="143"/>
      <c r="CS427" s="143"/>
      <c r="CT427" s="143"/>
      <c r="CU427" s="143"/>
      <c r="CV427" s="143"/>
      <c r="CW427" s="143"/>
      <c r="CX427" s="143"/>
      <c r="CY427" s="143"/>
      <c r="CZ427" s="143"/>
      <c r="DA427" s="143"/>
      <c r="DB427" s="143"/>
      <c r="DC427" s="143"/>
      <c r="DD427" s="143"/>
      <c r="DE427" s="143"/>
      <c r="DF427" s="143"/>
      <c r="DG427" s="143"/>
      <c r="DH427" s="143"/>
      <c r="DI427" s="143"/>
      <c r="DJ427" s="143"/>
      <c r="DK427" s="143"/>
      <c r="DL427" s="143"/>
      <c r="DM427" s="143"/>
      <c r="DN427" s="143"/>
      <c r="DO427" s="143"/>
      <c r="DP427" s="143"/>
      <c r="DQ427" s="143"/>
      <c r="DR427" s="143"/>
      <c r="DS427" s="143"/>
      <c r="DT427" s="143"/>
      <c r="DU427" s="143"/>
      <c r="DV427" s="143"/>
      <c r="DW427" s="143"/>
      <c r="DX427" s="143"/>
      <c r="DY427" s="143"/>
      <c r="DZ427" s="143"/>
      <c r="EA427" s="143"/>
      <c r="EB427" s="143"/>
      <c r="EC427" s="143"/>
    </row>
    <row r="428" spans="1:133" s="35" customFormat="1" outlineLevel="2" x14ac:dyDescent="0.15">
      <c r="A428" s="35" t="s">
        <v>1626</v>
      </c>
      <c r="B428" s="36" t="s">
        <v>1627</v>
      </c>
      <c r="C428" s="298" t="str">
        <f ca="1">IFERROR((AVERAGE(ReqSum)),"N/A")</f>
        <v>N/A</v>
      </c>
      <c r="D428" s="298">
        <f ca="1">IFERROR((AVERAGE(ReqSum)),"N/A")</f>
        <v>5</v>
      </c>
      <c r="E428" s="159">
        <f ca="1">(SUM(ReqSum))*2*$I$10</f>
        <v>0</v>
      </c>
      <c r="F428" s="159">
        <f ca="1">(SUM(ReqSum))*2*$I$10</f>
        <v>840</v>
      </c>
      <c r="G428" s="159">
        <f>MATCH("x",G429:G1915,-1)-1</f>
        <v>14</v>
      </c>
      <c r="H428" s="176"/>
      <c r="I428" s="176">
        <f ca="1">SUM(ReqSum)</f>
        <v>0</v>
      </c>
      <c r="J428" s="176"/>
      <c r="K428" s="176">
        <f ca="1">SUM(ReqSum)</f>
        <v>0</v>
      </c>
      <c r="L428" s="176"/>
      <c r="M428" s="176">
        <f ca="1">SUM(ReqSum)</f>
        <v>0</v>
      </c>
      <c r="N428" s="176"/>
      <c r="O428" s="176">
        <f ca="1">SUM(ReqSum)</f>
        <v>0</v>
      </c>
      <c r="P428" s="176"/>
      <c r="Q428" s="176">
        <f ca="1">SUM(ReqSum)</f>
        <v>0</v>
      </c>
      <c r="R428" s="176"/>
      <c r="S428" s="176">
        <f ca="1">SUM(ReqSum)</f>
        <v>0</v>
      </c>
      <c r="T428" s="268"/>
      <c r="U428" s="189"/>
      <c r="V428" s="176">
        <f ca="1">SUM(ReqSum)</f>
        <v>0</v>
      </c>
      <c r="W428" s="189"/>
      <c r="X428" s="176">
        <f ca="1">SUM(ReqSum)</f>
        <v>0</v>
      </c>
      <c r="Y428" s="189"/>
      <c r="Z428" s="176">
        <f ca="1">SUM(ReqSum)</f>
        <v>0</v>
      </c>
      <c r="AA428" s="189"/>
      <c r="AB428" s="176">
        <f ca="1">SUM(ReqSum)</f>
        <v>0</v>
      </c>
      <c r="AC428" s="189"/>
      <c r="AD428" s="176">
        <f ca="1">SUM(ReqSum)</f>
        <v>0</v>
      </c>
      <c r="AE428" s="189"/>
      <c r="AF428" s="176">
        <f ca="1">SUM(ReqSum)</f>
        <v>0</v>
      </c>
      <c r="AG428" s="36"/>
      <c r="AH428" s="189"/>
      <c r="AI428" s="176">
        <f ca="1">SUM(ReqSum)</f>
        <v>0</v>
      </c>
      <c r="AJ428" s="189"/>
      <c r="AK428" s="176">
        <f ca="1">SUM(ReqSum)</f>
        <v>0</v>
      </c>
      <c r="AL428" s="189"/>
      <c r="AM428" s="176">
        <f ca="1">SUM(ReqSum)</f>
        <v>0</v>
      </c>
      <c r="AN428" s="189"/>
      <c r="AO428" s="176">
        <f ca="1">SUM(ReqSum)</f>
        <v>0</v>
      </c>
      <c r="AP428" s="189"/>
      <c r="AQ428" s="176">
        <f ca="1">SUM(ReqSum)</f>
        <v>0</v>
      </c>
      <c r="AR428" s="189"/>
      <c r="AS428" s="176">
        <f ca="1">SUM(ReqSum)</f>
        <v>0</v>
      </c>
      <c r="AT428" s="177"/>
      <c r="AU428" s="176"/>
      <c r="AV428" s="176">
        <f ca="1">SUM(ReqSum)</f>
        <v>0</v>
      </c>
      <c r="AW428" s="176"/>
      <c r="AX428" s="176">
        <f ca="1">SUM(ReqSum)</f>
        <v>0</v>
      </c>
      <c r="AY428" s="176"/>
      <c r="AZ428" s="176">
        <f ca="1">SUM(ReqSum)</f>
        <v>0</v>
      </c>
      <c r="BA428" s="176"/>
      <c r="BB428" s="176">
        <f ca="1">SUM(ReqSum)</f>
        <v>0</v>
      </c>
      <c r="BC428" s="176"/>
      <c r="BD428" s="176">
        <f ca="1">SUM(ReqSum)</f>
        <v>0</v>
      </c>
      <c r="BE428" s="176"/>
      <c r="BF428" s="176">
        <f ca="1">SUM(ReqSum)</f>
        <v>0</v>
      </c>
      <c r="BG428" s="177"/>
      <c r="BH428" s="176"/>
      <c r="BI428" s="176">
        <f ca="1">SUM(ReqSum)</f>
        <v>0</v>
      </c>
      <c r="BJ428" s="176"/>
      <c r="BK428" s="176">
        <f ca="1">SUM(ReqSum)</f>
        <v>0</v>
      </c>
      <c r="BL428" s="176"/>
      <c r="BM428" s="176">
        <f ca="1">SUM(ReqSum)</f>
        <v>0</v>
      </c>
      <c r="BN428" s="176"/>
      <c r="BO428" s="176">
        <f ca="1">SUM(ReqSum)</f>
        <v>0</v>
      </c>
      <c r="BP428" s="176"/>
      <c r="BQ428" s="176">
        <f ca="1">SUM(ReqSum)</f>
        <v>0</v>
      </c>
      <c r="BR428" s="176"/>
      <c r="BS428" s="176">
        <f ca="1">SUM(ReqSum)</f>
        <v>0</v>
      </c>
      <c r="BT428" s="177"/>
      <c r="BU428" s="85"/>
      <c r="BV428" s="85"/>
      <c r="BW428" s="85"/>
      <c r="BX428" s="85"/>
      <c r="BY428" s="85"/>
      <c r="BZ428" s="85"/>
      <c r="CA428" s="85"/>
      <c r="CB428" s="85"/>
      <c r="CC428" s="85"/>
      <c r="CD428" s="85"/>
      <c r="CE428" s="85"/>
      <c r="CF428" s="85"/>
      <c r="CG428" s="85"/>
      <c r="CH428" s="85"/>
      <c r="CI428" s="85"/>
      <c r="CJ428" s="85"/>
      <c r="CK428" s="85"/>
      <c r="CL428" s="85"/>
      <c r="CM428" s="85"/>
      <c r="CN428" s="85"/>
      <c r="CO428" s="85"/>
      <c r="CP428" s="85"/>
      <c r="CQ428" s="85"/>
      <c r="CR428" s="85"/>
      <c r="CS428" s="85"/>
      <c r="CT428" s="85"/>
      <c r="CU428" s="85"/>
      <c r="CV428" s="85"/>
      <c r="CW428" s="85"/>
      <c r="CX428" s="85"/>
      <c r="CY428" s="85"/>
      <c r="CZ428" s="85"/>
      <c r="DA428" s="85"/>
      <c r="DB428" s="85"/>
      <c r="DC428" s="85"/>
      <c r="DD428" s="85"/>
      <c r="DE428" s="85"/>
      <c r="DF428" s="85"/>
      <c r="DG428" s="85"/>
      <c r="DH428" s="85"/>
      <c r="DI428" s="85"/>
      <c r="DJ428" s="85"/>
      <c r="DK428" s="85"/>
      <c r="DL428" s="85"/>
      <c r="DM428" s="85"/>
      <c r="DN428" s="85"/>
      <c r="DO428" s="85"/>
      <c r="DP428" s="85"/>
      <c r="DQ428" s="85"/>
      <c r="DR428" s="85"/>
      <c r="DS428" s="85"/>
      <c r="DT428" s="85"/>
      <c r="DU428" s="85"/>
      <c r="DV428" s="85"/>
      <c r="DW428" s="85"/>
      <c r="DX428" s="85"/>
      <c r="DY428" s="85"/>
      <c r="DZ428" s="85"/>
      <c r="EA428" s="85"/>
      <c r="EB428" s="85"/>
      <c r="EC428" s="85"/>
    </row>
    <row r="429" spans="1:133" s="22" customFormat="1" outlineLevel="3" x14ac:dyDescent="0.15">
      <c r="A429" s="22" t="s">
        <v>1531</v>
      </c>
      <c r="B429" s="32" t="s">
        <v>1412</v>
      </c>
      <c r="C429" s="104"/>
      <c r="D429" s="106">
        <v>5</v>
      </c>
      <c r="E429" s="104"/>
      <c r="F429" s="106">
        <f t="shared" ref="F429:F442" si="967">IF(B429&lt;&gt;"",IF(B429="Custom Requirement",0,3),0)</f>
        <v>3</v>
      </c>
      <c r="G429" s="106">
        <v>1</v>
      </c>
      <c r="H429" s="107"/>
      <c r="I429" s="106">
        <f t="shared" ref="I429:I442" si="968">H429*$E429*I$10</f>
        <v>0</v>
      </c>
      <c r="J429" s="107"/>
      <c r="K429" s="106">
        <f t="shared" ref="K429:K442" si="969">J429*$E429*K$10</f>
        <v>0</v>
      </c>
      <c r="L429" s="107"/>
      <c r="M429" s="106">
        <f t="shared" ref="M429:M442" si="970">L429*$E429*M$10</f>
        <v>0</v>
      </c>
      <c r="N429" s="107"/>
      <c r="O429" s="106">
        <f t="shared" ref="O429:O442" si="971">N429*$E429*O$10</f>
        <v>0</v>
      </c>
      <c r="P429" s="107"/>
      <c r="Q429" s="106">
        <f t="shared" ref="Q429:Q442" si="972">P429*$E429*Q$10</f>
        <v>0</v>
      </c>
      <c r="R429" s="107"/>
      <c r="S429" s="106">
        <f t="shared" ref="S429:S442" si="973">R429*$E429*S$10</f>
        <v>0</v>
      </c>
      <c r="T429" s="32"/>
      <c r="U429" s="107"/>
      <c r="V429" s="106">
        <f t="shared" ref="V429:V442" si="974">U429*$E429*V$10</f>
        <v>0</v>
      </c>
      <c r="W429" s="107"/>
      <c r="X429" s="106">
        <f t="shared" ref="X429:X442" si="975">W429*$E429*X$10</f>
        <v>0</v>
      </c>
      <c r="Y429" s="107"/>
      <c r="Z429" s="106">
        <f t="shared" ref="Z429:Z442" si="976">Y429*$E429*Z$10</f>
        <v>0</v>
      </c>
      <c r="AA429" s="107"/>
      <c r="AB429" s="106">
        <f t="shared" ref="AB429:AB442" si="977">AA429*$E429*AB$10</f>
        <v>0</v>
      </c>
      <c r="AC429" s="107"/>
      <c r="AD429" s="106">
        <f t="shared" ref="AD429:AD442" si="978">AC429*$E429*AD$10</f>
        <v>0</v>
      </c>
      <c r="AE429" s="107"/>
      <c r="AF429" s="106">
        <f t="shared" ref="AF429:AF442" si="979">AE429*$E429*AF$10</f>
        <v>0</v>
      </c>
      <c r="AG429" s="210"/>
      <c r="AH429" s="107"/>
      <c r="AI429" s="106">
        <f t="shared" ref="AI429:AI442" si="980">AH429*$E429*AI$10</f>
        <v>0</v>
      </c>
      <c r="AJ429" s="107"/>
      <c r="AK429" s="106">
        <f t="shared" ref="AK429:AK442" si="981">AJ429*$E429*AK$10</f>
        <v>0</v>
      </c>
      <c r="AL429" s="107"/>
      <c r="AM429" s="106">
        <f t="shared" ref="AM429:AM442" si="982">AL429*$E429*AM$10</f>
        <v>0</v>
      </c>
      <c r="AN429" s="107"/>
      <c r="AO429" s="106">
        <f t="shared" ref="AO429:AO442" si="983">AN429*$E429*AO$10</f>
        <v>0</v>
      </c>
      <c r="AP429" s="107"/>
      <c r="AQ429" s="106">
        <f t="shared" ref="AQ429:AQ442" si="984">AP429*$E429*AQ$10</f>
        <v>0</v>
      </c>
      <c r="AR429" s="107"/>
      <c r="AS429" s="106">
        <f t="shared" ref="AS429:AS442" si="985">AR429*$E429*AS$10</f>
        <v>0</v>
      </c>
      <c r="AU429" s="107"/>
      <c r="AV429" s="106">
        <f t="shared" ref="AV429:AV442" si="986">AU429*$E429*AV$10</f>
        <v>0</v>
      </c>
      <c r="AW429" s="107"/>
      <c r="AX429" s="106">
        <f t="shared" ref="AX429:AX442" si="987">AW429*$E429*AX$10</f>
        <v>0</v>
      </c>
      <c r="AY429" s="107"/>
      <c r="AZ429" s="106">
        <f t="shared" ref="AZ429:AZ442" si="988">AY429*$E429*AZ$10</f>
        <v>0</v>
      </c>
      <c r="BA429" s="107"/>
      <c r="BB429" s="106">
        <f t="shared" ref="BB429:BB442" si="989">BA429*$E429*BB$10</f>
        <v>0</v>
      </c>
      <c r="BC429" s="107"/>
      <c r="BD429" s="106">
        <f t="shared" ref="BD429:BD442" si="990">BC429*$E429*BD$10</f>
        <v>0</v>
      </c>
      <c r="BE429" s="107"/>
      <c r="BF429" s="106">
        <f t="shared" ref="BF429:BF442" si="991">BE429*$E429*BF$10</f>
        <v>0</v>
      </c>
      <c r="BH429" s="107"/>
      <c r="BI429" s="106">
        <f t="shared" ref="BI429:BI442" si="992">BH429*$E429*BI$10</f>
        <v>0</v>
      </c>
      <c r="BJ429" s="107"/>
      <c r="BK429" s="106">
        <f t="shared" ref="BK429:BK442" si="993">BJ429*$E429*BK$10</f>
        <v>0</v>
      </c>
      <c r="BL429" s="107"/>
      <c r="BM429" s="106">
        <f t="shared" ref="BM429:BM442" si="994">BL429*$E429*BM$10</f>
        <v>0</v>
      </c>
      <c r="BN429" s="107"/>
      <c r="BO429" s="106">
        <f t="shared" ref="BO429:BO442" si="995">BN429*$E429*BO$10</f>
        <v>0</v>
      </c>
      <c r="BP429" s="107"/>
      <c r="BQ429" s="106">
        <f t="shared" ref="BQ429:BQ442" si="996">BP429*$E429*BQ$10</f>
        <v>0</v>
      </c>
      <c r="BR429" s="107"/>
      <c r="BS429" s="106">
        <f t="shared" ref="BS429:BS442" si="997">BR429*$E429*BS$10</f>
        <v>0</v>
      </c>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61"/>
      <c r="DN429" s="61"/>
      <c r="DO429" s="61"/>
      <c r="DP429" s="61"/>
      <c r="DQ429" s="61"/>
      <c r="DR429" s="61"/>
      <c r="DS429" s="61"/>
      <c r="DT429" s="61"/>
      <c r="DU429" s="61"/>
      <c r="DV429" s="61"/>
      <c r="DW429" s="61"/>
      <c r="DX429" s="61"/>
      <c r="DY429" s="61"/>
      <c r="DZ429" s="61"/>
      <c r="EA429" s="61"/>
      <c r="EB429" s="61"/>
      <c r="EC429" s="61"/>
    </row>
    <row r="430" spans="1:133" s="22" customFormat="1" outlineLevel="3" x14ac:dyDescent="0.15">
      <c r="A430" s="22" t="s">
        <v>1562</v>
      </c>
      <c r="B430" s="32" t="s">
        <v>1413</v>
      </c>
      <c r="C430" s="104"/>
      <c r="D430" s="106">
        <v>5</v>
      </c>
      <c r="E430" s="104"/>
      <c r="F430" s="106">
        <f t="shared" si="967"/>
        <v>3</v>
      </c>
      <c r="G430" s="106">
        <v>1</v>
      </c>
      <c r="H430" s="107"/>
      <c r="I430" s="106">
        <f t="shared" si="968"/>
        <v>0</v>
      </c>
      <c r="J430" s="107"/>
      <c r="K430" s="106">
        <f t="shared" si="969"/>
        <v>0</v>
      </c>
      <c r="L430" s="107"/>
      <c r="M430" s="106">
        <f t="shared" si="970"/>
        <v>0</v>
      </c>
      <c r="N430" s="107"/>
      <c r="O430" s="106">
        <f t="shared" si="971"/>
        <v>0</v>
      </c>
      <c r="P430" s="107"/>
      <c r="Q430" s="106">
        <f t="shared" si="972"/>
        <v>0</v>
      </c>
      <c r="R430" s="107"/>
      <c r="S430" s="106">
        <f t="shared" si="973"/>
        <v>0</v>
      </c>
      <c r="T430" s="32"/>
      <c r="U430" s="107"/>
      <c r="V430" s="106">
        <f t="shared" si="974"/>
        <v>0</v>
      </c>
      <c r="W430" s="107"/>
      <c r="X430" s="106">
        <f t="shared" si="975"/>
        <v>0</v>
      </c>
      <c r="Y430" s="107"/>
      <c r="Z430" s="106">
        <f t="shared" si="976"/>
        <v>0</v>
      </c>
      <c r="AA430" s="107"/>
      <c r="AB430" s="106">
        <f t="shared" si="977"/>
        <v>0</v>
      </c>
      <c r="AC430" s="107"/>
      <c r="AD430" s="106">
        <f t="shared" si="978"/>
        <v>0</v>
      </c>
      <c r="AE430" s="107"/>
      <c r="AF430" s="106">
        <f t="shared" si="979"/>
        <v>0</v>
      </c>
      <c r="AG430" s="210"/>
      <c r="AH430" s="107"/>
      <c r="AI430" s="106">
        <f t="shared" si="980"/>
        <v>0</v>
      </c>
      <c r="AJ430" s="107"/>
      <c r="AK430" s="106">
        <f t="shared" si="981"/>
        <v>0</v>
      </c>
      <c r="AL430" s="107"/>
      <c r="AM430" s="106">
        <f t="shared" si="982"/>
        <v>0</v>
      </c>
      <c r="AN430" s="107"/>
      <c r="AO430" s="106">
        <f t="shared" si="983"/>
        <v>0</v>
      </c>
      <c r="AP430" s="107"/>
      <c r="AQ430" s="106">
        <f t="shared" si="984"/>
        <v>0</v>
      </c>
      <c r="AR430" s="107"/>
      <c r="AS430" s="106">
        <f t="shared" si="985"/>
        <v>0</v>
      </c>
      <c r="AU430" s="107"/>
      <c r="AV430" s="106">
        <f t="shared" si="986"/>
        <v>0</v>
      </c>
      <c r="AW430" s="107"/>
      <c r="AX430" s="106">
        <f t="shared" si="987"/>
        <v>0</v>
      </c>
      <c r="AY430" s="107"/>
      <c r="AZ430" s="106">
        <f t="shared" si="988"/>
        <v>0</v>
      </c>
      <c r="BA430" s="107"/>
      <c r="BB430" s="106">
        <f t="shared" si="989"/>
        <v>0</v>
      </c>
      <c r="BC430" s="107"/>
      <c r="BD430" s="106">
        <f t="shared" si="990"/>
        <v>0</v>
      </c>
      <c r="BE430" s="107"/>
      <c r="BF430" s="106">
        <f t="shared" si="991"/>
        <v>0</v>
      </c>
      <c r="BH430" s="107"/>
      <c r="BI430" s="106">
        <f t="shared" si="992"/>
        <v>0</v>
      </c>
      <c r="BJ430" s="107"/>
      <c r="BK430" s="106">
        <f t="shared" si="993"/>
        <v>0</v>
      </c>
      <c r="BL430" s="107"/>
      <c r="BM430" s="106">
        <f t="shared" si="994"/>
        <v>0</v>
      </c>
      <c r="BN430" s="107"/>
      <c r="BO430" s="106">
        <f t="shared" si="995"/>
        <v>0</v>
      </c>
      <c r="BP430" s="107"/>
      <c r="BQ430" s="106">
        <f t="shared" si="996"/>
        <v>0</v>
      </c>
      <c r="BR430" s="107"/>
      <c r="BS430" s="106">
        <f t="shared" si="997"/>
        <v>0</v>
      </c>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61"/>
      <c r="DN430" s="61"/>
      <c r="DO430" s="61"/>
      <c r="DP430" s="61"/>
      <c r="DQ430" s="61"/>
      <c r="DR430" s="61"/>
      <c r="DS430" s="61"/>
      <c r="DT430" s="61"/>
      <c r="DU430" s="61"/>
      <c r="DV430" s="61"/>
      <c r="DW430" s="61"/>
      <c r="DX430" s="61"/>
      <c r="DY430" s="61"/>
      <c r="DZ430" s="61"/>
      <c r="EA430" s="61"/>
      <c r="EB430" s="61"/>
      <c r="EC430" s="61"/>
    </row>
    <row r="431" spans="1:133" s="22" customFormat="1" outlineLevel="3" x14ac:dyDescent="0.15">
      <c r="A431" s="22" t="s">
        <v>1563</v>
      </c>
      <c r="B431" s="32" t="s">
        <v>1414</v>
      </c>
      <c r="C431" s="104"/>
      <c r="D431" s="106">
        <v>5</v>
      </c>
      <c r="E431" s="104"/>
      <c r="F431" s="106">
        <f t="shared" si="967"/>
        <v>3</v>
      </c>
      <c r="G431" s="106">
        <v>1</v>
      </c>
      <c r="H431" s="107"/>
      <c r="I431" s="106">
        <f t="shared" si="968"/>
        <v>0</v>
      </c>
      <c r="J431" s="107"/>
      <c r="K431" s="106">
        <f t="shared" si="969"/>
        <v>0</v>
      </c>
      <c r="L431" s="107"/>
      <c r="M431" s="106">
        <f t="shared" si="970"/>
        <v>0</v>
      </c>
      <c r="N431" s="107"/>
      <c r="O431" s="106">
        <f t="shared" si="971"/>
        <v>0</v>
      </c>
      <c r="P431" s="107"/>
      <c r="Q431" s="106">
        <f t="shared" si="972"/>
        <v>0</v>
      </c>
      <c r="R431" s="107"/>
      <c r="S431" s="106">
        <f t="shared" si="973"/>
        <v>0</v>
      </c>
      <c r="T431" s="32"/>
      <c r="U431" s="107"/>
      <c r="V431" s="106">
        <f t="shared" si="974"/>
        <v>0</v>
      </c>
      <c r="W431" s="107"/>
      <c r="X431" s="106">
        <f t="shared" si="975"/>
        <v>0</v>
      </c>
      <c r="Y431" s="107"/>
      <c r="Z431" s="106">
        <f t="shared" si="976"/>
        <v>0</v>
      </c>
      <c r="AA431" s="107"/>
      <c r="AB431" s="106">
        <f t="shared" si="977"/>
        <v>0</v>
      </c>
      <c r="AC431" s="107"/>
      <c r="AD431" s="106">
        <f t="shared" si="978"/>
        <v>0</v>
      </c>
      <c r="AE431" s="107"/>
      <c r="AF431" s="106">
        <f t="shared" si="979"/>
        <v>0</v>
      </c>
      <c r="AG431" s="210"/>
      <c r="AH431" s="107"/>
      <c r="AI431" s="106">
        <f t="shared" si="980"/>
        <v>0</v>
      </c>
      <c r="AJ431" s="107"/>
      <c r="AK431" s="106">
        <f t="shared" si="981"/>
        <v>0</v>
      </c>
      <c r="AL431" s="107"/>
      <c r="AM431" s="106">
        <f t="shared" si="982"/>
        <v>0</v>
      </c>
      <c r="AN431" s="107"/>
      <c r="AO431" s="106">
        <f t="shared" si="983"/>
        <v>0</v>
      </c>
      <c r="AP431" s="107"/>
      <c r="AQ431" s="106">
        <f t="shared" si="984"/>
        <v>0</v>
      </c>
      <c r="AR431" s="107"/>
      <c r="AS431" s="106">
        <f t="shared" si="985"/>
        <v>0</v>
      </c>
      <c r="AU431" s="107"/>
      <c r="AV431" s="106">
        <f t="shared" si="986"/>
        <v>0</v>
      </c>
      <c r="AW431" s="107"/>
      <c r="AX431" s="106">
        <f t="shared" si="987"/>
        <v>0</v>
      </c>
      <c r="AY431" s="107"/>
      <c r="AZ431" s="106">
        <f t="shared" si="988"/>
        <v>0</v>
      </c>
      <c r="BA431" s="107"/>
      <c r="BB431" s="106">
        <f t="shared" si="989"/>
        <v>0</v>
      </c>
      <c r="BC431" s="107"/>
      <c r="BD431" s="106">
        <f t="shared" si="990"/>
        <v>0</v>
      </c>
      <c r="BE431" s="107"/>
      <c r="BF431" s="106">
        <f t="shared" si="991"/>
        <v>0</v>
      </c>
      <c r="BH431" s="107"/>
      <c r="BI431" s="106">
        <f t="shared" si="992"/>
        <v>0</v>
      </c>
      <c r="BJ431" s="107"/>
      <c r="BK431" s="106">
        <f t="shared" si="993"/>
        <v>0</v>
      </c>
      <c r="BL431" s="107"/>
      <c r="BM431" s="106">
        <f t="shared" si="994"/>
        <v>0</v>
      </c>
      <c r="BN431" s="107"/>
      <c r="BO431" s="106">
        <f t="shared" si="995"/>
        <v>0</v>
      </c>
      <c r="BP431" s="107"/>
      <c r="BQ431" s="106">
        <f t="shared" si="996"/>
        <v>0</v>
      </c>
      <c r="BR431" s="107"/>
      <c r="BS431" s="106">
        <f t="shared" si="997"/>
        <v>0</v>
      </c>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c r="DW431" s="61"/>
      <c r="DX431" s="61"/>
      <c r="DY431" s="61"/>
      <c r="DZ431" s="61"/>
      <c r="EA431" s="61"/>
      <c r="EB431" s="61"/>
      <c r="EC431" s="61"/>
    </row>
    <row r="432" spans="1:133" s="22" customFormat="1" outlineLevel="3" x14ac:dyDescent="0.15">
      <c r="A432" s="22" t="s">
        <v>1564</v>
      </c>
      <c r="B432" s="32" t="s">
        <v>1550</v>
      </c>
      <c r="C432" s="104"/>
      <c r="D432" s="106">
        <v>5</v>
      </c>
      <c r="E432" s="104"/>
      <c r="F432" s="106">
        <f t="shared" si="967"/>
        <v>3</v>
      </c>
      <c r="G432" s="106">
        <v>1</v>
      </c>
      <c r="H432" s="107"/>
      <c r="I432" s="106">
        <f t="shared" si="968"/>
        <v>0</v>
      </c>
      <c r="J432" s="107"/>
      <c r="K432" s="106">
        <f t="shared" si="969"/>
        <v>0</v>
      </c>
      <c r="L432" s="107"/>
      <c r="M432" s="106">
        <f t="shared" si="970"/>
        <v>0</v>
      </c>
      <c r="N432" s="107"/>
      <c r="O432" s="106">
        <f t="shared" si="971"/>
        <v>0</v>
      </c>
      <c r="P432" s="107"/>
      <c r="Q432" s="106">
        <f t="shared" si="972"/>
        <v>0</v>
      </c>
      <c r="R432" s="107"/>
      <c r="S432" s="106">
        <f t="shared" si="973"/>
        <v>0</v>
      </c>
      <c r="T432" s="32"/>
      <c r="U432" s="107"/>
      <c r="V432" s="106">
        <f t="shared" si="974"/>
        <v>0</v>
      </c>
      <c r="W432" s="107"/>
      <c r="X432" s="106">
        <f t="shared" si="975"/>
        <v>0</v>
      </c>
      <c r="Y432" s="107"/>
      <c r="Z432" s="106">
        <f t="shared" si="976"/>
        <v>0</v>
      </c>
      <c r="AA432" s="107"/>
      <c r="AB432" s="106">
        <f t="shared" si="977"/>
        <v>0</v>
      </c>
      <c r="AC432" s="107"/>
      <c r="AD432" s="106">
        <f t="shared" si="978"/>
        <v>0</v>
      </c>
      <c r="AE432" s="107"/>
      <c r="AF432" s="106">
        <f t="shared" si="979"/>
        <v>0</v>
      </c>
      <c r="AG432" s="210"/>
      <c r="AH432" s="107"/>
      <c r="AI432" s="106">
        <f t="shared" si="980"/>
        <v>0</v>
      </c>
      <c r="AJ432" s="107"/>
      <c r="AK432" s="106">
        <f t="shared" si="981"/>
        <v>0</v>
      </c>
      <c r="AL432" s="107"/>
      <c r="AM432" s="106">
        <f t="shared" si="982"/>
        <v>0</v>
      </c>
      <c r="AN432" s="107"/>
      <c r="AO432" s="106">
        <f t="shared" si="983"/>
        <v>0</v>
      </c>
      <c r="AP432" s="107"/>
      <c r="AQ432" s="106">
        <f t="shared" si="984"/>
        <v>0</v>
      </c>
      <c r="AR432" s="107"/>
      <c r="AS432" s="106">
        <f t="shared" si="985"/>
        <v>0</v>
      </c>
      <c r="AU432" s="107"/>
      <c r="AV432" s="106">
        <f t="shared" si="986"/>
        <v>0</v>
      </c>
      <c r="AW432" s="107"/>
      <c r="AX432" s="106">
        <f t="shared" si="987"/>
        <v>0</v>
      </c>
      <c r="AY432" s="107"/>
      <c r="AZ432" s="106">
        <f t="shared" si="988"/>
        <v>0</v>
      </c>
      <c r="BA432" s="107"/>
      <c r="BB432" s="106">
        <f t="shared" si="989"/>
        <v>0</v>
      </c>
      <c r="BC432" s="107"/>
      <c r="BD432" s="106">
        <f t="shared" si="990"/>
        <v>0</v>
      </c>
      <c r="BE432" s="107"/>
      <c r="BF432" s="106">
        <f t="shared" si="991"/>
        <v>0</v>
      </c>
      <c r="BH432" s="107"/>
      <c r="BI432" s="106">
        <f t="shared" si="992"/>
        <v>0</v>
      </c>
      <c r="BJ432" s="107"/>
      <c r="BK432" s="106">
        <f t="shared" si="993"/>
        <v>0</v>
      </c>
      <c r="BL432" s="107"/>
      <c r="BM432" s="106">
        <f t="shared" si="994"/>
        <v>0</v>
      </c>
      <c r="BN432" s="107"/>
      <c r="BO432" s="106">
        <f t="shared" si="995"/>
        <v>0</v>
      </c>
      <c r="BP432" s="107"/>
      <c r="BQ432" s="106">
        <f t="shared" si="996"/>
        <v>0</v>
      </c>
      <c r="BR432" s="107"/>
      <c r="BS432" s="106">
        <f t="shared" si="997"/>
        <v>0</v>
      </c>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61"/>
      <c r="DM432" s="61"/>
      <c r="DN432" s="61"/>
      <c r="DO432" s="61"/>
      <c r="DP432" s="61"/>
      <c r="DQ432" s="61"/>
      <c r="DR432" s="61"/>
      <c r="DS432" s="61"/>
      <c r="DT432" s="61"/>
      <c r="DU432" s="61"/>
      <c r="DV432" s="61"/>
      <c r="DW432" s="61"/>
      <c r="DX432" s="61"/>
      <c r="DY432" s="61"/>
      <c r="DZ432" s="61"/>
      <c r="EA432" s="61"/>
      <c r="EB432" s="61"/>
      <c r="EC432" s="61"/>
    </row>
    <row r="433" spans="1:133" s="22" customFormat="1" outlineLevel="3" x14ac:dyDescent="0.15">
      <c r="A433" s="22" t="s">
        <v>1565</v>
      </c>
      <c r="B433" s="32" t="s">
        <v>1551</v>
      </c>
      <c r="C433" s="104"/>
      <c r="D433" s="106">
        <v>5</v>
      </c>
      <c r="E433" s="104"/>
      <c r="F433" s="106">
        <f t="shared" si="967"/>
        <v>3</v>
      </c>
      <c r="G433" s="106">
        <v>1</v>
      </c>
      <c r="H433" s="107"/>
      <c r="I433" s="106">
        <f t="shared" si="968"/>
        <v>0</v>
      </c>
      <c r="J433" s="107"/>
      <c r="K433" s="106">
        <f t="shared" si="969"/>
        <v>0</v>
      </c>
      <c r="L433" s="107"/>
      <c r="M433" s="106">
        <f t="shared" si="970"/>
        <v>0</v>
      </c>
      <c r="N433" s="107"/>
      <c r="O433" s="106">
        <f t="shared" si="971"/>
        <v>0</v>
      </c>
      <c r="P433" s="107"/>
      <c r="Q433" s="106">
        <f t="shared" si="972"/>
        <v>0</v>
      </c>
      <c r="R433" s="107"/>
      <c r="S433" s="106">
        <f t="shared" si="973"/>
        <v>0</v>
      </c>
      <c r="T433" s="32"/>
      <c r="U433" s="107"/>
      <c r="V433" s="106">
        <f t="shared" si="974"/>
        <v>0</v>
      </c>
      <c r="W433" s="107"/>
      <c r="X433" s="106">
        <f t="shared" si="975"/>
        <v>0</v>
      </c>
      <c r="Y433" s="107"/>
      <c r="Z433" s="106">
        <f t="shared" si="976"/>
        <v>0</v>
      </c>
      <c r="AA433" s="107"/>
      <c r="AB433" s="106">
        <f t="shared" si="977"/>
        <v>0</v>
      </c>
      <c r="AC433" s="107"/>
      <c r="AD433" s="106">
        <f t="shared" si="978"/>
        <v>0</v>
      </c>
      <c r="AE433" s="107"/>
      <c r="AF433" s="106">
        <f t="shared" si="979"/>
        <v>0</v>
      </c>
      <c r="AG433" s="210"/>
      <c r="AH433" s="107"/>
      <c r="AI433" s="106">
        <f t="shared" si="980"/>
        <v>0</v>
      </c>
      <c r="AJ433" s="107"/>
      <c r="AK433" s="106">
        <f t="shared" si="981"/>
        <v>0</v>
      </c>
      <c r="AL433" s="107"/>
      <c r="AM433" s="106">
        <f t="shared" si="982"/>
        <v>0</v>
      </c>
      <c r="AN433" s="107"/>
      <c r="AO433" s="106">
        <f t="shared" si="983"/>
        <v>0</v>
      </c>
      <c r="AP433" s="107"/>
      <c r="AQ433" s="106">
        <f t="shared" si="984"/>
        <v>0</v>
      </c>
      <c r="AR433" s="107"/>
      <c r="AS433" s="106">
        <f t="shared" si="985"/>
        <v>0</v>
      </c>
      <c r="AU433" s="107"/>
      <c r="AV433" s="106">
        <f t="shared" si="986"/>
        <v>0</v>
      </c>
      <c r="AW433" s="107"/>
      <c r="AX433" s="106">
        <f t="shared" si="987"/>
        <v>0</v>
      </c>
      <c r="AY433" s="107"/>
      <c r="AZ433" s="106">
        <f t="shared" si="988"/>
        <v>0</v>
      </c>
      <c r="BA433" s="107"/>
      <c r="BB433" s="106">
        <f t="shared" si="989"/>
        <v>0</v>
      </c>
      <c r="BC433" s="107"/>
      <c r="BD433" s="106">
        <f t="shared" si="990"/>
        <v>0</v>
      </c>
      <c r="BE433" s="107"/>
      <c r="BF433" s="106">
        <f t="shared" si="991"/>
        <v>0</v>
      </c>
      <c r="BH433" s="107"/>
      <c r="BI433" s="106">
        <f t="shared" si="992"/>
        <v>0</v>
      </c>
      <c r="BJ433" s="107"/>
      <c r="BK433" s="106">
        <f t="shared" si="993"/>
        <v>0</v>
      </c>
      <c r="BL433" s="107"/>
      <c r="BM433" s="106">
        <f t="shared" si="994"/>
        <v>0</v>
      </c>
      <c r="BN433" s="107"/>
      <c r="BO433" s="106">
        <f t="shared" si="995"/>
        <v>0</v>
      </c>
      <c r="BP433" s="107"/>
      <c r="BQ433" s="106">
        <f t="shared" si="996"/>
        <v>0</v>
      </c>
      <c r="BR433" s="107"/>
      <c r="BS433" s="106">
        <f t="shared" si="997"/>
        <v>0</v>
      </c>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row>
    <row r="434" spans="1:133" s="22" customFormat="1" outlineLevel="3" x14ac:dyDescent="0.15">
      <c r="A434" s="22" t="s">
        <v>1566</v>
      </c>
      <c r="B434" s="32" t="s">
        <v>1552</v>
      </c>
      <c r="C434" s="104"/>
      <c r="D434" s="106">
        <v>5</v>
      </c>
      <c r="E434" s="104"/>
      <c r="F434" s="106">
        <f t="shared" si="967"/>
        <v>3</v>
      </c>
      <c r="G434" s="106">
        <v>1</v>
      </c>
      <c r="H434" s="107"/>
      <c r="I434" s="106">
        <f t="shared" si="968"/>
        <v>0</v>
      </c>
      <c r="J434" s="107"/>
      <c r="K434" s="106">
        <f t="shared" si="969"/>
        <v>0</v>
      </c>
      <c r="L434" s="107"/>
      <c r="M434" s="106">
        <f t="shared" si="970"/>
        <v>0</v>
      </c>
      <c r="N434" s="107"/>
      <c r="O434" s="106">
        <f t="shared" si="971"/>
        <v>0</v>
      </c>
      <c r="P434" s="107"/>
      <c r="Q434" s="106">
        <f t="shared" si="972"/>
        <v>0</v>
      </c>
      <c r="R434" s="107"/>
      <c r="S434" s="106">
        <f t="shared" si="973"/>
        <v>0</v>
      </c>
      <c r="T434" s="32"/>
      <c r="U434" s="107"/>
      <c r="V434" s="106">
        <f t="shared" si="974"/>
        <v>0</v>
      </c>
      <c r="W434" s="107"/>
      <c r="X434" s="106">
        <f t="shared" si="975"/>
        <v>0</v>
      </c>
      <c r="Y434" s="107"/>
      <c r="Z434" s="106">
        <f t="shared" si="976"/>
        <v>0</v>
      </c>
      <c r="AA434" s="107"/>
      <c r="AB434" s="106">
        <f t="shared" si="977"/>
        <v>0</v>
      </c>
      <c r="AC434" s="107"/>
      <c r="AD434" s="106">
        <f t="shared" si="978"/>
        <v>0</v>
      </c>
      <c r="AE434" s="107"/>
      <c r="AF434" s="106">
        <f t="shared" si="979"/>
        <v>0</v>
      </c>
      <c r="AG434" s="210"/>
      <c r="AH434" s="107"/>
      <c r="AI434" s="106">
        <f t="shared" si="980"/>
        <v>0</v>
      </c>
      <c r="AJ434" s="107"/>
      <c r="AK434" s="106">
        <f t="shared" si="981"/>
        <v>0</v>
      </c>
      <c r="AL434" s="107"/>
      <c r="AM434" s="106">
        <f t="shared" si="982"/>
        <v>0</v>
      </c>
      <c r="AN434" s="107"/>
      <c r="AO434" s="106">
        <f t="shared" si="983"/>
        <v>0</v>
      </c>
      <c r="AP434" s="107"/>
      <c r="AQ434" s="106">
        <f t="shared" si="984"/>
        <v>0</v>
      </c>
      <c r="AR434" s="107"/>
      <c r="AS434" s="106">
        <f t="shared" si="985"/>
        <v>0</v>
      </c>
      <c r="AU434" s="107"/>
      <c r="AV434" s="106">
        <f t="shared" si="986"/>
        <v>0</v>
      </c>
      <c r="AW434" s="107"/>
      <c r="AX434" s="106">
        <f t="shared" si="987"/>
        <v>0</v>
      </c>
      <c r="AY434" s="107"/>
      <c r="AZ434" s="106">
        <f t="shared" si="988"/>
        <v>0</v>
      </c>
      <c r="BA434" s="107"/>
      <c r="BB434" s="106">
        <f t="shared" si="989"/>
        <v>0</v>
      </c>
      <c r="BC434" s="107"/>
      <c r="BD434" s="106">
        <f t="shared" si="990"/>
        <v>0</v>
      </c>
      <c r="BE434" s="107"/>
      <c r="BF434" s="106">
        <f t="shared" si="991"/>
        <v>0</v>
      </c>
      <c r="BH434" s="107"/>
      <c r="BI434" s="106">
        <f t="shared" si="992"/>
        <v>0</v>
      </c>
      <c r="BJ434" s="107"/>
      <c r="BK434" s="106">
        <f t="shared" si="993"/>
        <v>0</v>
      </c>
      <c r="BL434" s="107"/>
      <c r="BM434" s="106">
        <f t="shared" si="994"/>
        <v>0</v>
      </c>
      <c r="BN434" s="107"/>
      <c r="BO434" s="106">
        <f t="shared" si="995"/>
        <v>0</v>
      </c>
      <c r="BP434" s="107"/>
      <c r="BQ434" s="106">
        <f t="shared" si="996"/>
        <v>0</v>
      </c>
      <c r="BR434" s="107"/>
      <c r="BS434" s="106">
        <f t="shared" si="997"/>
        <v>0</v>
      </c>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61"/>
      <c r="DN434" s="61"/>
      <c r="DO434" s="61"/>
      <c r="DP434" s="61"/>
      <c r="DQ434" s="61"/>
      <c r="DR434" s="61"/>
      <c r="DS434" s="61"/>
      <c r="DT434" s="61"/>
      <c r="DU434" s="61"/>
      <c r="DV434" s="61"/>
      <c r="DW434" s="61"/>
      <c r="DX434" s="61"/>
      <c r="DY434" s="61"/>
      <c r="DZ434" s="61"/>
      <c r="EA434" s="61"/>
      <c r="EB434" s="61"/>
      <c r="EC434" s="61"/>
    </row>
    <row r="435" spans="1:133" s="22" customFormat="1" outlineLevel="3" x14ac:dyDescent="0.15">
      <c r="A435" s="22" t="s">
        <v>1567</v>
      </c>
      <c r="B435" s="32" t="s">
        <v>1553</v>
      </c>
      <c r="C435" s="104"/>
      <c r="D435" s="106">
        <v>5</v>
      </c>
      <c r="E435" s="104"/>
      <c r="F435" s="106">
        <f t="shared" si="967"/>
        <v>3</v>
      </c>
      <c r="G435" s="106">
        <v>1</v>
      </c>
      <c r="H435" s="107"/>
      <c r="I435" s="106">
        <f t="shared" si="968"/>
        <v>0</v>
      </c>
      <c r="J435" s="107"/>
      <c r="K435" s="106">
        <f t="shared" si="969"/>
        <v>0</v>
      </c>
      <c r="L435" s="107"/>
      <c r="M435" s="106">
        <f t="shared" si="970"/>
        <v>0</v>
      </c>
      <c r="N435" s="107"/>
      <c r="O435" s="106">
        <f t="shared" si="971"/>
        <v>0</v>
      </c>
      <c r="P435" s="107"/>
      <c r="Q435" s="106">
        <f t="shared" si="972"/>
        <v>0</v>
      </c>
      <c r="R435" s="107"/>
      <c r="S435" s="106">
        <f t="shared" si="973"/>
        <v>0</v>
      </c>
      <c r="T435" s="32"/>
      <c r="U435" s="107"/>
      <c r="V435" s="106">
        <f t="shared" si="974"/>
        <v>0</v>
      </c>
      <c r="W435" s="107"/>
      <c r="X435" s="106">
        <f t="shared" si="975"/>
        <v>0</v>
      </c>
      <c r="Y435" s="107"/>
      <c r="Z435" s="106">
        <f t="shared" si="976"/>
        <v>0</v>
      </c>
      <c r="AA435" s="107"/>
      <c r="AB435" s="106">
        <f t="shared" si="977"/>
        <v>0</v>
      </c>
      <c r="AC435" s="107"/>
      <c r="AD435" s="106">
        <f t="shared" si="978"/>
        <v>0</v>
      </c>
      <c r="AE435" s="107"/>
      <c r="AF435" s="106">
        <f t="shared" si="979"/>
        <v>0</v>
      </c>
      <c r="AG435" s="210"/>
      <c r="AH435" s="107"/>
      <c r="AI435" s="106">
        <f t="shared" si="980"/>
        <v>0</v>
      </c>
      <c r="AJ435" s="107"/>
      <c r="AK435" s="106">
        <f t="shared" si="981"/>
        <v>0</v>
      </c>
      <c r="AL435" s="107"/>
      <c r="AM435" s="106">
        <f t="shared" si="982"/>
        <v>0</v>
      </c>
      <c r="AN435" s="107"/>
      <c r="AO435" s="106">
        <f t="shared" si="983"/>
        <v>0</v>
      </c>
      <c r="AP435" s="107"/>
      <c r="AQ435" s="106">
        <f t="shared" si="984"/>
        <v>0</v>
      </c>
      <c r="AR435" s="107"/>
      <c r="AS435" s="106">
        <f t="shared" si="985"/>
        <v>0</v>
      </c>
      <c r="AU435" s="107"/>
      <c r="AV435" s="106">
        <f t="shared" si="986"/>
        <v>0</v>
      </c>
      <c r="AW435" s="107"/>
      <c r="AX435" s="106">
        <f t="shared" si="987"/>
        <v>0</v>
      </c>
      <c r="AY435" s="107"/>
      <c r="AZ435" s="106">
        <f t="shared" si="988"/>
        <v>0</v>
      </c>
      <c r="BA435" s="107"/>
      <c r="BB435" s="106">
        <f t="shared" si="989"/>
        <v>0</v>
      </c>
      <c r="BC435" s="107"/>
      <c r="BD435" s="106">
        <f t="shared" si="990"/>
        <v>0</v>
      </c>
      <c r="BE435" s="107"/>
      <c r="BF435" s="106">
        <f t="shared" si="991"/>
        <v>0</v>
      </c>
      <c r="BH435" s="107"/>
      <c r="BI435" s="106">
        <f t="shared" si="992"/>
        <v>0</v>
      </c>
      <c r="BJ435" s="107"/>
      <c r="BK435" s="106">
        <f t="shared" si="993"/>
        <v>0</v>
      </c>
      <c r="BL435" s="107"/>
      <c r="BM435" s="106">
        <f t="shared" si="994"/>
        <v>0</v>
      </c>
      <c r="BN435" s="107"/>
      <c r="BO435" s="106">
        <f t="shared" si="995"/>
        <v>0</v>
      </c>
      <c r="BP435" s="107"/>
      <c r="BQ435" s="106">
        <f t="shared" si="996"/>
        <v>0</v>
      </c>
      <c r="BR435" s="107"/>
      <c r="BS435" s="106">
        <f t="shared" si="997"/>
        <v>0</v>
      </c>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c r="DS435" s="61"/>
      <c r="DT435" s="61"/>
      <c r="DU435" s="61"/>
      <c r="DV435" s="61"/>
      <c r="DW435" s="61"/>
      <c r="DX435" s="61"/>
      <c r="DY435" s="61"/>
      <c r="DZ435" s="61"/>
      <c r="EA435" s="61"/>
      <c r="EB435" s="61"/>
      <c r="EC435" s="61"/>
    </row>
    <row r="436" spans="1:133" s="22" customFormat="1" outlineLevel="3" x14ac:dyDescent="0.15">
      <c r="A436" s="22" t="s">
        <v>1568</v>
      </c>
      <c r="B436" s="32" t="s">
        <v>1554</v>
      </c>
      <c r="C436" s="104"/>
      <c r="D436" s="106">
        <v>5</v>
      </c>
      <c r="E436" s="104"/>
      <c r="F436" s="106">
        <f t="shared" si="967"/>
        <v>3</v>
      </c>
      <c r="G436" s="106">
        <v>1</v>
      </c>
      <c r="H436" s="107"/>
      <c r="I436" s="106">
        <f t="shared" si="968"/>
        <v>0</v>
      </c>
      <c r="J436" s="107"/>
      <c r="K436" s="106">
        <f t="shared" si="969"/>
        <v>0</v>
      </c>
      <c r="L436" s="107"/>
      <c r="M436" s="106">
        <f t="shared" si="970"/>
        <v>0</v>
      </c>
      <c r="N436" s="107"/>
      <c r="O436" s="106">
        <f t="shared" si="971"/>
        <v>0</v>
      </c>
      <c r="P436" s="107"/>
      <c r="Q436" s="106">
        <f t="shared" si="972"/>
        <v>0</v>
      </c>
      <c r="R436" s="107"/>
      <c r="S436" s="106">
        <f t="shared" si="973"/>
        <v>0</v>
      </c>
      <c r="T436" s="32"/>
      <c r="U436" s="107"/>
      <c r="V436" s="106">
        <f t="shared" si="974"/>
        <v>0</v>
      </c>
      <c r="W436" s="107"/>
      <c r="X436" s="106">
        <f t="shared" si="975"/>
        <v>0</v>
      </c>
      <c r="Y436" s="107"/>
      <c r="Z436" s="106">
        <f t="shared" si="976"/>
        <v>0</v>
      </c>
      <c r="AA436" s="107"/>
      <c r="AB436" s="106">
        <f t="shared" si="977"/>
        <v>0</v>
      </c>
      <c r="AC436" s="107"/>
      <c r="AD436" s="106">
        <f t="shared" si="978"/>
        <v>0</v>
      </c>
      <c r="AE436" s="107"/>
      <c r="AF436" s="106">
        <f t="shared" si="979"/>
        <v>0</v>
      </c>
      <c r="AG436" s="210"/>
      <c r="AH436" s="107"/>
      <c r="AI436" s="106">
        <f t="shared" si="980"/>
        <v>0</v>
      </c>
      <c r="AJ436" s="107"/>
      <c r="AK436" s="106">
        <f t="shared" si="981"/>
        <v>0</v>
      </c>
      <c r="AL436" s="107"/>
      <c r="AM436" s="106">
        <f t="shared" si="982"/>
        <v>0</v>
      </c>
      <c r="AN436" s="107"/>
      <c r="AO436" s="106">
        <f t="shared" si="983"/>
        <v>0</v>
      </c>
      <c r="AP436" s="107"/>
      <c r="AQ436" s="106">
        <f t="shared" si="984"/>
        <v>0</v>
      </c>
      <c r="AR436" s="107"/>
      <c r="AS436" s="106">
        <f t="shared" si="985"/>
        <v>0</v>
      </c>
      <c r="AU436" s="107"/>
      <c r="AV436" s="106">
        <f t="shared" si="986"/>
        <v>0</v>
      </c>
      <c r="AW436" s="107"/>
      <c r="AX436" s="106">
        <f t="shared" si="987"/>
        <v>0</v>
      </c>
      <c r="AY436" s="107"/>
      <c r="AZ436" s="106">
        <f t="shared" si="988"/>
        <v>0</v>
      </c>
      <c r="BA436" s="107"/>
      <c r="BB436" s="106">
        <f t="shared" si="989"/>
        <v>0</v>
      </c>
      <c r="BC436" s="107"/>
      <c r="BD436" s="106">
        <f t="shared" si="990"/>
        <v>0</v>
      </c>
      <c r="BE436" s="107"/>
      <c r="BF436" s="106">
        <f t="shared" si="991"/>
        <v>0</v>
      </c>
      <c r="BH436" s="107"/>
      <c r="BI436" s="106">
        <f t="shared" si="992"/>
        <v>0</v>
      </c>
      <c r="BJ436" s="107"/>
      <c r="BK436" s="106">
        <f t="shared" si="993"/>
        <v>0</v>
      </c>
      <c r="BL436" s="107"/>
      <c r="BM436" s="106">
        <f t="shared" si="994"/>
        <v>0</v>
      </c>
      <c r="BN436" s="107"/>
      <c r="BO436" s="106">
        <f t="shared" si="995"/>
        <v>0</v>
      </c>
      <c r="BP436" s="107"/>
      <c r="BQ436" s="106">
        <f t="shared" si="996"/>
        <v>0</v>
      </c>
      <c r="BR436" s="107"/>
      <c r="BS436" s="106">
        <f t="shared" si="997"/>
        <v>0</v>
      </c>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61"/>
      <c r="DN436" s="61"/>
      <c r="DO436" s="61"/>
      <c r="DP436" s="61"/>
      <c r="DQ436" s="61"/>
      <c r="DR436" s="61"/>
      <c r="DS436" s="61"/>
      <c r="DT436" s="61"/>
      <c r="DU436" s="61"/>
      <c r="DV436" s="61"/>
      <c r="DW436" s="61"/>
      <c r="DX436" s="61"/>
      <c r="DY436" s="61"/>
      <c r="DZ436" s="61"/>
      <c r="EA436" s="61"/>
      <c r="EB436" s="61"/>
      <c r="EC436" s="61"/>
    </row>
    <row r="437" spans="1:133" s="22" customFormat="1" outlineLevel="3" x14ac:dyDescent="0.15">
      <c r="A437" s="22" t="s">
        <v>1569</v>
      </c>
      <c r="B437" s="32" t="s">
        <v>1687</v>
      </c>
      <c r="C437" s="104"/>
      <c r="D437" s="106">
        <v>5</v>
      </c>
      <c r="E437" s="104"/>
      <c r="F437" s="106">
        <f t="shared" si="967"/>
        <v>3</v>
      </c>
      <c r="G437" s="106">
        <v>1</v>
      </c>
      <c r="H437" s="107"/>
      <c r="I437" s="106">
        <f t="shared" si="968"/>
        <v>0</v>
      </c>
      <c r="J437" s="107"/>
      <c r="K437" s="106">
        <f t="shared" si="969"/>
        <v>0</v>
      </c>
      <c r="L437" s="107"/>
      <c r="M437" s="106">
        <f t="shared" si="970"/>
        <v>0</v>
      </c>
      <c r="N437" s="107"/>
      <c r="O437" s="106">
        <f t="shared" si="971"/>
        <v>0</v>
      </c>
      <c r="P437" s="107"/>
      <c r="Q437" s="106">
        <f t="shared" si="972"/>
        <v>0</v>
      </c>
      <c r="R437" s="107"/>
      <c r="S437" s="106">
        <f t="shared" si="973"/>
        <v>0</v>
      </c>
      <c r="T437" s="32"/>
      <c r="U437" s="107"/>
      <c r="V437" s="106">
        <f t="shared" si="974"/>
        <v>0</v>
      </c>
      <c r="W437" s="107"/>
      <c r="X437" s="106">
        <f t="shared" si="975"/>
        <v>0</v>
      </c>
      <c r="Y437" s="107"/>
      <c r="Z437" s="106">
        <f t="shared" si="976"/>
        <v>0</v>
      </c>
      <c r="AA437" s="107"/>
      <c r="AB437" s="106">
        <f t="shared" si="977"/>
        <v>0</v>
      </c>
      <c r="AC437" s="107"/>
      <c r="AD437" s="106">
        <f t="shared" si="978"/>
        <v>0</v>
      </c>
      <c r="AE437" s="107"/>
      <c r="AF437" s="106">
        <f t="shared" si="979"/>
        <v>0</v>
      </c>
      <c r="AG437" s="210"/>
      <c r="AH437" s="107"/>
      <c r="AI437" s="106">
        <f t="shared" si="980"/>
        <v>0</v>
      </c>
      <c r="AJ437" s="107"/>
      <c r="AK437" s="106">
        <f t="shared" si="981"/>
        <v>0</v>
      </c>
      <c r="AL437" s="107"/>
      <c r="AM437" s="106">
        <f t="shared" si="982"/>
        <v>0</v>
      </c>
      <c r="AN437" s="107"/>
      <c r="AO437" s="106">
        <f t="shared" si="983"/>
        <v>0</v>
      </c>
      <c r="AP437" s="107"/>
      <c r="AQ437" s="106">
        <f t="shared" si="984"/>
        <v>0</v>
      </c>
      <c r="AR437" s="107"/>
      <c r="AS437" s="106">
        <f t="shared" si="985"/>
        <v>0</v>
      </c>
      <c r="AU437" s="107"/>
      <c r="AV437" s="106">
        <f t="shared" si="986"/>
        <v>0</v>
      </c>
      <c r="AW437" s="107"/>
      <c r="AX437" s="106">
        <f t="shared" si="987"/>
        <v>0</v>
      </c>
      <c r="AY437" s="107"/>
      <c r="AZ437" s="106">
        <f t="shared" si="988"/>
        <v>0</v>
      </c>
      <c r="BA437" s="107"/>
      <c r="BB437" s="106">
        <f t="shared" si="989"/>
        <v>0</v>
      </c>
      <c r="BC437" s="107"/>
      <c r="BD437" s="106">
        <f t="shared" si="990"/>
        <v>0</v>
      </c>
      <c r="BE437" s="107"/>
      <c r="BF437" s="106">
        <f t="shared" si="991"/>
        <v>0</v>
      </c>
      <c r="BH437" s="107"/>
      <c r="BI437" s="106">
        <f t="shared" si="992"/>
        <v>0</v>
      </c>
      <c r="BJ437" s="107"/>
      <c r="BK437" s="106">
        <f t="shared" si="993"/>
        <v>0</v>
      </c>
      <c r="BL437" s="107"/>
      <c r="BM437" s="106">
        <f t="shared" si="994"/>
        <v>0</v>
      </c>
      <c r="BN437" s="107"/>
      <c r="BO437" s="106">
        <f t="shared" si="995"/>
        <v>0</v>
      </c>
      <c r="BP437" s="107"/>
      <c r="BQ437" s="106">
        <f t="shared" si="996"/>
        <v>0</v>
      </c>
      <c r="BR437" s="107"/>
      <c r="BS437" s="106">
        <f t="shared" si="997"/>
        <v>0</v>
      </c>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61"/>
      <c r="DN437" s="61"/>
      <c r="DO437" s="61"/>
      <c r="DP437" s="61"/>
      <c r="DQ437" s="61"/>
      <c r="DR437" s="61"/>
      <c r="DS437" s="61"/>
      <c r="DT437" s="61"/>
      <c r="DU437" s="61"/>
      <c r="DV437" s="61"/>
      <c r="DW437" s="61"/>
      <c r="DX437" s="61"/>
      <c r="DY437" s="61"/>
      <c r="DZ437" s="61"/>
      <c r="EA437" s="61"/>
      <c r="EB437" s="61"/>
      <c r="EC437" s="61"/>
    </row>
    <row r="438" spans="1:133" s="22" customFormat="1" outlineLevel="3" x14ac:dyDescent="0.15">
      <c r="A438" s="22" t="s">
        <v>1570</v>
      </c>
      <c r="B438" s="32" t="s">
        <v>1557</v>
      </c>
      <c r="C438" s="104"/>
      <c r="D438" s="106">
        <v>5</v>
      </c>
      <c r="E438" s="104"/>
      <c r="F438" s="106">
        <f t="shared" si="967"/>
        <v>3</v>
      </c>
      <c r="G438" s="106">
        <v>1</v>
      </c>
      <c r="H438" s="107"/>
      <c r="I438" s="106">
        <f t="shared" si="968"/>
        <v>0</v>
      </c>
      <c r="J438" s="107"/>
      <c r="K438" s="106">
        <f t="shared" si="969"/>
        <v>0</v>
      </c>
      <c r="L438" s="107"/>
      <c r="M438" s="106">
        <f t="shared" si="970"/>
        <v>0</v>
      </c>
      <c r="N438" s="107"/>
      <c r="O438" s="106">
        <f t="shared" si="971"/>
        <v>0</v>
      </c>
      <c r="P438" s="107"/>
      <c r="Q438" s="106">
        <f t="shared" si="972"/>
        <v>0</v>
      </c>
      <c r="R438" s="107"/>
      <c r="S438" s="106">
        <f t="shared" si="973"/>
        <v>0</v>
      </c>
      <c r="T438" s="32"/>
      <c r="U438" s="107"/>
      <c r="V438" s="106">
        <f t="shared" si="974"/>
        <v>0</v>
      </c>
      <c r="W438" s="107"/>
      <c r="X438" s="106">
        <f t="shared" si="975"/>
        <v>0</v>
      </c>
      <c r="Y438" s="107"/>
      <c r="Z438" s="106">
        <f t="shared" si="976"/>
        <v>0</v>
      </c>
      <c r="AA438" s="107"/>
      <c r="AB438" s="106">
        <f t="shared" si="977"/>
        <v>0</v>
      </c>
      <c r="AC438" s="107"/>
      <c r="AD438" s="106">
        <f t="shared" si="978"/>
        <v>0</v>
      </c>
      <c r="AE438" s="107"/>
      <c r="AF438" s="106">
        <f t="shared" si="979"/>
        <v>0</v>
      </c>
      <c r="AG438" s="210"/>
      <c r="AH438" s="107"/>
      <c r="AI438" s="106">
        <f t="shared" si="980"/>
        <v>0</v>
      </c>
      <c r="AJ438" s="107"/>
      <c r="AK438" s="106">
        <f t="shared" si="981"/>
        <v>0</v>
      </c>
      <c r="AL438" s="107"/>
      <c r="AM438" s="106">
        <f t="shared" si="982"/>
        <v>0</v>
      </c>
      <c r="AN438" s="107"/>
      <c r="AO438" s="106">
        <f t="shared" si="983"/>
        <v>0</v>
      </c>
      <c r="AP438" s="107"/>
      <c r="AQ438" s="106">
        <f t="shared" si="984"/>
        <v>0</v>
      </c>
      <c r="AR438" s="107"/>
      <c r="AS438" s="106">
        <f t="shared" si="985"/>
        <v>0</v>
      </c>
      <c r="AU438" s="107"/>
      <c r="AV438" s="106">
        <f t="shared" si="986"/>
        <v>0</v>
      </c>
      <c r="AW438" s="107"/>
      <c r="AX438" s="106">
        <f t="shared" si="987"/>
        <v>0</v>
      </c>
      <c r="AY438" s="107"/>
      <c r="AZ438" s="106">
        <f t="shared" si="988"/>
        <v>0</v>
      </c>
      <c r="BA438" s="107"/>
      <c r="BB438" s="106">
        <f t="shared" si="989"/>
        <v>0</v>
      </c>
      <c r="BC438" s="107"/>
      <c r="BD438" s="106">
        <f t="shared" si="990"/>
        <v>0</v>
      </c>
      <c r="BE438" s="107"/>
      <c r="BF438" s="106">
        <f t="shared" si="991"/>
        <v>0</v>
      </c>
      <c r="BH438" s="107"/>
      <c r="BI438" s="106">
        <f t="shared" si="992"/>
        <v>0</v>
      </c>
      <c r="BJ438" s="107"/>
      <c r="BK438" s="106">
        <f t="shared" si="993"/>
        <v>0</v>
      </c>
      <c r="BL438" s="107"/>
      <c r="BM438" s="106">
        <f t="shared" si="994"/>
        <v>0</v>
      </c>
      <c r="BN438" s="107"/>
      <c r="BO438" s="106">
        <f t="shared" si="995"/>
        <v>0</v>
      </c>
      <c r="BP438" s="107"/>
      <c r="BQ438" s="106">
        <f t="shared" si="996"/>
        <v>0</v>
      </c>
      <c r="BR438" s="107"/>
      <c r="BS438" s="106">
        <f t="shared" si="997"/>
        <v>0</v>
      </c>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61"/>
      <c r="DK438" s="61"/>
      <c r="DL438" s="61"/>
      <c r="DM438" s="61"/>
      <c r="DN438" s="61"/>
      <c r="DO438" s="61"/>
      <c r="DP438" s="61"/>
      <c r="DQ438" s="61"/>
      <c r="DR438" s="61"/>
      <c r="DS438" s="61"/>
      <c r="DT438" s="61"/>
      <c r="DU438" s="61"/>
      <c r="DV438" s="61"/>
      <c r="DW438" s="61"/>
      <c r="DX438" s="61"/>
      <c r="DY438" s="61"/>
      <c r="DZ438" s="61"/>
      <c r="EA438" s="61"/>
      <c r="EB438" s="61"/>
      <c r="EC438" s="61"/>
    </row>
    <row r="439" spans="1:133" s="22" customFormat="1" outlineLevel="3" x14ac:dyDescent="0.15">
      <c r="A439" s="22" t="s">
        <v>1571</v>
      </c>
      <c r="B439" s="32" t="s">
        <v>1558</v>
      </c>
      <c r="C439" s="104"/>
      <c r="D439" s="106">
        <v>5</v>
      </c>
      <c r="E439" s="104"/>
      <c r="F439" s="106">
        <f t="shared" si="967"/>
        <v>3</v>
      </c>
      <c r="G439" s="106">
        <v>1</v>
      </c>
      <c r="H439" s="107"/>
      <c r="I439" s="106">
        <f t="shared" si="968"/>
        <v>0</v>
      </c>
      <c r="J439" s="107"/>
      <c r="K439" s="106">
        <f t="shared" si="969"/>
        <v>0</v>
      </c>
      <c r="L439" s="107"/>
      <c r="M439" s="106">
        <f t="shared" si="970"/>
        <v>0</v>
      </c>
      <c r="N439" s="107"/>
      <c r="O439" s="106">
        <f t="shared" si="971"/>
        <v>0</v>
      </c>
      <c r="P439" s="107"/>
      <c r="Q439" s="106">
        <f t="shared" si="972"/>
        <v>0</v>
      </c>
      <c r="R439" s="107"/>
      <c r="S439" s="106">
        <f t="shared" si="973"/>
        <v>0</v>
      </c>
      <c r="T439" s="32"/>
      <c r="U439" s="107"/>
      <c r="V439" s="106">
        <f t="shared" si="974"/>
        <v>0</v>
      </c>
      <c r="W439" s="107"/>
      <c r="X439" s="106">
        <f t="shared" si="975"/>
        <v>0</v>
      </c>
      <c r="Y439" s="107"/>
      <c r="Z439" s="106">
        <f t="shared" si="976"/>
        <v>0</v>
      </c>
      <c r="AA439" s="107"/>
      <c r="AB439" s="106">
        <f t="shared" si="977"/>
        <v>0</v>
      </c>
      <c r="AC439" s="107"/>
      <c r="AD439" s="106">
        <f t="shared" si="978"/>
        <v>0</v>
      </c>
      <c r="AE439" s="107"/>
      <c r="AF439" s="106">
        <f t="shared" si="979"/>
        <v>0</v>
      </c>
      <c r="AG439" s="210"/>
      <c r="AH439" s="107"/>
      <c r="AI439" s="106">
        <f t="shared" si="980"/>
        <v>0</v>
      </c>
      <c r="AJ439" s="107"/>
      <c r="AK439" s="106">
        <f t="shared" si="981"/>
        <v>0</v>
      </c>
      <c r="AL439" s="107"/>
      <c r="AM439" s="106">
        <f t="shared" si="982"/>
        <v>0</v>
      </c>
      <c r="AN439" s="107"/>
      <c r="AO439" s="106">
        <f t="shared" si="983"/>
        <v>0</v>
      </c>
      <c r="AP439" s="107"/>
      <c r="AQ439" s="106">
        <f t="shared" si="984"/>
        <v>0</v>
      </c>
      <c r="AR439" s="107"/>
      <c r="AS439" s="106">
        <f t="shared" si="985"/>
        <v>0</v>
      </c>
      <c r="AU439" s="107"/>
      <c r="AV439" s="106">
        <f t="shared" si="986"/>
        <v>0</v>
      </c>
      <c r="AW439" s="107"/>
      <c r="AX439" s="106">
        <f t="shared" si="987"/>
        <v>0</v>
      </c>
      <c r="AY439" s="107"/>
      <c r="AZ439" s="106">
        <f t="shared" si="988"/>
        <v>0</v>
      </c>
      <c r="BA439" s="107"/>
      <c r="BB439" s="106">
        <f t="shared" si="989"/>
        <v>0</v>
      </c>
      <c r="BC439" s="107"/>
      <c r="BD439" s="106">
        <f t="shared" si="990"/>
        <v>0</v>
      </c>
      <c r="BE439" s="107"/>
      <c r="BF439" s="106">
        <f t="shared" si="991"/>
        <v>0</v>
      </c>
      <c r="BH439" s="107"/>
      <c r="BI439" s="106">
        <f t="shared" si="992"/>
        <v>0</v>
      </c>
      <c r="BJ439" s="107"/>
      <c r="BK439" s="106">
        <f t="shared" si="993"/>
        <v>0</v>
      </c>
      <c r="BL439" s="107"/>
      <c r="BM439" s="106">
        <f t="shared" si="994"/>
        <v>0</v>
      </c>
      <c r="BN439" s="107"/>
      <c r="BO439" s="106">
        <f t="shared" si="995"/>
        <v>0</v>
      </c>
      <c r="BP439" s="107"/>
      <c r="BQ439" s="106">
        <f t="shared" si="996"/>
        <v>0</v>
      </c>
      <c r="BR439" s="107"/>
      <c r="BS439" s="106">
        <f t="shared" si="997"/>
        <v>0</v>
      </c>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61"/>
      <c r="DC439" s="61"/>
      <c r="DD439" s="61"/>
      <c r="DE439" s="61"/>
      <c r="DF439" s="61"/>
      <c r="DG439" s="61"/>
      <c r="DH439" s="61"/>
      <c r="DI439" s="61"/>
      <c r="DJ439" s="61"/>
      <c r="DK439" s="61"/>
      <c r="DL439" s="61"/>
      <c r="DM439" s="61"/>
      <c r="DN439" s="61"/>
      <c r="DO439" s="61"/>
      <c r="DP439" s="61"/>
      <c r="DQ439" s="61"/>
      <c r="DR439" s="61"/>
      <c r="DS439" s="61"/>
      <c r="DT439" s="61"/>
      <c r="DU439" s="61"/>
      <c r="DV439" s="61"/>
      <c r="DW439" s="61"/>
      <c r="DX439" s="61"/>
      <c r="DY439" s="61"/>
      <c r="DZ439" s="61"/>
      <c r="EA439" s="61"/>
      <c r="EB439" s="61"/>
      <c r="EC439" s="61"/>
    </row>
    <row r="440" spans="1:133" s="22" customFormat="1" outlineLevel="3" x14ac:dyDescent="0.15">
      <c r="A440" s="22" t="s">
        <v>1695</v>
      </c>
      <c r="B440" s="32" t="s">
        <v>1559</v>
      </c>
      <c r="C440" s="104"/>
      <c r="D440" s="106">
        <v>5</v>
      </c>
      <c r="E440" s="104"/>
      <c r="F440" s="106">
        <f t="shared" si="967"/>
        <v>3</v>
      </c>
      <c r="G440" s="106">
        <v>1</v>
      </c>
      <c r="H440" s="107"/>
      <c r="I440" s="106">
        <f t="shared" si="968"/>
        <v>0</v>
      </c>
      <c r="J440" s="107"/>
      <c r="K440" s="106">
        <f t="shared" si="969"/>
        <v>0</v>
      </c>
      <c r="L440" s="107"/>
      <c r="M440" s="106">
        <f t="shared" si="970"/>
        <v>0</v>
      </c>
      <c r="N440" s="107"/>
      <c r="O440" s="106">
        <f t="shared" si="971"/>
        <v>0</v>
      </c>
      <c r="P440" s="107"/>
      <c r="Q440" s="106">
        <f t="shared" si="972"/>
        <v>0</v>
      </c>
      <c r="R440" s="107"/>
      <c r="S440" s="106">
        <f t="shared" si="973"/>
        <v>0</v>
      </c>
      <c r="T440" s="32"/>
      <c r="U440" s="107"/>
      <c r="V440" s="106">
        <f t="shared" si="974"/>
        <v>0</v>
      </c>
      <c r="W440" s="107"/>
      <c r="X440" s="106">
        <f t="shared" si="975"/>
        <v>0</v>
      </c>
      <c r="Y440" s="107"/>
      <c r="Z440" s="106">
        <f t="shared" si="976"/>
        <v>0</v>
      </c>
      <c r="AA440" s="107"/>
      <c r="AB440" s="106">
        <f t="shared" si="977"/>
        <v>0</v>
      </c>
      <c r="AC440" s="107"/>
      <c r="AD440" s="106">
        <f t="shared" si="978"/>
        <v>0</v>
      </c>
      <c r="AE440" s="107"/>
      <c r="AF440" s="106">
        <f t="shared" si="979"/>
        <v>0</v>
      </c>
      <c r="AG440" s="210"/>
      <c r="AH440" s="107"/>
      <c r="AI440" s="106">
        <f t="shared" si="980"/>
        <v>0</v>
      </c>
      <c r="AJ440" s="107"/>
      <c r="AK440" s="106">
        <f t="shared" si="981"/>
        <v>0</v>
      </c>
      <c r="AL440" s="107"/>
      <c r="AM440" s="106">
        <f t="shared" si="982"/>
        <v>0</v>
      </c>
      <c r="AN440" s="107"/>
      <c r="AO440" s="106">
        <f t="shared" si="983"/>
        <v>0</v>
      </c>
      <c r="AP440" s="107"/>
      <c r="AQ440" s="106">
        <f t="shared" si="984"/>
        <v>0</v>
      </c>
      <c r="AR440" s="107"/>
      <c r="AS440" s="106">
        <f t="shared" si="985"/>
        <v>0</v>
      </c>
      <c r="AU440" s="107"/>
      <c r="AV440" s="106">
        <f t="shared" si="986"/>
        <v>0</v>
      </c>
      <c r="AW440" s="107"/>
      <c r="AX440" s="106">
        <f t="shared" si="987"/>
        <v>0</v>
      </c>
      <c r="AY440" s="107"/>
      <c r="AZ440" s="106">
        <f t="shared" si="988"/>
        <v>0</v>
      </c>
      <c r="BA440" s="107"/>
      <c r="BB440" s="106">
        <f t="shared" si="989"/>
        <v>0</v>
      </c>
      <c r="BC440" s="107"/>
      <c r="BD440" s="106">
        <f t="shared" si="990"/>
        <v>0</v>
      </c>
      <c r="BE440" s="107"/>
      <c r="BF440" s="106">
        <f t="shared" si="991"/>
        <v>0</v>
      </c>
      <c r="BH440" s="107"/>
      <c r="BI440" s="106">
        <f t="shared" si="992"/>
        <v>0</v>
      </c>
      <c r="BJ440" s="107"/>
      <c r="BK440" s="106">
        <f t="shared" si="993"/>
        <v>0</v>
      </c>
      <c r="BL440" s="107"/>
      <c r="BM440" s="106">
        <f t="shared" si="994"/>
        <v>0</v>
      </c>
      <c r="BN440" s="107"/>
      <c r="BO440" s="106">
        <f t="shared" si="995"/>
        <v>0</v>
      </c>
      <c r="BP440" s="107"/>
      <c r="BQ440" s="106">
        <f t="shared" si="996"/>
        <v>0</v>
      </c>
      <c r="BR440" s="107"/>
      <c r="BS440" s="106">
        <f t="shared" si="997"/>
        <v>0</v>
      </c>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61"/>
      <c r="DD440" s="61"/>
      <c r="DE440" s="61"/>
      <c r="DF440" s="61"/>
      <c r="DG440" s="61"/>
      <c r="DH440" s="61"/>
      <c r="DI440" s="61"/>
      <c r="DJ440" s="61"/>
      <c r="DK440" s="61"/>
      <c r="DL440" s="61"/>
      <c r="DM440" s="61"/>
      <c r="DN440" s="61"/>
      <c r="DO440" s="61"/>
      <c r="DP440" s="61"/>
      <c r="DQ440" s="61"/>
      <c r="DR440" s="61"/>
      <c r="DS440" s="61"/>
      <c r="DT440" s="61"/>
      <c r="DU440" s="61"/>
      <c r="DV440" s="61"/>
      <c r="DW440" s="61"/>
      <c r="DX440" s="61"/>
      <c r="DY440" s="61"/>
      <c r="DZ440" s="61"/>
      <c r="EA440" s="61"/>
      <c r="EB440" s="61"/>
      <c r="EC440" s="61"/>
    </row>
    <row r="441" spans="1:133" s="22" customFormat="1" outlineLevel="3" x14ac:dyDescent="0.15">
      <c r="A441" s="22" t="s">
        <v>1696</v>
      </c>
      <c r="B441" s="32" t="s">
        <v>1560</v>
      </c>
      <c r="C441" s="104"/>
      <c r="D441" s="106">
        <v>5</v>
      </c>
      <c r="E441" s="104"/>
      <c r="F441" s="106">
        <f t="shared" si="967"/>
        <v>3</v>
      </c>
      <c r="G441" s="106">
        <v>1</v>
      </c>
      <c r="H441" s="107"/>
      <c r="I441" s="106">
        <f t="shared" si="968"/>
        <v>0</v>
      </c>
      <c r="J441" s="107"/>
      <c r="K441" s="106">
        <f t="shared" si="969"/>
        <v>0</v>
      </c>
      <c r="L441" s="107"/>
      <c r="M441" s="106">
        <f t="shared" si="970"/>
        <v>0</v>
      </c>
      <c r="N441" s="107"/>
      <c r="O441" s="106">
        <f t="shared" si="971"/>
        <v>0</v>
      </c>
      <c r="P441" s="107"/>
      <c r="Q441" s="106">
        <f t="shared" si="972"/>
        <v>0</v>
      </c>
      <c r="R441" s="107"/>
      <c r="S441" s="106">
        <f t="shared" si="973"/>
        <v>0</v>
      </c>
      <c r="T441" s="32"/>
      <c r="U441" s="107"/>
      <c r="V441" s="106">
        <f t="shared" si="974"/>
        <v>0</v>
      </c>
      <c r="W441" s="107"/>
      <c r="X441" s="106">
        <f t="shared" si="975"/>
        <v>0</v>
      </c>
      <c r="Y441" s="107"/>
      <c r="Z441" s="106">
        <f t="shared" si="976"/>
        <v>0</v>
      </c>
      <c r="AA441" s="107"/>
      <c r="AB441" s="106">
        <f t="shared" si="977"/>
        <v>0</v>
      </c>
      <c r="AC441" s="107"/>
      <c r="AD441" s="106">
        <f t="shared" si="978"/>
        <v>0</v>
      </c>
      <c r="AE441" s="107"/>
      <c r="AF441" s="106">
        <f t="shared" si="979"/>
        <v>0</v>
      </c>
      <c r="AG441" s="210"/>
      <c r="AH441" s="107"/>
      <c r="AI441" s="106">
        <f t="shared" si="980"/>
        <v>0</v>
      </c>
      <c r="AJ441" s="107"/>
      <c r="AK441" s="106">
        <f t="shared" si="981"/>
        <v>0</v>
      </c>
      <c r="AL441" s="107"/>
      <c r="AM441" s="106">
        <f t="shared" si="982"/>
        <v>0</v>
      </c>
      <c r="AN441" s="107"/>
      <c r="AO441" s="106">
        <f t="shared" si="983"/>
        <v>0</v>
      </c>
      <c r="AP441" s="107"/>
      <c r="AQ441" s="106">
        <f t="shared" si="984"/>
        <v>0</v>
      </c>
      <c r="AR441" s="107"/>
      <c r="AS441" s="106">
        <f t="shared" si="985"/>
        <v>0</v>
      </c>
      <c r="AU441" s="107"/>
      <c r="AV441" s="106">
        <f t="shared" si="986"/>
        <v>0</v>
      </c>
      <c r="AW441" s="107"/>
      <c r="AX441" s="106">
        <f t="shared" si="987"/>
        <v>0</v>
      </c>
      <c r="AY441" s="107"/>
      <c r="AZ441" s="106">
        <f t="shared" si="988"/>
        <v>0</v>
      </c>
      <c r="BA441" s="107"/>
      <c r="BB441" s="106">
        <f t="shared" si="989"/>
        <v>0</v>
      </c>
      <c r="BC441" s="107"/>
      <c r="BD441" s="106">
        <f t="shared" si="990"/>
        <v>0</v>
      </c>
      <c r="BE441" s="107"/>
      <c r="BF441" s="106">
        <f t="shared" si="991"/>
        <v>0</v>
      </c>
      <c r="BH441" s="107"/>
      <c r="BI441" s="106">
        <f t="shared" si="992"/>
        <v>0</v>
      </c>
      <c r="BJ441" s="107"/>
      <c r="BK441" s="106">
        <f t="shared" si="993"/>
        <v>0</v>
      </c>
      <c r="BL441" s="107"/>
      <c r="BM441" s="106">
        <f t="shared" si="994"/>
        <v>0</v>
      </c>
      <c r="BN441" s="107"/>
      <c r="BO441" s="106">
        <f t="shared" si="995"/>
        <v>0</v>
      </c>
      <c r="BP441" s="107"/>
      <c r="BQ441" s="106">
        <f t="shared" si="996"/>
        <v>0</v>
      </c>
      <c r="BR441" s="107"/>
      <c r="BS441" s="106">
        <f t="shared" si="997"/>
        <v>0</v>
      </c>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61"/>
      <c r="CQ441" s="61"/>
      <c r="CR441" s="61"/>
      <c r="CS441" s="61"/>
      <c r="CT441" s="61"/>
      <c r="CU441" s="61"/>
      <c r="CV441" s="61"/>
      <c r="CW441" s="61"/>
      <c r="CX441" s="61"/>
      <c r="CY441" s="61"/>
      <c r="CZ441" s="61"/>
      <c r="DA441" s="61"/>
      <c r="DB441" s="61"/>
      <c r="DC441" s="61"/>
      <c r="DD441" s="61"/>
      <c r="DE441" s="61"/>
      <c r="DF441" s="61"/>
      <c r="DG441" s="61"/>
      <c r="DH441" s="61"/>
      <c r="DI441" s="61"/>
      <c r="DJ441" s="61"/>
      <c r="DK441" s="61"/>
      <c r="DL441" s="61"/>
      <c r="DM441" s="61"/>
      <c r="DN441" s="61"/>
      <c r="DO441" s="61"/>
      <c r="DP441" s="61"/>
      <c r="DQ441" s="61"/>
      <c r="DR441" s="61"/>
      <c r="DS441" s="61"/>
      <c r="DT441" s="61"/>
      <c r="DU441" s="61"/>
      <c r="DV441" s="61"/>
      <c r="DW441" s="61"/>
      <c r="DX441" s="61"/>
      <c r="DY441" s="61"/>
      <c r="DZ441" s="61"/>
      <c r="EA441" s="61"/>
      <c r="EB441" s="61"/>
      <c r="EC441" s="61"/>
    </row>
    <row r="442" spans="1:133" s="22" customFormat="1" outlineLevel="3" x14ac:dyDescent="0.15">
      <c r="A442" s="22" t="s">
        <v>1697</v>
      </c>
      <c r="B442" s="32" t="s">
        <v>1561</v>
      </c>
      <c r="C442" s="104"/>
      <c r="D442" s="106">
        <v>5</v>
      </c>
      <c r="E442" s="104"/>
      <c r="F442" s="106">
        <f t="shared" si="967"/>
        <v>3</v>
      </c>
      <c r="G442" s="106">
        <v>1</v>
      </c>
      <c r="H442" s="107"/>
      <c r="I442" s="106">
        <f t="shared" si="968"/>
        <v>0</v>
      </c>
      <c r="J442" s="107"/>
      <c r="K442" s="106">
        <f t="shared" si="969"/>
        <v>0</v>
      </c>
      <c r="L442" s="107"/>
      <c r="M442" s="106">
        <f t="shared" si="970"/>
        <v>0</v>
      </c>
      <c r="N442" s="107"/>
      <c r="O442" s="106">
        <f t="shared" si="971"/>
        <v>0</v>
      </c>
      <c r="P442" s="107"/>
      <c r="Q442" s="106">
        <f t="shared" si="972"/>
        <v>0</v>
      </c>
      <c r="R442" s="107"/>
      <c r="S442" s="106">
        <f t="shared" si="973"/>
        <v>0</v>
      </c>
      <c r="T442" s="32"/>
      <c r="U442" s="107"/>
      <c r="V442" s="106">
        <f t="shared" si="974"/>
        <v>0</v>
      </c>
      <c r="W442" s="107"/>
      <c r="X442" s="106">
        <f t="shared" si="975"/>
        <v>0</v>
      </c>
      <c r="Y442" s="107"/>
      <c r="Z442" s="106">
        <f t="shared" si="976"/>
        <v>0</v>
      </c>
      <c r="AA442" s="107"/>
      <c r="AB442" s="106">
        <f t="shared" si="977"/>
        <v>0</v>
      </c>
      <c r="AC442" s="107"/>
      <c r="AD442" s="106">
        <f t="shared" si="978"/>
        <v>0</v>
      </c>
      <c r="AE442" s="107"/>
      <c r="AF442" s="106">
        <f t="shared" si="979"/>
        <v>0</v>
      </c>
      <c r="AG442" s="210"/>
      <c r="AH442" s="107"/>
      <c r="AI442" s="106">
        <f t="shared" si="980"/>
        <v>0</v>
      </c>
      <c r="AJ442" s="107"/>
      <c r="AK442" s="106">
        <f t="shared" si="981"/>
        <v>0</v>
      </c>
      <c r="AL442" s="107"/>
      <c r="AM442" s="106">
        <f t="shared" si="982"/>
        <v>0</v>
      </c>
      <c r="AN442" s="107"/>
      <c r="AO442" s="106">
        <f t="shared" si="983"/>
        <v>0</v>
      </c>
      <c r="AP442" s="107"/>
      <c r="AQ442" s="106">
        <f t="shared" si="984"/>
        <v>0</v>
      </c>
      <c r="AR442" s="107"/>
      <c r="AS442" s="106">
        <f t="shared" si="985"/>
        <v>0</v>
      </c>
      <c r="AU442" s="107"/>
      <c r="AV442" s="106">
        <f t="shared" si="986"/>
        <v>0</v>
      </c>
      <c r="AW442" s="107"/>
      <c r="AX442" s="106">
        <f t="shared" si="987"/>
        <v>0</v>
      </c>
      <c r="AY442" s="107"/>
      <c r="AZ442" s="106">
        <f t="shared" si="988"/>
        <v>0</v>
      </c>
      <c r="BA442" s="107"/>
      <c r="BB442" s="106">
        <f t="shared" si="989"/>
        <v>0</v>
      </c>
      <c r="BC442" s="107"/>
      <c r="BD442" s="106">
        <f t="shared" si="990"/>
        <v>0</v>
      </c>
      <c r="BE442" s="107"/>
      <c r="BF442" s="106">
        <f t="shared" si="991"/>
        <v>0</v>
      </c>
      <c r="BH442" s="107"/>
      <c r="BI442" s="106">
        <f t="shared" si="992"/>
        <v>0</v>
      </c>
      <c r="BJ442" s="107"/>
      <c r="BK442" s="106">
        <f t="shared" si="993"/>
        <v>0</v>
      </c>
      <c r="BL442" s="107"/>
      <c r="BM442" s="106">
        <f t="shared" si="994"/>
        <v>0</v>
      </c>
      <c r="BN442" s="107"/>
      <c r="BO442" s="106">
        <f t="shared" si="995"/>
        <v>0</v>
      </c>
      <c r="BP442" s="107"/>
      <c r="BQ442" s="106">
        <f t="shared" si="996"/>
        <v>0</v>
      </c>
      <c r="BR442" s="107"/>
      <c r="BS442" s="106">
        <f t="shared" si="997"/>
        <v>0</v>
      </c>
      <c r="BU442" s="61"/>
      <c r="BV442" s="61"/>
      <c r="BW442" s="61"/>
      <c r="BX442" s="61"/>
      <c r="BY442" s="61"/>
      <c r="BZ442" s="61"/>
      <c r="CA442" s="61"/>
      <c r="CB442" s="61"/>
      <c r="CC442" s="61"/>
      <c r="CD442" s="61"/>
      <c r="CE442" s="61"/>
      <c r="CF442" s="61"/>
      <c r="CG442" s="61"/>
      <c r="CH442" s="61"/>
      <c r="CI442" s="61"/>
      <c r="CJ442" s="61"/>
      <c r="CK442" s="61"/>
      <c r="CL442" s="61"/>
      <c r="CM442" s="61"/>
      <c r="CN442" s="61"/>
      <c r="CO442" s="61"/>
      <c r="CP442" s="61"/>
      <c r="CQ442" s="61"/>
      <c r="CR442" s="61"/>
      <c r="CS442" s="61"/>
      <c r="CT442" s="61"/>
      <c r="CU442" s="61"/>
      <c r="CV442" s="61"/>
      <c r="CW442" s="61"/>
      <c r="CX442" s="61"/>
      <c r="CY442" s="61"/>
      <c r="CZ442" s="61"/>
      <c r="DA442" s="61"/>
      <c r="DB442" s="61"/>
      <c r="DC442" s="61"/>
      <c r="DD442" s="61"/>
      <c r="DE442" s="61"/>
      <c r="DF442" s="61"/>
      <c r="DG442" s="61"/>
      <c r="DH442" s="61"/>
      <c r="DI442" s="61"/>
      <c r="DJ442" s="61"/>
      <c r="DK442" s="61"/>
      <c r="DL442" s="61"/>
      <c r="DM442" s="61"/>
      <c r="DN442" s="61"/>
      <c r="DO442" s="61"/>
      <c r="DP442" s="61"/>
      <c r="DQ442" s="61"/>
      <c r="DR442" s="61"/>
      <c r="DS442" s="61"/>
      <c r="DT442" s="61"/>
      <c r="DU442" s="61"/>
      <c r="DV442" s="61"/>
      <c r="DW442" s="61"/>
      <c r="DX442" s="61"/>
      <c r="DY442" s="61"/>
      <c r="DZ442" s="61"/>
      <c r="EA442" s="61"/>
      <c r="EB442" s="61"/>
      <c r="EC442" s="61"/>
    </row>
    <row r="443" spans="1:133" s="37" customFormat="1" outlineLevel="2" x14ac:dyDescent="0.15">
      <c r="B443" s="38" t="s">
        <v>1698</v>
      </c>
      <c r="C443" s="115"/>
      <c r="D443" s="115"/>
      <c r="E443" s="115"/>
      <c r="F443" s="115"/>
      <c r="G443" s="160" t="s">
        <v>209</v>
      </c>
      <c r="H443" s="115"/>
      <c r="I443" s="115"/>
      <c r="J443" s="115"/>
      <c r="K443" s="115"/>
      <c r="L443" s="115"/>
      <c r="M443" s="115"/>
      <c r="N443" s="115"/>
      <c r="O443" s="115"/>
      <c r="P443" s="115"/>
      <c r="Q443" s="115"/>
      <c r="R443" s="115"/>
      <c r="S443" s="115"/>
      <c r="T443" s="269"/>
      <c r="U443" s="190"/>
      <c r="V443" s="115"/>
      <c r="W443" s="190"/>
      <c r="X443" s="115"/>
      <c r="Y443" s="190"/>
      <c r="Z443" s="115"/>
      <c r="AA443" s="190"/>
      <c r="AB443" s="115"/>
      <c r="AC443" s="190"/>
      <c r="AD443" s="115"/>
      <c r="AE443" s="190"/>
      <c r="AF443" s="115"/>
      <c r="AG443" s="215"/>
      <c r="AH443" s="190"/>
      <c r="AI443" s="115"/>
      <c r="AJ443" s="190"/>
      <c r="AK443" s="115"/>
      <c r="AL443" s="190"/>
      <c r="AM443" s="115"/>
      <c r="AN443" s="190"/>
      <c r="AO443" s="115"/>
      <c r="AP443" s="190"/>
      <c r="AQ443" s="115"/>
      <c r="AR443" s="190"/>
      <c r="AS443" s="115"/>
      <c r="AU443" s="115"/>
      <c r="AV443" s="115"/>
      <c r="AW443" s="115"/>
      <c r="AX443" s="115"/>
      <c r="AY443" s="115"/>
      <c r="AZ443" s="115"/>
      <c r="BA443" s="115"/>
      <c r="BB443" s="115"/>
      <c r="BC443" s="115"/>
      <c r="BD443" s="115"/>
      <c r="BE443" s="115"/>
      <c r="BF443" s="115"/>
      <c r="BH443" s="115"/>
      <c r="BI443" s="115"/>
      <c r="BJ443" s="115"/>
      <c r="BK443" s="115"/>
      <c r="BL443" s="115"/>
      <c r="BM443" s="115"/>
      <c r="BN443" s="115"/>
      <c r="BO443" s="115"/>
      <c r="BP443" s="115"/>
      <c r="BQ443" s="115"/>
      <c r="BR443" s="115"/>
      <c r="BS443" s="115"/>
      <c r="BU443" s="143"/>
      <c r="BV443" s="143"/>
      <c r="BW443" s="143"/>
      <c r="BX443" s="143"/>
      <c r="BY443" s="143"/>
      <c r="BZ443" s="143"/>
      <c r="CA443" s="143"/>
      <c r="CB443" s="143"/>
      <c r="CC443" s="143"/>
      <c r="CD443" s="143"/>
      <c r="CE443" s="143"/>
      <c r="CF443" s="143"/>
      <c r="CG443" s="143"/>
      <c r="CH443" s="143"/>
      <c r="CI443" s="143"/>
      <c r="CJ443" s="143"/>
      <c r="CK443" s="143"/>
      <c r="CL443" s="143"/>
      <c r="CM443" s="143"/>
      <c r="CN443" s="143"/>
      <c r="CO443" s="143"/>
      <c r="CP443" s="143"/>
      <c r="CQ443" s="143"/>
      <c r="CR443" s="143"/>
      <c r="CS443" s="143"/>
      <c r="CT443" s="143"/>
      <c r="CU443" s="143"/>
      <c r="CV443" s="143"/>
      <c r="CW443" s="143"/>
      <c r="CX443" s="143"/>
      <c r="CY443" s="143"/>
      <c r="CZ443" s="143"/>
      <c r="DA443" s="143"/>
      <c r="DB443" s="143"/>
      <c r="DC443" s="143"/>
      <c r="DD443" s="143"/>
      <c r="DE443" s="143"/>
      <c r="DF443" s="143"/>
      <c r="DG443" s="143"/>
      <c r="DH443" s="143"/>
      <c r="DI443" s="143"/>
      <c r="DJ443" s="143"/>
      <c r="DK443" s="143"/>
      <c r="DL443" s="143"/>
      <c r="DM443" s="143"/>
      <c r="DN443" s="143"/>
      <c r="DO443" s="143"/>
      <c r="DP443" s="143"/>
      <c r="DQ443" s="143"/>
      <c r="DR443" s="143"/>
      <c r="DS443" s="143"/>
      <c r="DT443" s="143"/>
      <c r="DU443" s="143"/>
      <c r="DV443" s="143"/>
      <c r="DW443" s="143"/>
      <c r="DX443" s="143"/>
      <c r="DY443" s="143"/>
      <c r="DZ443" s="143"/>
      <c r="EA443" s="143"/>
      <c r="EB443" s="143"/>
      <c r="EC443" s="143"/>
    </row>
    <row r="444" spans="1:133" s="35" customFormat="1" outlineLevel="2" x14ac:dyDescent="0.15">
      <c r="A444" s="35" t="s">
        <v>1628</v>
      </c>
      <c r="B444" s="36" t="s">
        <v>1629</v>
      </c>
      <c r="C444" s="298" t="str">
        <f ca="1">IFERROR((AVERAGE(ReqSum)),"N/A")</f>
        <v>N/A</v>
      </c>
      <c r="D444" s="298">
        <f ca="1">IFERROR((AVERAGE(ReqSum)),"N/A")</f>
        <v>5</v>
      </c>
      <c r="E444" s="159">
        <f ca="1">(SUM(ReqSum))*2*$I$10</f>
        <v>0</v>
      </c>
      <c r="F444" s="159">
        <f ca="1">(SUM(ReqSum))*2*$I$10</f>
        <v>1080</v>
      </c>
      <c r="G444" s="159">
        <f>MATCH("x",G445:G1931,-1)-1</f>
        <v>18</v>
      </c>
      <c r="H444" s="176"/>
      <c r="I444" s="176">
        <f ca="1">SUM(ReqSum)</f>
        <v>0</v>
      </c>
      <c r="J444" s="176"/>
      <c r="K444" s="176">
        <f ca="1">SUM(ReqSum)</f>
        <v>0</v>
      </c>
      <c r="L444" s="176"/>
      <c r="M444" s="176">
        <f ca="1">SUM(ReqSum)</f>
        <v>0</v>
      </c>
      <c r="N444" s="176"/>
      <c r="O444" s="176">
        <f ca="1">SUM(ReqSum)</f>
        <v>0</v>
      </c>
      <c r="P444" s="176"/>
      <c r="Q444" s="176">
        <f ca="1">SUM(ReqSum)</f>
        <v>0</v>
      </c>
      <c r="R444" s="176"/>
      <c r="S444" s="176">
        <f ca="1">SUM(ReqSum)</f>
        <v>0</v>
      </c>
      <c r="T444" s="268"/>
      <c r="U444" s="189"/>
      <c r="V444" s="176">
        <f ca="1">SUM(ReqSum)</f>
        <v>0</v>
      </c>
      <c r="W444" s="189"/>
      <c r="X444" s="176">
        <f ca="1">SUM(ReqSum)</f>
        <v>0</v>
      </c>
      <c r="Y444" s="189"/>
      <c r="Z444" s="176">
        <f ca="1">SUM(ReqSum)</f>
        <v>0</v>
      </c>
      <c r="AA444" s="189"/>
      <c r="AB444" s="176">
        <f ca="1">SUM(ReqSum)</f>
        <v>0</v>
      </c>
      <c r="AC444" s="189"/>
      <c r="AD444" s="176">
        <f ca="1">SUM(ReqSum)</f>
        <v>0</v>
      </c>
      <c r="AE444" s="189"/>
      <c r="AF444" s="176">
        <f ca="1">SUM(ReqSum)</f>
        <v>0</v>
      </c>
      <c r="AG444" s="36"/>
      <c r="AH444" s="189"/>
      <c r="AI444" s="176">
        <f ca="1">SUM(ReqSum)</f>
        <v>0</v>
      </c>
      <c r="AJ444" s="189"/>
      <c r="AK444" s="176">
        <f ca="1">SUM(ReqSum)</f>
        <v>0</v>
      </c>
      <c r="AL444" s="189"/>
      <c r="AM444" s="176">
        <f ca="1">SUM(ReqSum)</f>
        <v>0</v>
      </c>
      <c r="AN444" s="189"/>
      <c r="AO444" s="176">
        <f ca="1">SUM(ReqSum)</f>
        <v>0</v>
      </c>
      <c r="AP444" s="189"/>
      <c r="AQ444" s="176">
        <f ca="1">SUM(ReqSum)</f>
        <v>0</v>
      </c>
      <c r="AR444" s="189"/>
      <c r="AS444" s="176">
        <f ca="1">SUM(ReqSum)</f>
        <v>0</v>
      </c>
      <c r="AT444" s="177"/>
      <c r="AU444" s="176"/>
      <c r="AV444" s="176">
        <f ca="1">SUM(ReqSum)</f>
        <v>0</v>
      </c>
      <c r="AW444" s="176"/>
      <c r="AX444" s="176">
        <f ca="1">SUM(ReqSum)</f>
        <v>0</v>
      </c>
      <c r="AY444" s="176"/>
      <c r="AZ444" s="176">
        <f ca="1">SUM(ReqSum)</f>
        <v>0</v>
      </c>
      <c r="BA444" s="176"/>
      <c r="BB444" s="176">
        <f ca="1">SUM(ReqSum)</f>
        <v>0</v>
      </c>
      <c r="BC444" s="176"/>
      <c r="BD444" s="176">
        <f ca="1">SUM(ReqSum)</f>
        <v>0</v>
      </c>
      <c r="BE444" s="176"/>
      <c r="BF444" s="176">
        <f ca="1">SUM(ReqSum)</f>
        <v>0</v>
      </c>
      <c r="BG444" s="177"/>
      <c r="BH444" s="176"/>
      <c r="BI444" s="176">
        <f ca="1">SUM(ReqSum)</f>
        <v>0</v>
      </c>
      <c r="BJ444" s="176"/>
      <c r="BK444" s="176">
        <f ca="1">SUM(ReqSum)</f>
        <v>0</v>
      </c>
      <c r="BL444" s="176"/>
      <c r="BM444" s="176">
        <f ca="1">SUM(ReqSum)</f>
        <v>0</v>
      </c>
      <c r="BN444" s="176"/>
      <c r="BO444" s="176">
        <f ca="1">SUM(ReqSum)</f>
        <v>0</v>
      </c>
      <c r="BP444" s="176"/>
      <c r="BQ444" s="176">
        <f ca="1">SUM(ReqSum)</f>
        <v>0</v>
      </c>
      <c r="BR444" s="176"/>
      <c r="BS444" s="176">
        <f ca="1">SUM(ReqSum)</f>
        <v>0</v>
      </c>
      <c r="BT444" s="177"/>
      <c r="BU444" s="85"/>
      <c r="BV444" s="85"/>
      <c r="BW444" s="85"/>
      <c r="BX444" s="85"/>
      <c r="BY444" s="85"/>
      <c r="BZ444" s="85"/>
      <c r="CA444" s="85"/>
      <c r="CB444" s="85"/>
      <c r="CC444" s="85"/>
      <c r="CD444" s="85"/>
      <c r="CE444" s="85"/>
      <c r="CF444" s="85"/>
      <c r="CG444" s="85"/>
      <c r="CH444" s="85"/>
      <c r="CI444" s="85"/>
      <c r="CJ444" s="85"/>
      <c r="CK444" s="85"/>
      <c r="CL444" s="85"/>
      <c r="CM444" s="85"/>
      <c r="CN444" s="85"/>
      <c r="CO444" s="85"/>
      <c r="CP444" s="85"/>
      <c r="CQ444" s="85"/>
      <c r="CR444" s="85"/>
      <c r="CS444" s="85"/>
      <c r="CT444" s="85"/>
      <c r="CU444" s="85"/>
      <c r="CV444" s="85"/>
      <c r="CW444" s="85"/>
      <c r="CX444" s="85"/>
      <c r="CY444" s="85"/>
      <c r="CZ444" s="85"/>
      <c r="DA444" s="85"/>
      <c r="DB444" s="85"/>
      <c r="DC444" s="85"/>
      <c r="DD444" s="85"/>
      <c r="DE444" s="85"/>
      <c r="DF444" s="85"/>
      <c r="DG444" s="85"/>
      <c r="DH444" s="85"/>
      <c r="DI444" s="85"/>
      <c r="DJ444" s="85"/>
      <c r="DK444" s="85"/>
      <c r="DL444" s="85"/>
      <c r="DM444" s="85"/>
      <c r="DN444" s="85"/>
      <c r="DO444" s="85"/>
      <c r="DP444" s="85"/>
      <c r="DQ444" s="85"/>
      <c r="DR444" s="85"/>
      <c r="DS444" s="85"/>
      <c r="DT444" s="85"/>
      <c r="DU444" s="85"/>
      <c r="DV444" s="85"/>
      <c r="DW444" s="85"/>
      <c r="DX444" s="85"/>
      <c r="DY444" s="85"/>
      <c r="DZ444" s="85"/>
      <c r="EA444" s="85"/>
      <c r="EB444" s="85"/>
      <c r="EC444" s="85"/>
    </row>
    <row r="445" spans="1:133" s="22" customFormat="1" outlineLevel="3" x14ac:dyDescent="0.15">
      <c r="A445" s="22" t="s">
        <v>1699</v>
      </c>
      <c r="B445" s="32" t="s">
        <v>1700</v>
      </c>
      <c r="C445" s="104"/>
      <c r="D445" s="106">
        <v>5</v>
      </c>
      <c r="E445" s="104"/>
      <c r="F445" s="106">
        <f t="shared" ref="F445:F462" si="998">IF(B445&lt;&gt;"",IF(B445="Custom Requirement",0,3),0)</f>
        <v>3</v>
      </c>
      <c r="G445" s="106">
        <v>1</v>
      </c>
      <c r="H445" s="107"/>
      <c r="I445" s="106">
        <f t="shared" ref="I445:I462" si="999">H445*$E445*I$10</f>
        <v>0</v>
      </c>
      <c r="J445" s="107"/>
      <c r="K445" s="106">
        <f t="shared" ref="K445:K462" si="1000">J445*$E445*K$10</f>
        <v>0</v>
      </c>
      <c r="L445" s="107"/>
      <c r="M445" s="106">
        <f t="shared" ref="M445:M462" si="1001">L445*$E445*M$10</f>
        <v>0</v>
      </c>
      <c r="N445" s="107"/>
      <c r="O445" s="106">
        <f t="shared" ref="O445:O462" si="1002">N445*$E445*O$10</f>
        <v>0</v>
      </c>
      <c r="P445" s="107"/>
      <c r="Q445" s="106">
        <f t="shared" ref="Q445:Q462" si="1003">P445*$E445*Q$10</f>
        <v>0</v>
      </c>
      <c r="R445" s="107"/>
      <c r="S445" s="106">
        <f t="shared" ref="S445:S462" si="1004">R445*$E445*S$10</f>
        <v>0</v>
      </c>
      <c r="T445" s="32"/>
      <c r="U445" s="107"/>
      <c r="V445" s="106">
        <f t="shared" ref="V445:V462" si="1005">U445*$E445*V$10</f>
        <v>0</v>
      </c>
      <c r="W445" s="107"/>
      <c r="X445" s="106">
        <f t="shared" ref="X445:X462" si="1006">W445*$E445*X$10</f>
        <v>0</v>
      </c>
      <c r="Y445" s="107"/>
      <c r="Z445" s="106">
        <f t="shared" ref="Z445:Z462" si="1007">Y445*$E445*Z$10</f>
        <v>0</v>
      </c>
      <c r="AA445" s="107"/>
      <c r="AB445" s="106">
        <f t="shared" ref="AB445:AB462" si="1008">AA445*$E445*AB$10</f>
        <v>0</v>
      </c>
      <c r="AC445" s="107"/>
      <c r="AD445" s="106">
        <f t="shared" ref="AD445:AD462" si="1009">AC445*$E445*AD$10</f>
        <v>0</v>
      </c>
      <c r="AE445" s="107"/>
      <c r="AF445" s="106">
        <f t="shared" ref="AF445:AF462" si="1010">AE445*$E445*AF$10</f>
        <v>0</v>
      </c>
      <c r="AG445" s="210"/>
      <c r="AH445" s="107"/>
      <c r="AI445" s="106">
        <f t="shared" ref="AI445:AI462" si="1011">AH445*$E445*AI$10</f>
        <v>0</v>
      </c>
      <c r="AJ445" s="107"/>
      <c r="AK445" s="106">
        <f t="shared" ref="AK445:AK462" si="1012">AJ445*$E445*AK$10</f>
        <v>0</v>
      </c>
      <c r="AL445" s="107"/>
      <c r="AM445" s="106">
        <f t="shared" ref="AM445:AM462" si="1013">AL445*$E445*AM$10</f>
        <v>0</v>
      </c>
      <c r="AN445" s="107"/>
      <c r="AO445" s="106">
        <f t="shared" ref="AO445:AO462" si="1014">AN445*$E445*AO$10</f>
        <v>0</v>
      </c>
      <c r="AP445" s="107"/>
      <c r="AQ445" s="106">
        <f t="shared" ref="AQ445:AQ462" si="1015">AP445*$E445*AQ$10</f>
        <v>0</v>
      </c>
      <c r="AR445" s="107"/>
      <c r="AS445" s="106">
        <f t="shared" ref="AS445:AS462" si="1016">AR445*$E445*AS$10</f>
        <v>0</v>
      </c>
      <c r="AU445" s="107"/>
      <c r="AV445" s="106">
        <f t="shared" ref="AV445:AV462" si="1017">AU445*$E445*AV$10</f>
        <v>0</v>
      </c>
      <c r="AW445" s="107"/>
      <c r="AX445" s="106">
        <f t="shared" ref="AX445:AX462" si="1018">AW445*$E445*AX$10</f>
        <v>0</v>
      </c>
      <c r="AY445" s="107"/>
      <c r="AZ445" s="106">
        <f t="shared" ref="AZ445:AZ462" si="1019">AY445*$E445*AZ$10</f>
        <v>0</v>
      </c>
      <c r="BA445" s="107"/>
      <c r="BB445" s="106">
        <f t="shared" ref="BB445:BB462" si="1020">BA445*$E445*BB$10</f>
        <v>0</v>
      </c>
      <c r="BC445" s="107"/>
      <c r="BD445" s="106">
        <f t="shared" ref="BD445:BD462" si="1021">BC445*$E445*BD$10</f>
        <v>0</v>
      </c>
      <c r="BE445" s="107"/>
      <c r="BF445" s="106">
        <f t="shared" ref="BF445:BF462" si="1022">BE445*$E445*BF$10</f>
        <v>0</v>
      </c>
      <c r="BH445" s="107"/>
      <c r="BI445" s="106">
        <f t="shared" ref="BI445:BI462" si="1023">BH445*$E445*BI$10</f>
        <v>0</v>
      </c>
      <c r="BJ445" s="107"/>
      <c r="BK445" s="106">
        <f t="shared" ref="BK445:BK462" si="1024">BJ445*$E445*BK$10</f>
        <v>0</v>
      </c>
      <c r="BL445" s="107"/>
      <c r="BM445" s="106">
        <f t="shared" ref="BM445:BM462" si="1025">BL445*$E445*BM$10</f>
        <v>0</v>
      </c>
      <c r="BN445" s="107"/>
      <c r="BO445" s="106">
        <f t="shared" ref="BO445:BO462" si="1026">BN445*$E445*BO$10</f>
        <v>0</v>
      </c>
      <c r="BP445" s="107"/>
      <c r="BQ445" s="106">
        <f t="shared" ref="BQ445:BQ462" si="1027">BP445*$E445*BQ$10</f>
        <v>0</v>
      </c>
      <c r="BR445" s="107"/>
      <c r="BS445" s="106">
        <f t="shared" ref="BS445:BS462" si="1028">BR445*$E445*BS$10</f>
        <v>0</v>
      </c>
      <c r="BU445" s="61"/>
      <c r="BV445" s="61"/>
      <c r="BW445" s="61"/>
      <c r="BX445" s="61"/>
      <c r="BY445" s="61"/>
      <c r="BZ445" s="61"/>
      <c r="CA445" s="61"/>
      <c r="CB445" s="61"/>
      <c r="CC445" s="61"/>
      <c r="CD445" s="61"/>
      <c r="CE445" s="61"/>
      <c r="CF445" s="61"/>
      <c r="CG445" s="61"/>
      <c r="CH445" s="61"/>
      <c r="CI445" s="61"/>
      <c r="CJ445" s="61"/>
      <c r="CK445" s="61"/>
      <c r="CL445" s="61"/>
      <c r="CM445" s="61"/>
      <c r="CN445" s="61"/>
      <c r="CO445" s="61"/>
      <c r="CP445" s="61"/>
      <c r="CQ445" s="61"/>
      <c r="CR445" s="61"/>
      <c r="CS445" s="61"/>
      <c r="CT445" s="61"/>
      <c r="CU445" s="61"/>
      <c r="CV445" s="61"/>
      <c r="CW445" s="61"/>
      <c r="CX445" s="61"/>
      <c r="CY445" s="61"/>
      <c r="CZ445" s="61"/>
      <c r="DA445" s="61"/>
      <c r="DB445" s="61"/>
      <c r="DC445" s="61"/>
      <c r="DD445" s="61"/>
      <c r="DE445" s="61"/>
      <c r="DF445" s="61"/>
      <c r="DG445" s="61"/>
      <c r="DH445" s="61"/>
      <c r="DI445" s="61"/>
      <c r="DJ445" s="61"/>
      <c r="DK445" s="61"/>
      <c r="DL445" s="61"/>
      <c r="DM445" s="61"/>
      <c r="DN445" s="61"/>
      <c r="DO445" s="61"/>
      <c r="DP445" s="61"/>
      <c r="DQ445" s="61"/>
      <c r="DR445" s="61"/>
      <c r="DS445" s="61"/>
      <c r="DT445" s="61"/>
      <c r="DU445" s="61"/>
      <c r="DV445" s="61"/>
      <c r="DW445" s="61"/>
      <c r="DX445" s="61"/>
      <c r="DY445" s="61"/>
      <c r="DZ445" s="61"/>
      <c r="EA445" s="61"/>
      <c r="EB445" s="61"/>
      <c r="EC445" s="61"/>
    </row>
    <row r="446" spans="1:133" s="22" customFormat="1" outlineLevel="3" x14ac:dyDescent="0.15">
      <c r="A446" s="22" t="s">
        <v>1585</v>
      </c>
      <c r="B446" s="32" t="s">
        <v>1701</v>
      </c>
      <c r="C446" s="104"/>
      <c r="D446" s="106">
        <v>5</v>
      </c>
      <c r="E446" s="104"/>
      <c r="F446" s="106">
        <f t="shared" si="998"/>
        <v>3</v>
      </c>
      <c r="G446" s="106">
        <v>1</v>
      </c>
      <c r="H446" s="107"/>
      <c r="I446" s="106">
        <f t="shared" si="999"/>
        <v>0</v>
      </c>
      <c r="J446" s="107"/>
      <c r="K446" s="106">
        <f t="shared" si="1000"/>
        <v>0</v>
      </c>
      <c r="L446" s="107"/>
      <c r="M446" s="106">
        <f t="shared" si="1001"/>
        <v>0</v>
      </c>
      <c r="N446" s="107"/>
      <c r="O446" s="106">
        <f t="shared" si="1002"/>
        <v>0</v>
      </c>
      <c r="P446" s="107"/>
      <c r="Q446" s="106">
        <f t="shared" si="1003"/>
        <v>0</v>
      </c>
      <c r="R446" s="107"/>
      <c r="S446" s="106">
        <f t="shared" si="1004"/>
        <v>0</v>
      </c>
      <c r="T446" s="32"/>
      <c r="U446" s="107"/>
      <c r="V446" s="106">
        <f t="shared" si="1005"/>
        <v>0</v>
      </c>
      <c r="W446" s="107"/>
      <c r="X446" s="106">
        <f t="shared" si="1006"/>
        <v>0</v>
      </c>
      <c r="Y446" s="107"/>
      <c r="Z446" s="106">
        <f t="shared" si="1007"/>
        <v>0</v>
      </c>
      <c r="AA446" s="107"/>
      <c r="AB446" s="106">
        <f t="shared" si="1008"/>
        <v>0</v>
      </c>
      <c r="AC446" s="107"/>
      <c r="AD446" s="106">
        <f t="shared" si="1009"/>
        <v>0</v>
      </c>
      <c r="AE446" s="107"/>
      <c r="AF446" s="106">
        <f t="shared" si="1010"/>
        <v>0</v>
      </c>
      <c r="AG446" s="210"/>
      <c r="AH446" s="107"/>
      <c r="AI446" s="106">
        <f t="shared" si="1011"/>
        <v>0</v>
      </c>
      <c r="AJ446" s="107"/>
      <c r="AK446" s="106">
        <f t="shared" si="1012"/>
        <v>0</v>
      </c>
      <c r="AL446" s="107"/>
      <c r="AM446" s="106">
        <f t="shared" si="1013"/>
        <v>0</v>
      </c>
      <c r="AN446" s="107"/>
      <c r="AO446" s="106">
        <f t="shared" si="1014"/>
        <v>0</v>
      </c>
      <c r="AP446" s="107"/>
      <c r="AQ446" s="106">
        <f t="shared" si="1015"/>
        <v>0</v>
      </c>
      <c r="AR446" s="107"/>
      <c r="AS446" s="106">
        <f t="shared" si="1016"/>
        <v>0</v>
      </c>
      <c r="AU446" s="107"/>
      <c r="AV446" s="106">
        <f t="shared" si="1017"/>
        <v>0</v>
      </c>
      <c r="AW446" s="107"/>
      <c r="AX446" s="106">
        <f t="shared" si="1018"/>
        <v>0</v>
      </c>
      <c r="AY446" s="107"/>
      <c r="AZ446" s="106">
        <f t="shared" si="1019"/>
        <v>0</v>
      </c>
      <c r="BA446" s="107"/>
      <c r="BB446" s="106">
        <f t="shared" si="1020"/>
        <v>0</v>
      </c>
      <c r="BC446" s="107"/>
      <c r="BD446" s="106">
        <f t="shared" si="1021"/>
        <v>0</v>
      </c>
      <c r="BE446" s="107"/>
      <c r="BF446" s="106">
        <f t="shared" si="1022"/>
        <v>0</v>
      </c>
      <c r="BH446" s="107"/>
      <c r="BI446" s="106">
        <f t="shared" si="1023"/>
        <v>0</v>
      </c>
      <c r="BJ446" s="107"/>
      <c r="BK446" s="106">
        <f t="shared" si="1024"/>
        <v>0</v>
      </c>
      <c r="BL446" s="107"/>
      <c r="BM446" s="106">
        <f t="shared" si="1025"/>
        <v>0</v>
      </c>
      <c r="BN446" s="107"/>
      <c r="BO446" s="106">
        <f t="shared" si="1026"/>
        <v>0</v>
      </c>
      <c r="BP446" s="107"/>
      <c r="BQ446" s="106">
        <f t="shared" si="1027"/>
        <v>0</v>
      </c>
      <c r="BR446" s="107"/>
      <c r="BS446" s="106">
        <f t="shared" si="1028"/>
        <v>0</v>
      </c>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c r="DW446" s="61"/>
      <c r="DX446" s="61"/>
      <c r="DY446" s="61"/>
      <c r="DZ446" s="61"/>
      <c r="EA446" s="61"/>
      <c r="EB446" s="61"/>
      <c r="EC446" s="61"/>
    </row>
    <row r="447" spans="1:133" s="22" customFormat="1" outlineLevel="3" x14ac:dyDescent="0.15">
      <c r="A447" s="22" t="s">
        <v>1586</v>
      </c>
      <c r="B447" s="32" t="s">
        <v>1702</v>
      </c>
      <c r="C447" s="104"/>
      <c r="D447" s="106">
        <v>5</v>
      </c>
      <c r="E447" s="104"/>
      <c r="F447" s="106">
        <f t="shared" si="998"/>
        <v>3</v>
      </c>
      <c r="G447" s="106">
        <v>1</v>
      </c>
      <c r="H447" s="107"/>
      <c r="I447" s="106">
        <f t="shared" si="999"/>
        <v>0</v>
      </c>
      <c r="J447" s="107"/>
      <c r="K447" s="106">
        <f t="shared" si="1000"/>
        <v>0</v>
      </c>
      <c r="L447" s="107"/>
      <c r="M447" s="106">
        <f t="shared" si="1001"/>
        <v>0</v>
      </c>
      <c r="N447" s="107"/>
      <c r="O447" s="106">
        <f t="shared" si="1002"/>
        <v>0</v>
      </c>
      <c r="P447" s="107"/>
      <c r="Q447" s="106">
        <f t="shared" si="1003"/>
        <v>0</v>
      </c>
      <c r="R447" s="107"/>
      <c r="S447" s="106">
        <f t="shared" si="1004"/>
        <v>0</v>
      </c>
      <c r="T447" s="32"/>
      <c r="U447" s="107"/>
      <c r="V447" s="106">
        <f t="shared" si="1005"/>
        <v>0</v>
      </c>
      <c r="W447" s="107"/>
      <c r="X447" s="106">
        <f t="shared" si="1006"/>
        <v>0</v>
      </c>
      <c r="Y447" s="107"/>
      <c r="Z447" s="106">
        <f t="shared" si="1007"/>
        <v>0</v>
      </c>
      <c r="AA447" s="107"/>
      <c r="AB447" s="106">
        <f t="shared" si="1008"/>
        <v>0</v>
      </c>
      <c r="AC447" s="107"/>
      <c r="AD447" s="106">
        <f t="shared" si="1009"/>
        <v>0</v>
      </c>
      <c r="AE447" s="107"/>
      <c r="AF447" s="106">
        <f t="shared" si="1010"/>
        <v>0</v>
      </c>
      <c r="AG447" s="210"/>
      <c r="AH447" s="107"/>
      <c r="AI447" s="106">
        <f t="shared" si="1011"/>
        <v>0</v>
      </c>
      <c r="AJ447" s="107"/>
      <c r="AK447" s="106">
        <f t="shared" si="1012"/>
        <v>0</v>
      </c>
      <c r="AL447" s="107"/>
      <c r="AM447" s="106">
        <f t="shared" si="1013"/>
        <v>0</v>
      </c>
      <c r="AN447" s="107"/>
      <c r="AO447" s="106">
        <f t="shared" si="1014"/>
        <v>0</v>
      </c>
      <c r="AP447" s="107"/>
      <c r="AQ447" s="106">
        <f t="shared" si="1015"/>
        <v>0</v>
      </c>
      <c r="AR447" s="107"/>
      <c r="AS447" s="106">
        <f t="shared" si="1016"/>
        <v>0</v>
      </c>
      <c r="AU447" s="107"/>
      <c r="AV447" s="106">
        <f t="shared" si="1017"/>
        <v>0</v>
      </c>
      <c r="AW447" s="107"/>
      <c r="AX447" s="106">
        <f t="shared" si="1018"/>
        <v>0</v>
      </c>
      <c r="AY447" s="107"/>
      <c r="AZ447" s="106">
        <f t="shared" si="1019"/>
        <v>0</v>
      </c>
      <c r="BA447" s="107"/>
      <c r="BB447" s="106">
        <f t="shared" si="1020"/>
        <v>0</v>
      </c>
      <c r="BC447" s="107"/>
      <c r="BD447" s="106">
        <f t="shared" si="1021"/>
        <v>0</v>
      </c>
      <c r="BE447" s="107"/>
      <c r="BF447" s="106">
        <f t="shared" si="1022"/>
        <v>0</v>
      </c>
      <c r="BH447" s="107"/>
      <c r="BI447" s="106">
        <f t="shared" si="1023"/>
        <v>0</v>
      </c>
      <c r="BJ447" s="107"/>
      <c r="BK447" s="106">
        <f t="shared" si="1024"/>
        <v>0</v>
      </c>
      <c r="BL447" s="107"/>
      <c r="BM447" s="106">
        <f t="shared" si="1025"/>
        <v>0</v>
      </c>
      <c r="BN447" s="107"/>
      <c r="BO447" s="106">
        <f t="shared" si="1026"/>
        <v>0</v>
      </c>
      <c r="BP447" s="107"/>
      <c r="BQ447" s="106">
        <f t="shared" si="1027"/>
        <v>0</v>
      </c>
      <c r="BR447" s="107"/>
      <c r="BS447" s="106">
        <f t="shared" si="1028"/>
        <v>0</v>
      </c>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row>
    <row r="448" spans="1:133" s="22" customFormat="1" ht="26" outlineLevel="3" x14ac:dyDescent="0.15">
      <c r="A448" s="22" t="s">
        <v>1450</v>
      </c>
      <c r="B448" s="32" t="s">
        <v>1575</v>
      </c>
      <c r="C448" s="104"/>
      <c r="D448" s="106">
        <v>5</v>
      </c>
      <c r="E448" s="104"/>
      <c r="F448" s="106">
        <f t="shared" si="998"/>
        <v>3</v>
      </c>
      <c r="G448" s="106">
        <v>1</v>
      </c>
      <c r="H448" s="107"/>
      <c r="I448" s="106">
        <f t="shared" si="999"/>
        <v>0</v>
      </c>
      <c r="J448" s="107"/>
      <c r="K448" s="106">
        <f t="shared" si="1000"/>
        <v>0</v>
      </c>
      <c r="L448" s="107"/>
      <c r="M448" s="106">
        <f t="shared" si="1001"/>
        <v>0</v>
      </c>
      <c r="N448" s="107"/>
      <c r="O448" s="106">
        <f t="shared" si="1002"/>
        <v>0</v>
      </c>
      <c r="P448" s="107"/>
      <c r="Q448" s="106">
        <f t="shared" si="1003"/>
        <v>0</v>
      </c>
      <c r="R448" s="107"/>
      <c r="S448" s="106">
        <f t="shared" si="1004"/>
        <v>0</v>
      </c>
      <c r="T448" s="32"/>
      <c r="U448" s="107"/>
      <c r="V448" s="106">
        <f t="shared" si="1005"/>
        <v>0</v>
      </c>
      <c r="W448" s="107"/>
      <c r="X448" s="106">
        <f t="shared" si="1006"/>
        <v>0</v>
      </c>
      <c r="Y448" s="107"/>
      <c r="Z448" s="106">
        <f t="shared" si="1007"/>
        <v>0</v>
      </c>
      <c r="AA448" s="107"/>
      <c r="AB448" s="106">
        <f t="shared" si="1008"/>
        <v>0</v>
      </c>
      <c r="AC448" s="107"/>
      <c r="AD448" s="106">
        <f t="shared" si="1009"/>
        <v>0</v>
      </c>
      <c r="AE448" s="107"/>
      <c r="AF448" s="106">
        <f t="shared" si="1010"/>
        <v>0</v>
      </c>
      <c r="AG448" s="210"/>
      <c r="AH448" s="107"/>
      <c r="AI448" s="106">
        <f t="shared" si="1011"/>
        <v>0</v>
      </c>
      <c r="AJ448" s="107"/>
      <c r="AK448" s="106">
        <f t="shared" si="1012"/>
        <v>0</v>
      </c>
      <c r="AL448" s="107"/>
      <c r="AM448" s="106">
        <f t="shared" si="1013"/>
        <v>0</v>
      </c>
      <c r="AN448" s="107"/>
      <c r="AO448" s="106">
        <f t="shared" si="1014"/>
        <v>0</v>
      </c>
      <c r="AP448" s="107"/>
      <c r="AQ448" s="106">
        <f t="shared" si="1015"/>
        <v>0</v>
      </c>
      <c r="AR448" s="107"/>
      <c r="AS448" s="106">
        <f t="shared" si="1016"/>
        <v>0</v>
      </c>
      <c r="AU448" s="107"/>
      <c r="AV448" s="106">
        <f t="shared" si="1017"/>
        <v>0</v>
      </c>
      <c r="AW448" s="107"/>
      <c r="AX448" s="106">
        <f t="shared" si="1018"/>
        <v>0</v>
      </c>
      <c r="AY448" s="107"/>
      <c r="AZ448" s="106">
        <f t="shared" si="1019"/>
        <v>0</v>
      </c>
      <c r="BA448" s="107"/>
      <c r="BB448" s="106">
        <f t="shared" si="1020"/>
        <v>0</v>
      </c>
      <c r="BC448" s="107"/>
      <c r="BD448" s="106">
        <f t="shared" si="1021"/>
        <v>0</v>
      </c>
      <c r="BE448" s="107"/>
      <c r="BF448" s="106">
        <f t="shared" si="1022"/>
        <v>0</v>
      </c>
      <c r="BH448" s="107"/>
      <c r="BI448" s="106">
        <f t="shared" si="1023"/>
        <v>0</v>
      </c>
      <c r="BJ448" s="107"/>
      <c r="BK448" s="106">
        <f t="shared" si="1024"/>
        <v>0</v>
      </c>
      <c r="BL448" s="107"/>
      <c r="BM448" s="106">
        <f t="shared" si="1025"/>
        <v>0</v>
      </c>
      <c r="BN448" s="107"/>
      <c r="BO448" s="106">
        <f t="shared" si="1026"/>
        <v>0</v>
      </c>
      <c r="BP448" s="107"/>
      <c r="BQ448" s="106">
        <f t="shared" si="1027"/>
        <v>0</v>
      </c>
      <c r="BR448" s="107"/>
      <c r="BS448" s="106">
        <f t="shared" si="1028"/>
        <v>0</v>
      </c>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c r="DS448" s="61"/>
      <c r="DT448" s="61"/>
      <c r="DU448" s="61"/>
      <c r="DV448" s="61"/>
      <c r="DW448" s="61"/>
      <c r="DX448" s="61"/>
      <c r="DY448" s="61"/>
      <c r="DZ448" s="61"/>
      <c r="EA448" s="61"/>
      <c r="EB448" s="61"/>
      <c r="EC448" s="61"/>
    </row>
    <row r="449" spans="1:133" s="22" customFormat="1" outlineLevel="3" x14ac:dyDescent="0.15">
      <c r="A449" s="22" t="s">
        <v>1451</v>
      </c>
      <c r="B449" s="32" t="s">
        <v>1576</v>
      </c>
      <c r="C449" s="104"/>
      <c r="D449" s="106">
        <v>5</v>
      </c>
      <c r="E449" s="104"/>
      <c r="F449" s="106">
        <f t="shared" si="998"/>
        <v>3</v>
      </c>
      <c r="G449" s="106">
        <v>1</v>
      </c>
      <c r="H449" s="107"/>
      <c r="I449" s="106">
        <f t="shared" si="999"/>
        <v>0</v>
      </c>
      <c r="J449" s="107"/>
      <c r="K449" s="106">
        <f t="shared" si="1000"/>
        <v>0</v>
      </c>
      <c r="L449" s="107"/>
      <c r="M449" s="106">
        <f t="shared" si="1001"/>
        <v>0</v>
      </c>
      <c r="N449" s="107"/>
      <c r="O449" s="106">
        <f t="shared" si="1002"/>
        <v>0</v>
      </c>
      <c r="P449" s="107"/>
      <c r="Q449" s="106">
        <f t="shared" si="1003"/>
        <v>0</v>
      </c>
      <c r="R449" s="107"/>
      <c r="S449" s="106">
        <f t="shared" si="1004"/>
        <v>0</v>
      </c>
      <c r="T449" s="32"/>
      <c r="U449" s="107"/>
      <c r="V449" s="106">
        <f t="shared" si="1005"/>
        <v>0</v>
      </c>
      <c r="W449" s="107"/>
      <c r="X449" s="106">
        <f t="shared" si="1006"/>
        <v>0</v>
      </c>
      <c r="Y449" s="107"/>
      <c r="Z449" s="106">
        <f t="shared" si="1007"/>
        <v>0</v>
      </c>
      <c r="AA449" s="107"/>
      <c r="AB449" s="106">
        <f t="shared" si="1008"/>
        <v>0</v>
      </c>
      <c r="AC449" s="107"/>
      <c r="AD449" s="106">
        <f t="shared" si="1009"/>
        <v>0</v>
      </c>
      <c r="AE449" s="107"/>
      <c r="AF449" s="106">
        <f t="shared" si="1010"/>
        <v>0</v>
      </c>
      <c r="AG449" s="210"/>
      <c r="AH449" s="107"/>
      <c r="AI449" s="106">
        <f t="shared" si="1011"/>
        <v>0</v>
      </c>
      <c r="AJ449" s="107"/>
      <c r="AK449" s="106">
        <f t="shared" si="1012"/>
        <v>0</v>
      </c>
      <c r="AL449" s="107"/>
      <c r="AM449" s="106">
        <f t="shared" si="1013"/>
        <v>0</v>
      </c>
      <c r="AN449" s="107"/>
      <c r="AO449" s="106">
        <f t="shared" si="1014"/>
        <v>0</v>
      </c>
      <c r="AP449" s="107"/>
      <c r="AQ449" s="106">
        <f t="shared" si="1015"/>
        <v>0</v>
      </c>
      <c r="AR449" s="107"/>
      <c r="AS449" s="106">
        <f t="shared" si="1016"/>
        <v>0</v>
      </c>
      <c r="AU449" s="107"/>
      <c r="AV449" s="106">
        <f t="shared" si="1017"/>
        <v>0</v>
      </c>
      <c r="AW449" s="107"/>
      <c r="AX449" s="106">
        <f t="shared" si="1018"/>
        <v>0</v>
      </c>
      <c r="AY449" s="107"/>
      <c r="AZ449" s="106">
        <f t="shared" si="1019"/>
        <v>0</v>
      </c>
      <c r="BA449" s="107"/>
      <c r="BB449" s="106">
        <f t="shared" si="1020"/>
        <v>0</v>
      </c>
      <c r="BC449" s="107"/>
      <c r="BD449" s="106">
        <f t="shared" si="1021"/>
        <v>0</v>
      </c>
      <c r="BE449" s="107"/>
      <c r="BF449" s="106">
        <f t="shared" si="1022"/>
        <v>0</v>
      </c>
      <c r="BH449" s="107"/>
      <c r="BI449" s="106">
        <f t="shared" si="1023"/>
        <v>0</v>
      </c>
      <c r="BJ449" s="107"/>
      <c r="BK449" s="106">
        <f t="shared" si="1024"/>
        <v>0</v>
      </c>
      <c r="BL449" s="107"/>
      <c r="BM449" s="106">
        <f t="shared" si="1025"/>
        <v>0</v>
      </c>
      <c r="BN449" s="107"/>
      <c r="BO449" s="106">
        <f t="shared" si="1026"/>
        <v>0</v>
      </c>
      <c r="BP449" s="107"/>
      <c r="BQ449" s="106">
        <f t="shared" si="1027"/>
        <v>0</v>
      </c>
      <c r="BR449" s="107"/>
      <c r="BS449" s="106">
        <f t="shared" si="1028"/>
        <v>0</v>
      </c>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61"/>
      <c r="DN449" s="61"/>
      <c r="DO449" s="61"/>
      <c r="DP449" s="61"/>
      <c r="DQ449" s="61"/>
      <c r="DR449" s="61"/>
      <c r="DS449" s="61"/>
      <c r="DT449" s="61"/>
      <c r="DU449" s="61"/>
      <c r="DV449" s="61"/>
      <c r="DW449" s="61"/>
      <c r="DX449" s="61"/>
      <c r="DY449" s="61"/>
      <c r="DZ449" s="61"/>
      <c r="EA449" s="61"/>
      <c r="EB449" s="61"/>
      <c r="EC449" s="61"/>
    </row>
    <row r="450" spans="1:133" s="22" customFormat="1" ht="26" outlineLevel="3" x14ac:dyDescent="0.15">
      <c r="A450" s="22" t="s">
        <v>1452</v>
      </c>
      <c r="B450" s="32" t="s">
        <v>1577</v>
      </c>
      <c r="C450" s="104"/>
      <c r="D450" s="106">
        <v>5</v>
      </c>
      <c r="E450" s="104"/>
      <c r="F450" s="106">
        <f t="shared" si="998"/>
        <v>3</v>
      </c>
      <c r="G450" s="106">
        <v>1</v>
      </c>
      <c r="H450" s="107"/>
      <c r="I450" s="106">
        <f t="shared" si="999"/>
        <v>0</v>
      </c>
      <c r="J450" s="107"/>
      <c r="K450" s="106">
        <f t="shared" si="1000"/>
        <v>0</v>
      </c>
      <c r="L450" s="107"/>
      <c r="M450" s="106">
        <f t="shared" si="1001"/>
        <v>0</v>
      </c>
      <c r="N450" s="107"/>
      <c r="O450" s="106">
        <f t="shared" si="1002"/>
        <v>0</v>
      </c>
      <c r="P450" s="107"/>
      <c r="Q450" s="106">
        <f t="shared" si="1003"/>
        <v>0</v>
      </c>
      <c r="R450" s="107"/>
      <c r="S450" s="106">
        <f t="shared" si="1004"/>
        <v>0</v>
      </c>
      <c r="T450" s="32"/>
      <c r="U450" s="107"/>
      <c r="V450" s="106">
        <f t="shared" si="1005"/>
        <v>0</v>
      </c>
      <c r="W450" s="107"/>
      <c r="X450" s="106">
        <f t="shared" si="1006"/>
        <v>0</v>
      </c>
      <c r="Y450" s="107"/>
      <c r="Z450" s="106">
        <f t="shared" si="1007"/>
        <v>0</v>
      </c>
      <c r="AA450" s="107"/>
      <c r="AB450" s="106">
        <f t="shared" si="1008"/>
        <v>0</v>
      </c>
      <c r="AC450" s="107"/>
      <c r="AD450" s="106">
        <f t="shared" si="1009"/>
        <v>0</v>
      </c>
      <c r="AE450" s="107"/>
      <c r="AF450" s="106">
        <f t="shared" si="1010"/>
        <v>0</v>
      </c>
      <c r="AG450" s="210"/>
      <c r="AH450" s="107"/>
      <c r="AI450" s="106">
        <f t="shared" si="1011"/>
        <v>0</v>
      </c>
      <c r="AJ450" s="107"/>
      <c r="AK450" s="106">
        <f t="shared" si="1012"/>
        <v>0</v>
      </c>
      <c r="AL450" s="107"/>
      <c r="AM450" s="106">
        <f t="shared" si="1013"/>
        <v>0</v>
      </c>
      <c r="AN450" s="107"/>
      <c r="AO450" s="106">
        <f t="shared" si="1014"/>
        <v>0</v>
      </c>
      <c r="AP450" s="107"/>
      <c r="AQ450" s="106">
        <f t="shared" si="1015"/>
        <v>0</v>
      </c>
      <c r="AR450" s="107"/>
      <c r="AS450" s="106">
        <f t="shared" si="1016"/>
        <v>0</v>
      </c>
      <c r="AU450" s="107"/>
      <c r="AV450" s="106">
        <f t="shared" si="1017"/>
        <v>0</v>
      </c>
      <c r="AW450" s="107"/>
      <c r="AX450" s="106">
        <f t="shared" si="1018"/>
        <v>0</v>
      </c>
      <c r="AY450" s="107"/>
      <c r="AZ450" s="106">
        <f t="shared" si="1019"/>
        <v>0</v>
      </c>
      <c r="BA450" s="107"/>
      <c r="BB450" s="106">
        <f t="shared" si="1020"/>
        <v>0</v>
      </c>
      <c r="BC450" s="107"/>
      <c r="BD450" s="106">
        <f t="shared" si="1021"/>
        <v>0</v>
      </c>
      <c r="BE450" s="107"/>
      <c r="BF450" s="106">
        <f t="shared" si="1022"/>
        <v>0</v>
      </c>
      <c r="BH450" s="107"/>
      <c r="BI450" s="106">
        <f t="shared" si="1023"/>
        <v>0</v>
      </c>
      <c r="BJ450" s="107"/>
      <c r="BK450" s="106">
        <f t="shared" si="1024"/>
        <v>0</v>
      </c>
      <c r="BL450" s="107"/>
      <c r="BM450" s="106">
        <f t="shared" si="1025"/>
        <v>0</v>
      </c>
      <c r="BN450" s="107"/>
      <c r="BO450" s="106">
        <f t="shared" si="1026"/>
        <v>0</v>
      </c>
      <c r="BP450" s="107"/>
      <c r="BQ450" s="106">
        <f t="shared" si="1027"/>
        <v>0</v>
      </c>
      <c r="BR450" s="107"/>
      <c r="BS450" s="106">
        <f t="shared" si="1028"/>
        <v>0</v>
      </c>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c r="DS450" s="61"/>
      <c r="DT450" s="61"/>
      <c r="DU450" s="61"/>
      <c r="DV450" s="61"/>
      <c r="DW450" s="61"/>
      <c r="DX450" s="61"/>
      <c r="DY450" s="61"/>
      <c r="DZ450" s="61"/>
      <c r="EA450" s="61"/>
      <c r="EB450" s="61"/>
      <c r="EC450" s="61"/>
    </row>
    <row r="451" spans="1:133" s="22" customFormat="1" outlineLevel="3" x14ac:dyDescent="0.15">
      <c r="A451" s="22" t="s">
        <v>1453</v>
      </c>
      <c r="B451" s="32" t="s">
        <v>1578</v>
      </c>
      <c r="C451" s="104"/>
      <c r="D451" s="106">
        <v>5</v>
      </c>
      <c r="E451" s="104"/>
      <c r="F451" s="106">
        <f t="shared" si="998"/>
        <v>3</v>
      </c>
      <c r="G451" s="106">
        <v>1</v>
      </c>
      <c r="H451" s="107"/>
      <c r="I451" s="106">
        <f t="shared" si="999"/>
        <v>0</v>
      </c>
      <c r="J451" s="107"/>
      <c r="K451" s="106">
        <f t="shared" si="1000"/>
        <v>0</v>
      </c>
      <c r="L451" s="107"/>
      <c r="M451" s="106">
        <f t="shared" si="1001"/>
        <v>0</v>
      </c>
      <c r="N451" s="107"/>
      <c r="O451" s="106">
        <f t="shared" si="1002"/>
        <v>0</v>
      </c>
      <c r="P451" s="107"/>
      <c r="Q451" s="106">
        <f t="shared" si="1003"/>
        <v>0</v>
      </c>
      <c r="R451" s="107"/>
      <c r="S451" s="106">
        <f t="shared" si="1004"/>
        <v>0</v>
      </c>
      <c r="T451" s="32"/>
      <c r="U451" s="107"/>
      <c r="V451" s="106">
        <f t="shared" si="1005"/>
        <v>0</v>
      </c>
      <c r="W451" s="107"/>
      <c r="X451" s="106">
        <f t="shared" si="1006"/>
        <v>0</v>
      </c>
      <c r="Y451" s="107"/>
      <c r="Z451" s="106">
        <f t="shared" si="1007"/>
        <v>0</v>
      </c>
      <c r="AA451" s="107"/>
      <c r="AB451" s="106">
        <f t="shared" si="1008"/>
        <v>0</v>
      </c>
      <c r="AC451" s="107"/>
      <c r="AD451" s="106">
        <f t="shared" si="1009"/>
        <v>0</v>
      </c>
      <c r="AE451" s="107"/>
      <c r="AF451" s="106">
        <f t="shared" si="1010"/>
        <v>0</v>
      </c>
      <c r="AG451" s="210"/>
      <c r="AH451" s="107"/>
      <c r="AI451" s="106">
        <f t="shared" si="1011"/>
        <v>0</v>
      </c>
      <c r="AJ451" s="107"/>
      <c r="AK451" s="106">
        <f t="shared" si="1012"/>
        <v>0</v>
      </c>
      <c r="AL451" s="107"/>
      <c r="AM451" s="106">
        <f t="shared" si="1013"/>
        <v>0</v>
      </c>
      <c r="AN451" s="107"/>
      <c r="AO451" s="106">
        <f t="shared" si="1014"/>
        <v>0</v>
      </c>
      <c r="AP451" s="107"/>
      <c r="AQ451" s="106">
        <f t="shared" si="1015"/>
        <v>0</v>
      </c>
      <c r="AR451" s="107"/>
      <c r="AS451" s="106">
        <f t="shared" si="1016"/>
        <v>0</v>
      </c>
      <c r="AU451" s="107"/>
      <c r="AV451" s="106">
        <f t="shared" si="1017"/>
        <v>0</v>
      </c>
      <c r="AW451" s="107"/>
      <c r="AX451" s="106">
        <f t="shared" si="1018"/>
        <v>0</v>
      </c>
      <c r="AY451" s="107"/>
      <c r="AZ451" s="106">
        <f t="shared" si="1019"/>
        <v>0</v>
      </c>
      <c r="BA451" s="107"/>
      <c r="BB451" s="106">
        <f t="shared" si="1020"/>
        <v>0</v>
      </c>
      <c r="BC451" s="107"/>
      <c r="BD451" s="106">
        <f t="shared" si="1021"/>
        <v>0</v>
      </c>
      <c r="BE451" s="107"/>
      <c r="BF451" s="106">
        <f t="shared" si="1022"/>
        <v>0</v>
      </c>
      <c r="BH451" s="107"/>
      <c r="BI451" s="106">
        <f t="shared" si="1023"/>
        <v>0</v>
      </c>
      <c r="BJ451" s="107"/>
      <c r="BK451" s="106">
        <f t="shared" si="1024"/>
        <v>0</v>
      </c>
      <c r="BL451" s="107"/>
      <c r="BM451" s="106">
        <f t="shared" si="1025"/>
        <v>0</v>
      </c>
      <c r="BN451" s="107"/>
      <c r="BO451" s="106">
        <f t="shared" si="1026"/>
        <v>0</v>
      </c>
      <c r="BP451" s="107"/>
      <c r="BQ451" s="106">
        <f t="shared" si="1027"/>
        <v>0</v>
      </c>
      <c r="BR451" s="107"/>
      <c r="BS451" s="106">
        <f t="shared" si="1028"/>
        <v>0</v>
      </c>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61"/>
      <c r="DN451" s="61"/>
      <c r="DO451" s="61"/>
      <c r="DP451" s="61"/>
      <c r="DQ451" s="61"/>
      <c r="DR451" s="61"/>
      <c r="DS451" s="61"/>
      <c r="DT451" s="61"/>
      <c r="DU451" s="61"/>
      <c r="DV451" s="61"/>
      <c r="DW451" s="61"/>
      <c r="DX451" s="61"/>
      <c r="DY451" s="61"/>
      <c r="DZ451" s="61"/>
      <c r="EA451" s="61"/>
      <c r="EB451" s="61"/>
      <c r="EC451" s="61"/>
    </row>
    <row r="452" spans="1:133" s="22" customFormat="1" outlineLevel="3" x14ac:dyDescent="0.15">
      <c r="A452" s="22" t="s">
        <v>1454</v>
      </c>
      <c r="B452" s="32" t="s">
        <v>1579</v>
      </c>
      <c r="C452" s="104"/>
      <c r="D452" s="106">
        <v>5</v>
      </c>
      <c r="E452" s="104"/>
      <c r="F452" s="106">
        <f t="shared" si="998"/>
        <v>3</v>
      </c>
      <c r="G452" s="106">
        <v>1</v>
      </c>
      <c r="H452" s="107"/>
      <c r="I452" s="106">
        <f t="shared" si="999"/>
        <v>0</v>
      </c>
      <c r="J452" s="107"/>
      <c r="K452" s="106">
        <f t="shared" si="1000"/>
        <v>0</v>
      </c>
      <c r="L452" s="107"/>
      <c r="M452" s="106">
        <f t="shared" si="1001"/>
        <v>0</v>
      </c>
      <c r="N452" s="107"/>
      <c r="O452" s="106">
        <f t="shared" si="1002"/>
        <v>0</v>
      </c>
      <c r="P452" s="107"/>
      <c r="Q452" s="106">
        <f t="shared" si="1003"/>
        <v>0</v>
      </c>
      <c r="R452" s="107"/>
      <c r="S452" s="106">
        <f t="shared" si="1004"/>
        <v>0</v>
      </c>
      <c r="T452" s="32"/>
      <c r="U452" s="107"/>
      <c r="V452" s="106">
        <f t="shared" si="1005"/>
        <v>0</v>
      </c>
      <c r="W452" s="107"/>
      <c r="X452" s="106">
        <f t="shared" si="1006"/>
        <v>0</v>
      </c>
      <c r="Y452" s="107"/>
      <c r="Z452" s="106">
        <f t="shared" si="1007"/>
        <v>0</v>
      </c>
      <c r="AA452" s="107"/>
      <c r="AB452" s="106">
        <f t="shared" si="1008"/>
        <v>0</v>
      </c>
      <c r="AC452" s="107"/>
      <c r="AD452" s="106">
        <f t="shared" si="1009"/>
        <v>0</v>
      </c>
      <c r="AE452" s="107"/>
      <c r="AF452" s="106">
        <f t="shared" si="1010"/>
        <v>0</v>
      </c>
      <c r="AG452" s="210"/>
      <c r="AH452" s="107"/>
      <c r="AI452" s="106">
        <f t="shared" si="1011"/>
        <v>0</v>
      </c>
      <c r="AJ452" s="107"/>
      <c r="AK452" s="106">
        <f t="shared" si="1012"/>
        <v>0</v>
      </c>
      <c r="AL452" s="107"/>
      <c r="AM452" s="106">
        <f t="shared" si="1013"/>
        <v>0</v>
      </c>
      <c r="AN452" s="107"/>
      <c r="AO452" s="106">
        <f t="shared" si="1014"/>
        <v>0</v>
      </c>
      <c r="AP452" s="107"/>
      <c r="AQ452" s="106">
        <f t="shared" si="1015"/>
        <v>0</v>
      </c>
      <c r="AR452" s="107"/>
      <c r="AS452" s="106">
        <f t="shared" si="1016"/>
        <v>0</v>
      </c>
      <c r="AU452" s="107"/>
      <c r="AV452" s="106">
        <f t="shared" si="1017"/>
        <v>0</v>
      </c>
      <c r="AW452" s="107"/>
      <c r="AX452" s="106">
        <f t="shared" si="1018"/>
        <v>0</v>
      </c>
      <c r="AY452" s="107"/>
      <c r="AZ452" s="106">
        <f t="shared" si="1019"/>
        <v>0</v>
      </c>
      <c r="BA452" s="107"/>
      <c r="BB452" s="106">
        <f t="shared" si="1020"/>
        <v>0</v>
      </c>
      <c r="BC452" s="107"/>
      <c r="BD452" s="106">
        <f t="shared" si="1021"/>
        <v>0</v>
      </c>
      <c r="BE452" s="107"/>
      <c r="BF452" s="106">
        <f t="shared" si="1022"/>
        <v>0</v>
      </c>
      <c r="BH452" s="107"/>
      <c r="BI452" s="106">
        <f t="shared" si="1023"/>
        <v>0</v>
      </c>
      <c r="BJ452" s="107"/>
      <c r="BK452" s="106">
        <f t="shared" si="1024"/>
        <v>0</v>
      </c>
      <c r="BL452" s="107"/>
      <c r="BM452" s="106">
        <f t="shared" si="1025"/>
        <v>0</v>
      </c>
      <c r="BN452" s="107"/>
      <c r="BO452" s="106">
        <f t="shared" si="1026"/>
        <v>0</v>
      </c>
      <c r="BP452" s="107"/>
      <c r="BQ452" s="106">
        <f t="shared" si="1027"/>
        <v>0</v>
      </c>
      <c r="BR452" s="107"/>
      <c r="BS452" s="106">
        <f t="shared" si="1028"/>
        <v>0</v>
      </c>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61"/>
      <c r="DN452" s="61"/>
      <c r="DO452" s="61"/>
      <c r="DP452" s="61"/>
      <c r="DQ452" s="61"/>
      <c r="DR452" s="61"/>
      <c r="DS452" s="61"/>
      <c r="DT452" s="61"/>
      <c r="DU452" s="61"/>
      <c r="DV452" s="61"/>
      <c r="DW452" s="61"/>
      <c r="DX452" s="61"/>
      <c r="DY452" s="61"/>
      <c r="DZ452" s="61"/>
      <c r="EA452" s="61"/>
      <c r="EB452" s="61"/>
      <c r="EC452" s="61"/>
    </row>
    <row r="453" spans="1:133" s="22" customFormat="1" outlineLevel="3" x14ac:dyDescent="0.15">
      <c r="A453" s="22" t="s">
        <v>1455</v>
      </c>
      <c r="B453" s="32" t="s">
        <v>1744</v>
      </c>
      <c r="C453" s="104"/>
      <c r="D453" s="106">
        <v>5</v>
      </c>
      <c r="E453" s="104"/>
      <c r="F453" s="106">
        <f t="shared" si="998"/>
        <v>3</v>
      </c>
      <c r="G453" s="106">
        <v>1</v>
      </c>
      <c r="H453" s="107"/>
      <c r="I453" s="106">
        <f t="shared" si="999"/>
        <v>0</v>
      </c>
      <c r="J453" s="107"/>
      <c r="K453" s="106">
        <f t="shared" si="1000"/>
        <v>0</v>
      </c>
      <c r="L453" s="107"/>
      <c r="M453" s="106">
        <f t="shared" si="1001"/>
        <v>0</v>
      </c>
      <c r="N453" s="107"/>
      <c r="O453" s="106">
        <f t="shared" si="1002"/>
        <v>0</v>
      </c>
      <c r="P453" s="107"/>
      <c r="Q453" s="106">
        <f t="shared" si="1003"/>
        <v>0</v>
      </c>
      <c r="R453" s="107"/>
      <c r="S453" s="106">
        <f t="shared" si="1004"/>
        <v>0</v>
      </c>
      <c r="T453" s="32"/>
      <c r="U453" s="107"/>
      <c r="V453" s="106">
        <f t="shared" si="1005"/>
        <v>0</v>
      </c>
      <c r="W453" s="107"/>
      <c r="X453" s="106">
        <f t="shared" si="1006"/>
        <v>0</v>
      </c>
      <c r="Y453" s="107"/>
      <c r="Z453" s="106">
        <f t="shared" si="1007"/>
        <v>0</v>
      </c>
      <c r="AA453" s="107"/>
      <c r="AB453" s="106">
        <f t="shared" si="1008"/>
        <v>0</v>
      </c>
      <c r="AC453" s="107"/>
      <c r="AD453" s="106">
        <f t="shared" si="1009"/>
        <v>0</v>
      </c>
      <c r="AE453" s="107"/>
      <c r="AF453" s="106">
        <f t="shared" si="1010"/>
        <v>0</v>
      </c>
      <c r="AG453" s="210"/>
      <c r="AH453" s="107"/>
      <c r="AI453" s="106">
        <f t="shared" si="1011"/>
        <v>0</v>
      </c>
      <c r="AJ453" s="107"/>
      <c r="AK453" s="106">
        <f t="shared" si="1012"/>
        <v>0</v>
      </c>
      <c r="AL453" s="107"/>
      <c r="AM453" s="106">
        <f t="shared" si="1013"/>
        <v>0</v>
      </c>
      <c r="AN453" s="107"/>
      <c r="AO453" s="106">
        <f t="shared" si="1014"/>
        <v>0</v>
      </c>
      <c r="AP453" s="107"/>
      <c r="AQ453" s="106">
        <f t="shared" si="1015"/>
        <v>0</v>
      </c>
      <c r="AR453" s="107"/>
      <c r="AS453" s="106">
        <f t="shared" si="1016"/>
        <v>0</v>
      </c>
      <c r="AU453" s="107"/>
      <c r="AV453" s="106">
        <f t="shared" si="1017"/>
        <v>0</v>
      </c>
      <c r="AW453" s="107"/>
      <c r="AX453" s="106">
        <f t="shared" si="1018"/>
        <v>0</v>
      </c>
      <c r="AY453" s="107"/>
      <c r="AZ453" s="106">
        <f t="shared" si="1019"/>
        <v>0</v>
      </c>
      <c r="BA453" s="107"/>
      <c r="BB453" s="106">
        <f t="shared" si="1020"/>
        <v>0</v>
      </c>
      <c r="BC453" s="107"/>
      <c r="BD453" s="106">
        <f t="shared" si="1021"/>
        <v>0</v>
      </c>
      <c r="BE453" s="107"/>
      <c r="BF453" s="106">
        <f t="shared" si="1022"/>
        <v>0</v>
      </c>
      <c r="BH453" s="107"/>
      <c r="BI453" s="106">
        <f t="shared" si="1023"/>
        <v>0</v>
      </c>
      <c r="BJ453" s="107"/>
      <c r="BK453" s="106">
        <f t="shared" si="1024"/>
        <v>0</v>
      </c>
      <c r="BL453" s="107"/>
      <c r="BM453" s="106">
        <f t="shared" si="1025"/>
        <v>0</v>
      </c>
      <c r="BN453" s="107"/>
      <c r="BO453" s="106">
        <f t="shared" si="1026"/>
        <v>0</v>
      </c>
      <c r="BP453" s="107"/>
      <c r="BQ453" s="106">
        <f t="shared" si="1027"/>
        <v>0</v>
      </c>
      <c r="BR453" s="107"/>
      <c r="BS453" s="106">
        <f t="shared" si="1028"/>
        <v>0</v>
      </c>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61"/>
      <c r="DN453" s="61"/>
      <c r="DO453" s="61"/>
      <c r="DP453" s="61"/>
      <c r="DQ453" s="61"/>
      <c r="DR453" s="61"/>
      <c r="DS453" s="61"/>
      <c r="DT453" s="61"/>
      <c r="DU453" s="61"/>
      <c r="DV453" s="61"/>
      <c r="DW453" s="61"/>
      <c r="DX453" s="61"/>
      <c r="DY453" s="61"/>
      <c r="DZ453" s="61"/>
      <c r="EA453" s="61"/>
      <c r="EB453" s="61"/>
      <c r="EC453" s="61"/>
    </row>
    <row r="454" spans="1:133" s="22" customFormat="1" outlineLevel="3" x14ac:dyDescent="0.15">
      <c r="A454" s="22" t="s">
        <v>1456</v>
      </c>
      <c r="B454" s="32" t="s">
        <v>1745</v>
      </c>
      <c r="C454" s="104"/>
      <c r="D454" s="106">
        <v>5</v>
      </c>
      <c r="E454" s="104"/>
      <c r="F454" s="106">
        <f t="shared" si="998"/>
        <v>3</v>
      </c>
      <c r="G454" s="106">
        <v>1</v>
      </c>
      <c r="H454" s="107"/>
      <c r="I454" s="106">
        <f t="shared" si="999"/>
        <v>0</v>
      </c>
      <c r="J454" s="107"/>
      <c r="K454" s="106">
        <f t="shared" si="1000"/>
        <v>0</v>
      </c>
      <c r="L454" s="107"/>
      <c r="M454" s="106">
        <f t="shared" si="1001"/>
        <v>0</v>
      </c>
      <c r="N454" s="107"/>
      <c r="O454" s="106">
        <f t="shared" si="1002"/>
        <v>0</v>
      </c>
      <c r="P454" s="107"/>
      <c r="Q454" s="106">
        <f t="shared" si="1003"/>
        <v>0</v>
      </c>
      <c r="R454" s="107"/>
      <c r="S454" s="106">
        <f t="shared" si="1004"/>
        <v>0</v>
      </c>
      <c r="T454" s="32"/>
      <c r="U454" s="107"/>
      <c r="V454" s="106">
        <f t="shared" si="1005"/>
        <v>0</v>
      </c>
      <c r="W454" s="107"/>
      <c r="X454" s="106">
        <f t="shared" si="1006"/>
        <v>0</v>
      </c>
      <c r="Y454" s="107"/>
      <c r="Z454" s="106">
        <f t="shared" si="1007"/>
        <v>0</v>
      </c>
      <c r="AA454" s="107"/>
      <c r="AB454" s="106">
        <f t="shared" si="1008"/>
        <v>0</v>
      </c>
      <c r="AC454" s="107"/>
      <c r="AD454" s="106">
        <f t="shared" si="1009"/>
        <v>0</v>
      </c>
      <c r="AE454" s="107"/>
      <c r="AF454" s="106">
        <f t="shared" si="1010"/>
        <v>0</v>
      </c>
      <c r="AG454" s="210"/>
      <c r="AH454" s="107"/>
      <c r="AI454" s="106">
        <f t="shared" si="1011"/>
        <v>0</v>
      </c>
      <c r="AJ454" s="107"/>
      <c r="AK454" s="106">
        <f t="shared" si="1012"/>
        <v>0</v>
      </c>
      <c r="AL454" s="107"/>
      <c r="AM454" s="106">
        <f t="shared" si="1013"/>
        <v>0</v>
      </c>
      <c r="AN454" s="107"/>
      <c r="AO454" s="106">
        <f t="shared" si="1014"/>
        <v>0</v>
      </c>
      <c r="AP454" s="107"/>
      <c r="AQ454" s="106">
        <f t="shared" si="1015"/>
        <v>0</v>
      </c>
      <c r="AR454" s="107"/>
      <c r="AS454" s="106">
        <f t="shared" si="1016"/>
        <v>0</v>
      </c>
      <c r="AU454" s="107"/>
      <c r="AV454" s="106">
        <f t="shared" si="1017"/>
        <v>0</v>
      </c>
      <c r="AW454" s="107"/>
      <c r="AX454" s="106">
        <f t="shared" si="1018"/>
        <v>0</v>
      </c>
      <c r="AY454" s="107"/>
      <c r="AZ454" s="106">
        <f t="shared" si="1019"/>
        <v>0</v>
      </c>
      <c r="BA454" s="107"/>
      <c r="BB454" s="106">
        <f t="shared" si="1020"/>
        <v>0</v>
      </c>
      <c r="BC454" s="107"/>
      <c r="BD454" s="106">
        <f t="shared" si="1021"/>
        <v>0</v>
      </c>
      <c r="BE454" s="107"/>
      <c r="BF454" s="106">
        <f t="shared" si="1022"/>
        <v>0</v>
      </c>
      <c r="BH454" s="107"/>
      <c r="BI454" s="106">
        <f t="shared" si="1023"/>
        <v>0</v>
      </c>
      <c r="BJ454" s="107"/>
      <c r="BK454" s="106">
        <f t="shared" si="1024"/>
        <v>0</v>
      </c>
      <c r="BL454" s="107"/>
      <c r="BM454" s="106">
        <f t="shared" si="1025"/>
        <v>0</v>
      </c>
      <c r="BN454" s="107"/>
      <c r="BO454" s="106">
        <f t="shared" si="1026"/>
        <v>0</v>
      </c>
      <c r="BP454" s="107"/>
      <c r="BQ454" s="106">
        <f t="shared" si="1027"/>
        <v>0</v>
      </c>
      <c r="BR454" s="107"/>
      <c r="BS454" s="106">
        <f t="shared" si="1028"/>
        <v>0</v>
      </c>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61"/>
      <c r="DN454" s="61"/>
      <c r="DO454" s="61"/>
      <c r="DP454" s="61"/>
      <c r="DQ454" s="61"/>
      <c r="DR454" s="61"/>
      <c r="DS454" s="61"/>
      <c r="DT454" s="61"/>
      <c r="DU454" s="61"/>
      <c r="DV454" s="61"/>
      <c r="DW454" s="61"/>
      <c r="DX454" s="61"/>
      <c r="DY454" s="61"/>
      <c r="DZ454" s="61"/>
      <c r="EA454" s="61"/>
      <c r="EB454" s="61"/>
      <c r="EC454" s="61"/>
    </row>
    <row r="455" spans="1:133" s="22" customFormat="1" outlineLevel="3" x14ac:dyDescent="0.15">
      <c r="A455" s="22" t="s">
        <v>1457</v>
      </c>
      <c r="B455" s="32" t="s">
        <v>1746</v>
      </c>
      <c r="C455" s="104"/>
      <c r="D455" s="106">
        <v>5</v>
      </c>
      <c r="E455" s="104"/>
      <c r="F455" s="106">
        <f t="shared" si="998"/>
        <v>3</v>
      </c>
      <c r="G455" s="106">
        <v>1</v>
      </c>
      <c r="H455" s="107"/>
      <c r="I455" s="106">
        <f t="shared" si="999"/>
        <v>0</v>
      </c>
      <c r="J455" s="107"/>
      <c r="K455" s="106">
        <f t="shared" si="1000"/>
        <v>0</v>
      </c>
      <c r="L455" s="107"/>
      <c r="M455" s="106">
        <f t="shared" si="1001"/>
        <v>0</v>
      </c>
      <c r="N455" s="107"/>
      <c r="O455" s="106">
        <f t="shared" si="1002"/>
        <v>0</v>
      </c>
      <c r="P455" s="107"/>
      <c r="Q455" s="106">
        <f t="shared" si="1003"/>
        <v>0</v>
      </c>
      <c r="R455" s="107"/>
      <c r="S455" s="106">
        <f t="shared" si="1004"/>
        <v>0</v>
      </c>
      <c r="T455" s="32"/>
      <c r="U455" s="107"/>
      <c r="V455" s="106">
        <f t="shared" si="1005"/>
        <v>0</v>
      </c>
      <c r="W455" s="107"/>
      <c r="X455" s="106">
        <f t="shared" si="1006"/>
        <v>0</v>
      </c>
      <c r="Y455" s="107"/>
      <c r="Z455" s="106">
        <f t="shared" si="1007"/>
        <v>0</v>
      </c>
      <c r="AA455" s="107"/>
      <c r="AB455" s="106">
        <f t="shared" si="1008"/>
        <v>0</v>
      </c>
      <c r="AC455" s="107"/>
      <c r="AD455" s="106">
        <f t="shared" si="1009"/>
        <v>0</v>
      </c>
      <c r="AE455" s="107"/>
      <c r="AF455" s="106">
        <f t="shared" si="1010"/>
        <v>0</v>
      </c>
      <c r="AG455" s="210"/>
      <c r="AH455" s="107"/>
      <c r="AI455" s="106">
        <f t="shared" si="1011"/>
        <v>0</v>
      </c>
      <c r="AJ455" s="107"/>
      <c r="AK455" s="106">
        <f t="shared" si="1012"/>
        <v>0</v>
      </c>
      <c r="AL455" s="107"/>
      <c r="AM455" s="106">
        <f t="shared" si="1013"/>
        <v>0</v>
      </c>
      <c r="AN455" s="107"/>
      <c r="AO455" s="106">
        <f t="shared" si="1014"/>
        <v>0</v>
      </c>
      <c r="AP455" s="107"/>
      <c r="AQ455" s="106">
        <f t="shared" si="1015"/>
        <v>0</v>
      </c>
      <c r="AR455" s="107"/>
      <c r="AS455" s="106">
        <f t="shared" si="1016"/>
        <v>0</v>
      </c>
      <c r="AU455" s="107"/>
      <c r="AV455" s="106">
        <f t="shared" si="1017"/>
        <v>0</v>
      </c>
      <c r="AW455" s="107"/>
      <c r="AX455" s="106">
        <f t="shared" si="1018"/>
        <v>0</v>
      </c>
      <c r="AY455" s="107"/>
      <c r="AZ455" s="106">
        <f t="shared" si="1019"/>
        <v>0</v>
      </c>
      <c r="BA455" s="107"/>
      <c r="BB455" s="106">
        <f t="shared" si="1020"/>
        <v>0</v>
      </c>
      <c r="BC455" s="107"/>
      <c r="BD455" s="106">
        <f t="shared" si="1021"/>
        <v>0</v>
      </c>
      <c r="BE455" s="107"/>
      <c r="BF455" s="106">
        <f t="shared" si="1022"/>
        <v>0</v>
      </c>
      <c r="BH455" s="107"/>
      <c r="BI455" s="106">
        <f t="shared" si="1023"/>
        <v>0</v>
      </c>
      <c r="BJ455" s="107"/>
      <c r="BK455" s="106">
        <f t="shared" si="1024"/>
        <v>0</v>
      </c>
      <c r="BL455" s="107"/>
      <c r="BM455" s="106">
        <f t="shared" si="1025"/>
        <v>0</v>
      </c>
      <c r="BN455" s="107"/>
      <c r="BO455" s="106">
        <f t="shared" si="1026"/>
        <v>0</v>
      </c>
      <c r="BP455" s="107"/>
      <c r="BQ455" s="106">
        <f t="shared" si="1027"/>
        <v>0</v>
      </c>
      <c r="BR455" s="107"/>
      <c r="BS455" s="106">
        <f t="shared" si="1028"/>
        <v>0</v>
      </c>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61"/>
      <c r="DM455" s="61"/>
      <c r="DN455" s="61"/>
      <c r="DO455" s="61"/>
      <c r="DP455" s="61"/>
      <c r="DQ455" s="61"/>
      <c r="DR455" s="61"/>
      <c r="DS455" s="61"/>
      <c r="DT455" s="61"/>
      <c r="DU455" s="61"/>
      <c r="DV455" s="61"/>
      <c r="DW455" s="61"/>
      <c r="DX455" s="61"/>
      <c r="DY455" s="61"/>
      <c r="DZ455" s="61"/>
      <c r="EA455" s="61"/>
      <c r="EB455" s="61"/>
      <c r="EC455" s="61"/>
    </row>
    <row r="456" spans="1:133" s="22" customFormat="1" outlineLevel="3" x14ac:dyDescent="0.15">
      <c r="A456" s="22" t="s">
        <v>1458</v>
      </c>
      <c r="B456" s="32" t="s">
        <v>1649</v>
      </c>
      <c r="C456" s="104"/>
      <c r="D456" s="106">
        <v>5</v>
      </c>
      <c r="E456" s="104"/>
      <c r="F456" s="106">
        <f t="shared" si="998"/>
        <v>3</v>
      </c>
      <c r="G456" s="106">
        <v>1</v>
      </c>
      <c r="H456" s="107"/>
      <c r="I456" s="106">
        <f t="shared" si="999"/>
        <v>0</v>
      </c>
      <c r="J456" s="107"/>
      <c r="K456" s="106">
        <f t="shared" si="1000"/>
        <v>0</v>
      </c>
      <c r="L456" s="107"/>
      <c r="M456" s="106">
        <f t="shared" si="1001"/>
        <v>0</v>
      </c>
      <c r="N456" s="107"/>
      <c r="O456" s="106">
        <f t="shared" si="1002"/>
        <v>0</v>
      </c>
      <c r="P456" s="107"/>
      <c r="Q456" s="106">
        <f t="shared" si="1003"/>
        <v>0</v>
      </c>
      <c r="R456" s="107"/>
      <c r="S456" s="106">
        <f t="shared" si="1004"/>
        <v>0</v>
      </c>
      <c r="T456" s="32"/>
      <c r="U456" s="107"/>
      <c r="V456" s="106">
        <f t="shared" si="1005"/>
        <v>0</v>
      </c>
      <c r="W456" s="107"/>
      <c r="X456" s="106">
        <f t="shared" si="1006"/>
        <v>0</v>
      </c>
      <c r="Y456" s="107"/>
      <c r="Z456" s="106">
        <f t="shared" si="1007"/>
        <v>0</v>
      </c>
      <c r="AA456" s="107"/>
      <c r="AB456" s="106">
        <f t="shared" si="1008"/>
        <v>0</v>
      </c>
      <c r="AC456" s="107"/>
      <c r="AD456" s="106">
        <f t="shared" si="1009"/>
        <v>0</v>
      </c>
      <c r="AE456" s="107"/>
      <c r="AF456" s="106">
        <f t="shared" si="1010"/>
        <v>0</v>
      </c>
      <c r="AG456" s="210"/>
      <c r="AH456" s="107"/>
      <c r="AI456" s="106">
        <f t="shared" si="1011"/>
        <v>0</v>
      </c>
      <c r="AJ456" s="107"/>
      <c r="AK456" s="106">
        <f t="shared" si="1012"/>
        <v>0</v>
      </c>
      <c r="AL456" s="107"/>
      <c r="AM456" s="106">
        <f t="shared" si="1013"/>
        <v>0</v>
      </c>
      <c r="AN456" s="107"/>
      <c r="AO456" s="106">
        <f t="shared" si="1014"/>
        <v>0</v>
      </c>
      <c r="AP456" s="107"/>
      <c r="AQ456" s="106">
        <f t="shared" si="1015"/>
        <v>0</v>
      </c>
      <c r="AR456" s="107"/>
      <c r="AS456" s="106">
        <f t="shared" si="1016"/>
        <v>0</v>
      </c>
      <c r="AU456" s="107"/>
      <c r="AV456" s="106">
        <f t="shared" si="1017"/>
        <v>0</v>
      </c>
      <c r="AW456" s="107"/>
      <c r="AX456" s="106">
        <f t="shared" si="1018"/>
        <v>0</v>
      </c>
      <c r="AY456" s="107"/>
      <c r="AZ456" s="106">
        <f t="shared" si="1019"/>
        <v>0</v>
      </c>
      <c r="BA456" s="107"/>
      <c r="BB456" s="106">
        <f t="shared" si="1020"/>
        <v>0</v>
      </c>
      <c r="BC456" s="107"/>
      <c r="BD456" s="106">
        <f t="shared" si="1021"/>
        <v>0</v>
      </c>
      <c r="BE456" s="107"/>
      <c r="BF456" s="106">
        <f t="shared" si="1022"/>
        <v>0</v>
      </c>
      <c r="BH456" s="107"/>
      <c r="BI456" s="106">
        <f t="shared" si="1023"/>
        <v>0</v>
      </c>
      <c r="BJ456" s="107"/>
      <c r="BK456" s="106">
        <f t="shared" si="1024"/>
        <v>0</v>
      </c>
      <c r="BL456" s="107"/>
      <c r="BM456" s="106">
        <f t="shared" si="1025"/>
        <v>0</v>
      </c>
      <c r="BN456" s="107"/>
      <c r="BO456" s="106">
        <f t="shared" si="1026"/>
        <v>0</v>
      </c>
      <c r="BP456" s="107"/>
      <c r="BQ456" s="106">
        <f t="shared" si="1027"/>
        <v>0</v>
      </c>
      <c r="BR456" s="107"/>
      <c r="BS456" s="106">
        <f t="shared" si="1028"/>
        <v>0</v>
      </c>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61"/>
      <c r="DN456" s="61"/>
      <c r="DO456" s="61"/>
      <c r="DP456" s="61"/>
      <c r="DQ456" s="61"/>
      <c r="DR456" s="61"/>
      <c r="DS456" s="61"/>
      <c r="DT456" s="61"/>
      <c r="DU456" s="61"/>
      <c r="DV456" s="61"/>
      <c r="DW456" s="61"/>
      <c r="DX456" s="61"/>
      <c r="DY456" s="61"/>
      <c r="DZ456" s="61"/>
      <c r="EA456" s="61"/>
      <c r="EB456" s="61"/>
      <c r="EC456" s="61"/>
    </row>
    <row r="457" spans="1:133" s="22" customFormat="1" outlineLevel="3" x14ac:dyDescent="0.15">
      <c r="A457" s="22" t="s">
        <v>1459</v>
      </c>
      <c r="B457" s="32" t="s">
        <v>1650</v>
      </c>
      <c r="C457" s="104"/>
      <c r="D457" s="106">
        <v>5</v>
      </c>
      <c r="E457" s="104"/>
      <c r="F457" s="106">
        <f t="shared" si="998"/>
        <v>3</v>
      </c>
      <c r="G457" s="106">
        <v>1</v>
      </c>
      <c r="H457" s="107"/>
      <c r="I457" s="106">
        <f t="shared" si="999"/>
        <v>0</v>
      </c>
      <c r="J457" s="107"/>
      <c r="K457" s="106">
        <f t="shared" si="1000"/>
        <v>0</v>
      </c>
      <c r="L457" s="107"/>
      <c r="M457" s="106">
        <f t="shared" si="1001"/>
        <v>0</v>
      </c>
      <c r="N457" s="107"/>
      <c r="O457" s="106">
        <f t="shared" si="1002"/>
        <v>0</v>
      </c>
      <c r="P457" s="107"/>
      <c r="Q457" s="106">
        <f t="shared" si="1003"/>
        <v>0</v>
      </c>
      <c r="R457" s="107"/>
      <c r="S457" s="106">
        <f t="shared" si="1004"/>
        <v>0</v>
      </c>
      <c r="T457" s="32"/>
      <c r="U457" s="107"/>
      <c r="V457" s="106">
        <f t="shared" si="1005"/>
        <v>0</v>
      </c>
      <c r="W457" s="107"/>
      <c r="X457" s="106">
        <f t="shared" si="1006"/>
        <v>0</v>
      </c>
      <c r="Y457" s="107"/>
      <c r="Z457" s="106">
        <f t="shared" si="1007"/>
        <v>0</v>
      </c>
      <c r="AA457" s="107"/>
      <c r="AB457" s="106">
        <f t="shared" si="1008"/>
        <v>0</v>
      </c>
      <c r="AC457" s="107"/>
      <c r="AD457" s="106">
        <f t="shared" si="1009"/>
        <v>0</v>
      </c>
      <c r="AE457" s="107"/>
      <c r="AF457" s="106">
        <f t="shared" si="1010"/>
        <v>0</v>
      </c>
      <c r="AG457" s="210"/>
      <c r="AH457" s="107"/>
      <c r="AI457" s="106">
        <f t="shared" si="1011"/>
        <v>0</v>
      </c>
      <c r="AJ457" s="107"/>
      <c r="AK457" s="106">
        <f t="shared" si="1012"/>
        <v>0</v>
      </c>
      <c r="AL457" s="107"/>
      <c r="AM457" s="106">
        <f t="shared" si="1013"/>
        <v>0</v>
      </c>
      <c r="AN457" s="107"/>
      <c r="AO457" s="106">
        <f t="shared" si="1014"/>
        <v>0</v>
      </c>
      <c r="AP457" s="107"/>
      <c r="AQ457" s="106">
        <f t="shared" si="1015"/>
        <v>0</v>
      </c>
      <c r="AR457" s="107"/>
      <c r="AS457" s="106">
        <f t="shared" si="1016"/>
        <v>0</v>
      </c>
      <c r="AU457" s="107"/>
      <c r="AV457" s="106">
        <f t="shared" si="1017"/>
        <v>0</v>
      </c>
      <c r="AW457" s="107"/>
      <c r="AX457" s="106">
        <f t="shared" si="1018"/>
        <v>0</v>
      </c>
      <c r="AY457" s="107"/>
      <c r="AZ457" s="106">
        <f t="shared" si="1019"/>
        <v>0</v>
      </c>
      <c r="BA457" s="107"/>
      <c r="BB457" s="106">
        <f t="shared" si="1020"/>
        <v>0</v>
      </c>
      <c r="BC457" s="107"/>
      <c r="BD457" s="106">
        <f t="shared" si="1021"/>
        <v>0</v>
      </c>
      <c r="BE457" s="107"/>
      <c r="BF457" s="106">
        <f t="shared" si="1022"/>
        <v>0</v>
      </c>
      <c r="BH457" s="107"/>
      <c r="BI457" s="106">
        <f t="shared" si="1023"/>
        <v>0</v>
      </c>
      <c r="BJ457" s="107"/>
      <c r="BK457" s="106">
        <f t="shared" si="1024"/>
        <v>0</v>
      </c>
      <c r="BL457" s="107"/>
      <c r="BM457" s="106">
        <f t="shared" si="1025"/>
        <v>0</v>
      </c>
      <c r="BN457" s="107"/>
      <c r="BO457" s="106">
        <f t="shared" si="1026"/>
        <v>0</v>
      </c>
      <c r="BP457" s="107"/>
      <c r="BQ457" s="106">
        <f t="shared" si="1027"/>
        <v>0</v>
      </c>
      <c r="BR457" s="107"/>
      <c r="BS457" s="106">
        <f t="shared" si="1028"/>
        <v>0</v>
      </c>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c r="DS457" s="61"/>
      <c r="DT457" s="61"/>
      <c r="DU457" s="61"/>
      <c r="DV457" s="61"/>
      <c r="DW457" s="61"/>
      <c r="DX457" s="61"/>
      <c r="DY457" s="61"/>
      <c r="DZ457" s="61"/>
      <c r="EA457" s="61"/>
      <c r="EB457" s="61"/>
      <c r="EC457" s="61"/>
    </row>
    <row r="458" spans="1:133" s="22" customFormat="1" outlineLevel="3" x14ac:dyDescent="0.15">
      <c r="A458" s="22" t="s">
        <v>1460</v>
      </c>
      <c r="B458" s="32" t="s">
        <v>1652</v>
      </c>
      <c r="C458" s="104"/>
      <c r="D458" s="106">
        <v>5</v>
      </c>
      <c r="E458" s="104"/>
      <c r="F458" s="106">
        <f t="shared" si="998"/>
        <v>3</v>
      </c>
      <c r="G458" s="106">
        <v>1</v>
      </c>
      <c r="H458" s="107"/>
      <c r="I458" s="106">
        <f t="shared" si="999"/>
        <v>0</v>
      </c>
      <c r="J458" s="107"/>
      <c r="K458" s="106">
        <f t="shared" si="1000"/>
        <v>0</v>
      </c>
      <c r="L458" s="107"/>
      <c r="M458" s="106">
        <f t="shared" si="1001"/>
        <v>0</v>
      </c>
      <c r="N458" s="107"/>
      <c r="O458" s="106">
        <f t="shared" si="1002"/>
        <v>0</v>
      </c>
      <c r="P458" s="107"/>
      <c r="Q458" s="106">
        <f t="shared" si="1003"/>
        <v>0</v>
      </c>
      <c r="R458" s="107"/>
      <c r="S458" s="106">
        <f t="shared" si="1004"/>
        <v>0</v>
      </c>
      <c r="T458" s="32"/>
      <c r="U458" s="107"/>
      <c r="V458" s="106">
        <f t="shared" si="1005"/>
        <v>0</v>
      </c>
      <c r="W458" s="107"/>
      <c r="X458" s="106">
        <f t="shared" si="1006"/>
        <v>0</v>
      </c>
      <c r="Y458" s="107"/>
      <c r="Z458" s="106">
        <f t="shared" si="1007"/>
        <v>0</v>
      </c>
      <c r="AA458" s="107"/>
      <c r="AB458" s="106">
        <f t="shared" si="1008"/>
        <v>0</v>
      </c>
      <c r="AC458" s="107"/>
      <c r="AD458" s="106">
        <f t="shared" si="1009"/>
        <v>0</v>
      </c>
      <c r="AE458" s="107"/>
      <c r="AF458" s="106">
        <f t="shared" si="1010"/>
        <v>0</v>
      </c>
      <c r="AG458" s="210"/>
      <c r="AH458" s="107"/>
      <c r="AI458" s="106">
        <f t="shared" si="1011"/>
        <v>0</v>
      </c>
      <c r="AJ458" s="107"/>
      <c r="AK458" s="106">
        <f t="shared" si="1012"/>
        <v>0</v>
      </c>
      <c r="AL458" s="107"/>
      <c r="AM458" s="106">
        <f t="shared" si="1013"/>
        <v>0</v>
      </c>
      <c r="AN458" s="107"/>
      <c r="AO458" s="106">
        <f t="shared" si="1014"/>
        <v>0</v>
      </c>
      <c r="AP458" s="107"/>
      <c r="AQ458" s="106">
        <f t="shared" si="1015"/>
        <v>0</v>
      </c>
      <c r="AR458" s="107"/>
      <c r="AS458" s="106">
        <f t="shared" si="1016"/>
        <v>0</v>
      </c>
      <c r="AU458" s="107"/>
      <c r="AV458" s="106">
        <f t="shared" si="1017"/>
        <v>0</v>
      </c>
      <c r="AW458" s="107"/>
      <c r="AX458" s="106">
        <f t="shared" si="1018"/>
        <v>0</v>
      </c>
      <c r="AY458" s="107"/>
      <c r="AZ458" s="106">
        <f t="shared" si="1019"/>
        <v>0</v>
      </c>
      <c r="BA458" s="107"/>
      <c r="BB458" s="106">
        <f t="shared" si="1020"/>
        <v>0</v>
      </c>
      <c r="BC458" s="107"/>
      <c r="BD458" s="106">
        <f t="shared" si="1021"/>
        <v>0</v>
      </c>
      <c r="BE458" s="107"/>
      <c r="BF458" s="106">
        <f t="shared" si="1022"/>
        <v>0</v>
      </c>
      <c r="BH458" s="107"/>
      <c r="BI458" s="106">
        <f t="shared" si="1023"/>
        <v>0</v>
      </c>
      <c r="BJ458" s="107"/>
      <c r="BK458" s="106">
        <f t="shared" si="1024"/>
        <v>0</v>
      </c>
      <c r="BL458" s="107"/>
      <c r="BM458" s="106">
        <f t="shared" si="1025"/>
        <v>0</v>
      </c>
      <c r="BN458" s="107"/>
      <c r="BO458" s="106">
        <f t="shared" si="1026"/>
        <v>0</v>
      </c>
      <c r="BP458" s="107"/>
      <c r="BQ458" s="106">
        <f t="shared" si="1027"/>
        <v>0</v>
      </c>
      <c r="BR458" s="107"/>
      <c r="BS458" s="106">
        <f t="shared" si="1028"/>
        <v>0</v>
      </c>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c r="DS458" s="61"/>
      <c r="DT458" s="61"/>
      <c r="DU458" s="61"/>
      <c r="DV458" s="61"/>
      <c r="DW458" s="61"/>
      <c r="DX458" s="61"/>
      <c r="DY458" s="61"/>
      <c r="DZ458" s="61"/>
      <c r="EA458" s="61"/>
      <c r="EB458" s="61"/>
      <c r="EC458" s="61"/>
    </row>
    <row r="459" spans="1:133" s="22" customFormat="1" outlineLevel="3" x14ac:dyDescent="0.15">
      <c r="A459" s="22" t="s">
        <v>1461</v>
      </c>
      <c r="B459" s="32" t="s">
        <v>1448</v>
      </c>
      <c r="C459" s="104"/>
      <c r="D459" s="106">
        <v>5</v>
      </c>
      <c r="E459" s="104"/>
      <c r="F459" s="106">
        <f t="shared" si="998"/>
        <v>3</v>
      </c>
      <c r="G459" s="106">
        <v>1</v>
      </c>
      <c r="H459" s="107"/>
      <c r="I459" s="106">
        <f t="shared" si="999"/>
        <v>0</v>
      </c>
      <c r="J459" s="107"/>
      <c r="K459" s="106">
        <f t="shared" si="1000"/>
        <v>0</v>
      </c>
      <c r="L459" s="107"/>
      <c r="M459" s="106">
        <f t="shared" si="1001"/>
        <v>0</v>
      </c>
      <c r="N459" s="107"/>
      <c r="O459" s="106">
        <f t="shared" si="1002"/>
        <v>0</v>
      </c>
      <c r="P459" s="107"/>
      <c r="Q459" s="106">
        <f t="shared" si="1003"/>
        <v>0</v>
      </c>
      <c r="R459" s="107"/>
      <c r="S459" s="106">
        <f t="shared" si="1004"/>
        <v>0</v>
      </c>
      <c r="T459" s="32"/>
      <c r="U459" s="107"/>
      <c r="V459" s="106">
        <f t="shared" si="1005"/>
        <v>0</v>
      </c>
      <c r="W459" s="107"/>
      <c r="X459" s="106">
        <f t="shared" si="1006"/>
        <v>0</v>
      </c>
      <c r="Y459" s="107"/>
      <c r="Z459" s="106">
        <f t="shared" si="1007"/>
        <v>0</v>
      </c>
      <c r="AA459" s="107"/>
      <c r="AB459" s="106">
        <f t="shared" si="1008"/>
        <v>0</v>
      </c>
      <c r="AC459" s="107"/>
      <c r="AD459" s="106">
        <f t="shared" si="1009"/>
        <v>0</v>
      </c>
      <c r="AE459" s="107"/>
      <c r="AF459" s="106">
        <f t="shared" si="1010"/>
        <v>0</v>
      </c>
      <c r="AG459" s="210"/>
      <c r="AH459" s="107"/>
      <c r="AI459" s="106">
        <f t="shared" si="1011"/>
        <v>0</v>
      </c>
      <c r="AJ459" s="107"/>
      <c r="AK459" s="106">
        <f t="shared" si="1012"/>
        <v>0</v>
      </c>
      <c r="AL459" s="107"/>
      <c r="AM459" s="106">
        <f t="shared" si="1013"/>
        <v>0</v>
      </c>
      <c r="AN459" s="107"/>
      <c r="AO459" s="106">
        <f t="shared" si="1014"/>
        <v>0</v>
      </c>
      <c r="AP459" s="107"/>
      <c r="AQ459" s="106">
        <f t="shared" si="1015"/>
        <v>0</v>
      </c>
      <c r="AR459" s="107"/>
      <c r="AS459" s="106">
        <f t="shared" si="1016"/>
        <v>0</v>
      </c>
      <c r="AU459" s="107"/>
      <c r="AV459" s="106">
        <f t="shared" si="1017"/>
        <v>0</v>
      </c>
      <c r="AW459" s="107"/>
      <c r="AX459" s="106">
        <f t="shared" si="1018"/>
        <v>0</v>
      </c>
      <c r="AY459" s="107"/>
      <c r="AZ459" s="106">
        <f t="shared" si="1019"/>
        <v>0</v>
      </c>
      <c r="BA459" s="107"/>
      <c r="BB459" s="106">
        <f t="shared" si="1020"/>
        <v>0</v>
      </c>
      <c r="BC459" s="107"/>
      <c r="BD459" s="106">
        <f t="shared" si="1021"/>
        <v>0</v>
      </c>
      <c r="BE459" s="107"/>
      <c r="BF459" s="106">
        <f t="shared" si="1022"/>
        <v>0</v>
      </c>
      <c r="BH459" s="107"/>
      <c r="BI459" s="106">
        <f t="shared" si="1023"/>
        <v>0</v>
      </c>
      <c r="BJ459" s="107"/>
      <c r="BK459" s="106">
        <f t="shared" si="1024"/>
        <v>0</v>
      </c>
      <c r="BL459" s="107"/>
      <c r="BM459" s="106">
        <f t="shared" si="1025"/>
        <v>0</v>
      </c>
      <c r="BN459" s="107"/>
      <c r="BO459" s="106">
        <f t="shared" si="1026"/>
        <v>0</v>
      </c>
      <c r="BP459" s="107"/>
      <c r="BQ459" s="106">
        <f t="shared" si="1027"/>
        <v>0</v>
      </c>
      <c r="BR459" s="107"/>
      <c r="BS459" s="106">
        <f t="shared" si="1028"/>
        <v>0</v>
      </c>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c r="DS459" s="61"/>
      <c r="DT459" s="61"/>
      <c r="DU459" s="61"/>
      <c r="DV459" s="61"/>
      <c r="DW459" s="61"/>
      <c r="DX459" s="61"/>
      <c r="DY459" s="61"/>
      <c r="DZ459" s="61"/>
      <c r="EA459" s="61"/>
      <c r="EB459" s="61"/>
      <c r="EC459" s="61"/>
    </row>
    <row r="460" spans="1:133" s="22" customFormat="1" ht="26" outlineLevel="3" x14ac:dyDescent="0.15">
      <c r="A460" s="22" t="s">
        <v>1462</v>
      </c>
      <c r="B460" s="32" t="s">
        <v>1449</v>
      </c>
      <c r="C460" s="104"/>
      <c r="D460" s="106">
        <v>5</v>
      </c>
      <c r="E460" s="104"/>
      <c r="F460" s="106">
        <f t="shared" si="998"/>
        <v>3</v>
      </c>
      <c r="G460" s="106">
        <v>1</v>
      </c>
      <c r="H460" s="107"/>
      <c r="I460" s="106">
        <f t="shared" si="999"/>
        <v>0</v>
      </c>
      <c r="J460" s="107"/>
      <c r="K460" s="106">
        <f t="shared" si="1000"/>
        <v>0</v>
      </c>
      <c r="L460" s="107"/>
      <c r="M460" s="106">
        <f t="shared" si="1001"/>
        <v>0</v>
      </c>
      <c r="N460" s="107"/>
      <c r="O460" s="106">
        <f t="shared" si="1002"/>
        <v>0</v>
      </c>
      <c r="P460" s="107"/>
      <c r="Q460" s="106">
        <f t="shared" si="1003"/>
        <v>0</v>
      </c>
      <c r="R460" s="107"/>
      <c r="S460" s="106">
        <f t="shared" si="1004"/>
        <v>0</v>
      </c>
      <c r="T460" s="32"/>
      <c r="U460" s="107"/>
      <c r="V460" s="106">
        <f t="shared" si="1005"/>
        <v>0</v>
      </c>
      <c r="W460" s="107"/>
      <c r="X460" s="106">
        <f t="shared" si="1006"/>
        <v>0</v>
      </c>
      <c r="Y460" s="107"/>
      <c r="Z460" s="106">
        <f t="shared" si="1007"/>
        <v>0</v>
      </c>
      <c r="AA460" s="107"/>
      <c r="AB460" s="106">
        <f t="shared" si="1008"/>
        <v>0</v>
      </c>
      <c r="AC460" s="107"/>
      <c r="AD460" s="106">
        <f t="shared" si="1009"/>
        <v>0</v>
      </c>
      <c r="AE460" s="107"/>
      <c r="AF460" s="106">
        <f t="shared" si="1010"/>
        <v>0</v>
      </c>
      <c r="AG460" s="210"/>
      <c r="AH460" s="107"/>
      <c r="AI460" s="106">
        <f t="shared" si="1011"/>
        <v>0</v>
      </c>
      <c r="AJ460" s="107"/>
      <c r="AK460" s="106">
        <f t="shared" si="1012"/>
        <v>0</v>
      </c>
      <c r="AL460" s="107"/>
      <c r="AM460" s="106">
        <f t="shared" si="1013"/>
        <v>0</v>
      </c>
      <c r="AN460" s="107"/>
      <c r="AO460" s="106">
        <f t="shared" si="1014"/>
        <v>0</v>
      </c>
      <c r="AP460" s="107"/>
      <c r="AQ460" s="106">
        <f t="shared" si="1015"/>
        <v>0</v>
      </c>
      <c r="AR460" s="107"/>
      <c r="AS460" s="106">
        <f t="shared" si="1016"/>
        <v>0</v>
      </c>
      <c r="AU460" s="107"/>
      <c r="AV460" s="106">
        <f t="shared" si="1017"/>
        <v>0</v>
      </c>
      <c r="AW460" s="107"/>
      <c r="AX460" s="106">
        <f t="shared" si="1018"/>
        <v>0</v>
      </c>
      <c r="AY460" s="107"/>
      <c r="AZ460" s="106">
        <f t="shared" si="1019"/>
        <v>0</v>
      </c>
      <c r="BA460" s="107"/>
      <c r="BB460" s="106">
        <f t="shared" si="1020"/>
        <v>0</v>
      </c>
      <c r="BC460" s="107"/>
      <c r="BD460" s="106">
        <f t="shared" si="1021"/>
        <v>0</v>
      </c>
      <c r="BE460" s="107"/>
      <c r="BF460" s="106">
        <f t="shared" si="1022"/>
        <v>0</v>
      </c>
      <c r="BH460" s="107"/>
      <c r="BI460" s="106">
        <f t="shared" si="1023"/>
        <v>0</v>
      </c>
      <c r="BJ460" s="107"/>
      <c r="BK460" s="106">
        <f t="shared" si="1024"/>
        <v>0</v>
      </c>
      <c r="BL460" s="107"/>
      <c r="BM460" s="106">
        <f t="shared" si="1025"/>
        <v>0</v>
      </c>
      <c r="BN460" s="107"/>
      <c r="BO460" s="106">
        <f t="shared" si="1026"/>
        <v>0</v>
      </c>
      <c r="BP460" s="107"/>
      <c r="BQ460" s="106">
        <f t="shared" si="1027"/>
        <v>0</v>
      </c>
      <c r="BR460" s="107"/>
      <c r="BS460" s="106">
        <f t="shared" si="1028"/>
        <v>0</v>
      </c>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c r="DS460" s="61"/>
      <c r="DT460" s="61"/>
      <c r="DU460" s="61"/>
      <c r="DV460" s="61"/>
      <c r="DW460" s="61"/>
      <c r="DX460" s="61"/>
      <c r="DY460" s="61"/>
      <c r="DZ460" s="61"/>
      <c r="EA460" s="61"/>
      <c r="EB460" s="61"/>
      <c r="EC460" s="61"/>
    </row>
    <row r="461" spans="1:133" s="22" customFormat="1" outlineLevel="3" x14ac:dyDescent="0.15">
      <c r="A461" s="22" t="s">
        <v>1463</v>
      </c>
      <c r="B461" s="32" t="s">
        <v>1348</v>
      </c>
      <c r="C461" s="104"/>
      <c r="D461" s="106">
        <v>5</v>
      </c>
      <c r="E461" s="104"/>
      <c r="F461" s="106">
        <f t="shared" si="998"/>
        <v>3</v>
      </c>
      <c r="G461" s="106">
        <v>1</v>
      </c>
      <c r="H461" s="107"/>
      <c r="I461" s="106">
        <f t="shared" si="999"/>
        <v>0</v>
      </c>
      <c r="J461" s="107"/>
      <c r="K461" s="106">
        <f t="shared" si="1000"/>
        <v>0</v>
      </c>
      <c r="L461" s="107"/>
      <c r="M461" s="106">
        <f t="shared" si="1001"/>
        <v>0</v>
      </c>
      <c r="N461" s="107"/>
      <c r="O461" s="106">
        <f t="shared" si="1002"/>
        <v>0</v>
      </c>
      <c r="P461" s="107"/>
      <c r="Q461" s="106">
        <f t="shared" si="1003"/>
        <v>0</v>
      </c>
      <c r="R461" s="107"/>
      <c r="S461" s="106">
        <f t="shared" si="1004"/>
        <v>0</v>
      </c>
      <c r="T461" s="32"/>
      <c r="U461" s="107"/>
      <c r="V461" s="106">
        <f t="shared" si="1005"/>
        <v>0</v>
      </c>
      <c r="W461" s="107"/>
      <c r="X461" s="106">
        <f t="shared" si="1006"/>
        <v>0</v>
      </c>
      <c r="Y461" s="107"/>
      <c r="Z461" s="106">
        <f t="shared" si="1007"/>
        <v>0</v>
      </c>
      <c r="AA461" s="107"/>
      <c r="AB461" s="106">
        <f t="shared" si="1008"/>
        <v>0</v>
      </c>
      <c r="AC461" s="107"/>
      <c r="AD461" s="106">
        <f t="shared" si="1009"/>
        <v>0</v>
      </c>
      <c r="AE461" s="107"/>
      <c r="AF461" s="106">
        <f t="shared" si="1010"/>
        <v>0</v>
      </c>
      <c r="AG461" s="217"/>
      <c r="AH461" s="107"/>
      <c r="AI461" s="106">
        <f t="shared" si="1011"/>
        <v>0</v>
      </c>
      <c r="AJ461" s="107"/>
      <c r="AK461" s="106">
        <f t="shared" si="1012"/>
        <v>0</v>
      </c>
      <c r="AL461" s="107"/>
      <c r="AM461" s="106">
        <f t="shared" si="1013"/>
        <v>0</v>
      </c>
      <c r="AN461" s="107"/>
      <c r="AO461" s="106">
        <f t="shared" si="1014"/>
        <v>0</v>
      </c>
      <c r="AP461" s="107"/>
      <c r="AQ461" s="106">
        <f t="shared" si="1015"/>
        <v>0</v>
      </c>
      <c r="AR461" s="107"/>
      <c r="AS461" s="106">
        <f t="shared" si="1016"/>
        <v>0</v>
      </c>
      <c r="AU461" s="107"/>
      <c r="AV461" s="106">
        <f t="shared" si="1017"/>
        <v>0</v>
      </c>
      <c r="AW461" s="107"/>
      <c r="AX461" s="106">
        <f t="shared" si="1018"/>
        <v>0</v>
      </c>
      <c r="AY461" s="107"/>
      <c r="AZ461" s="106">
        <f t="shared" si="1019"/>
        <v>0</v>
      </c>
      <c r="BA461" s="107"/>
      <c r="BB461" s="106">
        <f t="shared" si="1020"/>
        <v>0</v>
      </c>
      <c r="BC461" s="107"/>
      <c r="BD461" s="106">
        <f t="shared" si="1021"/>
        <v>0</v>
      </c>
      <c r="BE461" s="107"/>
      <c r="BF461" s="106">
        <f t="shared" si="1022"/>
        <v>0</v>
      </c>
      <c r="BH461" s="107"/>
      <c r="BI461" s="106">
        <f t="shared" si="1023"/>
        <v>0</v>
      </c>
      <c r="BJ461" s="107"/>
      <c r="BK461" s="106">
        <f t="shared" si="1024"/>
        <v>0</v>
      </c>
      <c r="BL461" s="107"/>
      <c r="BM461" s="106">
        <f t="shared" si="1025"/>
        <v>0</v>
      </c>
      <c r="BN461" s="107"/>
      <c r="BO461" s="106">
        <f t="shared" si="1026"/>
        <v>0</v>
      </c>
      <c r="BP461" s="107"/>
      <c r="BQ461" s="106">
        <f t="shared" si="1027"/>
        <v>0</v>
      </c>
      <c r="BR461" s="107"/>
      <c r="BS461" s="106">
        <f t="shared" si="1028"/>
        <v>0</v>
      </c>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61"/>
      <c r="DN461" s="61"/>
      <c r="DO461" s="61"/>
      <c r="DP461" s="61"/>
      <c r="DQ461" s="61"/>
      <c r="DR461" s="61"/>
      <c r="DS461" s="61"/>
      <c r="DT461" s="61"/>
      <c r="DU461" s="61"/>
      <c r="DV461" s="61"/>
      <c r="DW461" s="61"/>
      <c r="DX461" s="61"/>
      <c r="DY461" s="61"/>
      <c r="DZ461" s="61"/>
      <c r="EA461" s="61"/>
      <c r="EB461" s="61"/>
      <c r="EC461" s="61"/>
    </row>
    <row r="462" spans="1:133" s="22" customFormat="1" ht="26" outlineLevel="3" x14ac:dyDescent="0.15">
      <c r="A462" s="22" t="s">
        <v>1464</v>
      </c>
      <c r="B462" s="32" t="s">
        <v>1349</v>
      </c>
      <c r="C462" s="104"/>
      <c r="D462" s="106">
        <v>5</v>
      </c>
      <c r="E462" s="104"/>
      <c r="F462" s="106">
        <f t="shared" si="998"/>
        <v>3</v>
      </c>
      <c r="G462" s="106">
        <v>1</v>
      </c>
      <c r="H462" s="107"/>
      <c r="I462" s="106">
        <f t="shared" si="999"/>
        <v>0</v>
      </c>
      <c r="J462" s="107"/>
      <c r="K462" s="106">
        <f t="shared" si="1000"/>
        <v>0</v>
      </c>
      <c r="L462" s="107"/>
      <c r="M462" s="106">
        <f t="shared" si="1001"/>
        <v>0</v>
      </c>
      <c r="N462" s="107"/>
      <c r="O462" s="106">
        <f t="shared" si="1002"/>
        <v>0</v>
      </c>
      <c r="P462" s="107"/>
      <c r="Q462" s="106">
        <f t="shared" si="1003"/>
        <v>0</v>
      </c>
      <c r="R462" s="107"/>
      <c r="S462" s="106">
        <f t="shared" si="1004"/>
        <v>0</v>
      </c>
      <c r="T462" s="32"/>
      <c r="U462" s="107"/>
      <c r="V462" s="106">
        <f t="shared" si="1005"/>
        <v>0</v>
      </c>
      <c r="W462" s="107"/>
      <c r="X462" s="106">
        <f t="shared" si="1006"/>
        <v>0</v>
      </c>
      <c r="Y462" s="107"/>
      <c r="Z462" s="106">
        <f t="shared" si="1007"/>
        <v>0</v>
      </c>
      <c r="AA462" s="107"/>
      <c r="AB462" s="106">
        <f t="shared" si="1008"/>
        <v>0</v>
      </c>
      <c r="AC462" s="107"/>
      <c r="AD462" s="106">
        <f t="shared" si="1009"/>
        <v>0</v>
      </c>
      <c r="AE462" s="107"/>
      <c r="AF462" s="106">
        <f t="shared" si="1010"/>
        <v>0</v>
      </c>
      <c r="AG462" s="210"/>
      <c r="AH462" s="107"/>
      <c r="AI462" s="106">
        <f t="shared" si="1011"/>
        <v>0</v>
      </c>
      <c r="AJ462" s="107"/>
      <c r="AK462" s="106">
        <f t="shared" si="1012"/>
        <v>0</v>
      </c>
      <c r="AL462" s="107"/>
      <c r="AM462" s="106">
        <f t="shared" si="1013"/>
        <v>0</v>
      </c>
      <c r="AN462" s="107"/>
      <c r="AO462" s="106">
        <f t="shared" si="1014"/>
        <v>0</v>
      </c>
      <c r="AP462" s="107"/>
      <c r="AQ462" s="106">
        <f t="shared" si="1015"/>
        <v>0</v>
      </c>
      <c r="AR462" s="107"/>
      <c r="AS462" s="106">
        <f t="shared" si="1016"/>
        <v>0</v>
      </c>
      <c r="AU462" s="107"/>
      <c r="AV462" s="106">
        <f t="shared" si="1017"/>
        <v>0</v>
      </c>
      <c r="AW462" s="107"/>
      <c r="AX462" s="106">
        <f t="shared" si="1018"/>
        <v>0</v>
      </c>
      <c r="AY462" s="107"/>
      <c r="AZ462" s="106">
        <f t="shared" si="1019"/>
        <v>0</v>
      </c>
      <c r="BA462" s="107"/>
      <c r="BB462" s="106">
        <f t="shared" si="1020"/>
        <v>0</v>
      </c>
      <c r="BC462" s="107"/>
      <c r="BD462" s="106">
        <f t="shared" si="1021"/>
        <v>0</v>
      </c>
      <c r="BE462" s="107"/>
      <c r="BF462" s="106">
        <f t="shared" si="1022"/>
        <v>0</v>
      </c>
      <c r="BH462" s="107"/>
      <c r="BI462" s="106">
        <f t="shared" si="1023"/>
        <v>0</v>
      </c>
      <c r="BJ462" s="107"/>
      <c r="BK462" s="106">
        <f t="shared" si="1024"/>
        <v>0</v>
      </c>
      <c r="BL462" s="107"/>
      <c r="BM462" s="106">
        <f t="shared" si="1025"/>
        <v>0</v>
      </c>
      <c r="BN462" s="107"/>
      <c r="BO462" s="106">
        <f t="shared" si="1026"/>
        <v>0</v>
      </c>
      <c r="BP462" s="107"/>
      <c r="BQ462" s="106">
        <f t="shared" si="1027"/>
        <v>0</v>
      </c>
      <c r="BR462" s="107"/>
      <c r="BS462" s="106">
        <f t="shared" si="1028"/>
        <v>0</v>
      </c>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61"/>
      <c r="DN462" s="61"/>
      <c r="DO462" s="61"/>
      <c r="DP462" s="61"/>
      <c r="DQ462" s="61"/>
      <c r="DR462" s="61"/>
      <c r="DS462" s="61"/>
      <c r="DT462" s="61"/>
      <c r="DU462" s="61"/>
      <c r="DV462" s="61"/>
      <c r="DW462" s="61"/>
      <c r="DX462" s="61"/>
      <c r="DY462" s="61"/>
      <c r="DZ462" s="61"/>
      <c r="EA462" s="61"/>
      <c r="EB462" s="61"/>
      <c r="EC462" s="61"/>
    </row>
    <row r="463" spans="1:133" s="37" customFormat="1" outlineLevel="2" x14ac:dyDescent="0.15">
      <c r="B463" s="38" t="s">
        <v>1465</v>
      </c>
      <c r="C463" s="115"/>
      <c r="D463" s="115"/>
      <c r="E463" s="115"/>
      <c r="F463" s="115"/>
      <c r="G463" s="160" t="s">
        <v>202</v>
      </c>
      <c r="H463" s="115"/>
      <c r="I463" s="115"/>
      <c r="J463" s="115"/>
      <c r="K463" s="115"/>
      <c r="L463" s="115"/>
      <c r="M463" s="115"/>
      <c r="N463" s="115"/>
      <c r="O463" s="115"/>
      <c r="P463" s="115"/>
      <c r="Q463" s="115"/>
      <c r="R463" s="115"/>
      <c r="S463" s="115"/>
      <c r="T463" s="269"/>
      <c r="U463" s="190"/>
      <c r="V463" s="115"/>
      <c r="W463" s="190"/>
      <c r="X463" s="115"/>
      <c r="Y463" s="190"/>
      <c r="Z463" s="115"/>
      <c r="AA463" s="190"/>
      <c r="AB463" s="115"/>
      <c r="AC463" s="190"/>
      <c r="AD463" s="115"/>
      <c r="AE463" s="190"/>
      <c r="AF463" s="115"/>
      <c r="AG463" s="215"/>
      <c r="AH463" s="190"/>
      <c r="AI463" s="115"/>
      <c r="AJ463" s="190"/>
      <c r="AK463" s="115"/>
      <c r="AL463" s="190"/>
      <c r="AM463" s="115"/>
      <c r="AN463" s="190"/>
      <c r="AO463" s="115"/>
      <c r="AP463" s="190"/>
      <c r="AQ463" s="115"/>
      <c r="AR463" s="190"/>
      <c r="AS463" s="115"/>
      <c r="AU463" s="115"/>
      <c r="AV463" s="115"/>
      <c r="AW463" s="115"/>
      <c r="AX463" s="115"/>
      <c r="AY463" s="115"/>
      <c r="AZ463" s="115"/>
      <c r="BA463" s="115"/>
      <c r="BB463" s="115"/>
      <c r="BC463" s="115"/>
      <c r="BD463" s="115"/>
      <c r="BE463" s="115"/>
      <c r="BF463" s="115"/>
      <c r="BH463" s="115"/>
      <c r="BI463" s="115"/>
      <c r="BJ463" s="115"/>
      <c r="BK463" s="115"/>
      <c r="BL463" s="115"/>
      <c r="BM463" s="115"/>
      <c r="BN463" s="115"/>
      <c r="BO463" s="115"/>
      <c r="BP463" s="115"/>
      <c r="BQ463" s="115"/>
      <c r="BR463" s="115"/>
      <c r="BS463" s="115"/>
      <c r="BU463" s="143"/>
      <c r="BV463" s="143"/>
      <c r="BW463" s="143"/>
      <c r="BX463" s="143"/>
      <c r="BY463" s="143"/>
      <c r="BZ463" s="143"/>
      <c r="CA463" s="143"/>
      <c r="CB463" s="143"/>
      <c r="CC463" s="143"/>
      <c r="CD463" s="143"/>
      <c r="CE463" s="143"/>
      <c r="CF463" s="143"/>
      <c r="CG463" s="143"/>
      <c r="CH463" s="143"/>
      <c r="CI463" s="143"/>
      <c r="CJ463" s="143"/>
      <c r="CK463" s="143"/>
      <c r="CL463" s="143"/>
      <c r="CM463" s="143"/>
      <c r="CN463" s="143"/>
      <c r="CO463" s="143"/>
      <c r="CP463" s="143"/>
      <c r="CQ463" s="143"/>
      <c r="CR463" s="143"/>
      <c r="CS463" s="143"/>
      <c r="CT463" s="143"/>
      <c r="CU463" s="143"/>
      <c r="CV463" s="143"/>
      <c r="CW463" s="143"/>
      <c r="CX463" s="143"/>
      <c r="CY463" s="143"/>
      <c r="CZ463" s="143"/>
      <c r="DA463" s="143"/>
      <c r="DB463" s="143"/>
      <c r="DC463" s="143"/>
      <c r="DD463" s="143"/>
      <c r="DE463" s="143"/>
      <c r="DF463" s="143"/>
      <c r="DG463" s="143"/>
      <c r="DH463" s="143"/>
      <c r="DI463" s="143"/>
      <c r="DJ463" s="143"/>
      <c r="DK463" s="143"/>
      <c r="DL463" s="143"/>
      <c r="DM463" s="143"/>
      <c r="DN463" s="143"/>
      <c r="DO463" s="143"/>
      <c r="DP463" s="143"/>
      <c r="DQ463" s="143"/>
      <c r="DR463" s="143"/>
      <c r="DS463" s="143"/>
      <c r="DT463" s="143"/>
      <c r="DU463" s="143"/>
      <c r="DV463" s="143"/>
      <c r="DW463" s="143"/>
      <c r="DX463" s="143"/>
      <c r="DY463" s="143"/>
      <c r="DZ463" s="143"/>
      <c r="EA463" s="143"/>
      <c r="EB463" s="143"/>
      <c r="EC463" s="143"/>
    </row>
    <row r="464" spans="1:133" s="35" customFormat="1" outlineLevel="2" x14ac:dyDescent="0.15">
      <c r="A464" s="35" t="s">
        <v>1630</v>
      </c>
      <c r="B464" s="36" t="s">
        <v>1631</v>
      </c>
      <c r="C464" s="298" t="str">
        <f ca="1">IFERROR((AVERAGE(ReqSum)),"N/A")</f>
        <v>N/A</v>
      </c>
      <c r="D464" s="298">
        <f ca="1">IFERROR((AVERAGE(ReqSum)),"N/A")</f>
        <v>5</v>
      </c>
      <c r="E464" s="159">
        <f ca="1">(SUM(ReqSum))*2*$I$10</f>
        <v>0</v>
      </c>
      <c r="F464" s="159">
        <f ca="1">(SUM(ReqSum))*2*$I$10</f>
        <v>840</v>
      </c>
      <c r="G464" s="159">
        <f>MATCH("x",G465:G1951,-1)-1</f>
        <v>14</v>
      </c>
      <c r="H464" s="176"/>
      <c r="I464" s="176">
        <f ca="1">SUM(ReqSum)</f>
        <v>0</v>
      </c>
      <c r="J464" s="176"/>
      <c r="K464" s="176">
        <f ca="1">SUM(ReqSum)</f>
        <v>0</v>
      </c>
      <c r="L464" s="176"/>
      <c r="M464" s="176">
        <f ca="1">SUM(ReqSum)</f>
        <v>0</v>
      </c>
      <c r="N464" s="176"/>
      <c r="O464" s="176">
        <f ca="1">SUM(ReqSum)</f>
        <v>0</v>
      </c>
      <c r="P464" s="176"/>
      <c r="Q464" s="176">
        <f ca="1">SUM(ReqSum)</f>
        <v>0</v>
      </c>
      <c r="R464" s="176"/>
      <c r="S464" s="176">
        <f ca="1">SUM(ReqSum)</f>
        <v>0</v>
      </c>
      <c r="T464" s="268"/>
      <c r="U464" s="189"/>
      <c r="V464" s="176">
        <f ca="1">SUM(ReqSum)</f>
        <v>0</v>
      </c>
      <c r="W464" s="189"/>
      <c r="X464" s="176">
        <f ca="1">SUM(ReqSum)</f>
        <v>0</v>
      </c>
      <c r="Y464" s="189"/>
      <c r="Z464" s="176">
        <f ca="1">SUM(ReqSum)</f>
        <v>0</v>
      </c>
      <c r="AA464" s="189"/>
      <c r="AB464" s="176">
        <f ca="1">SUM(ReqSum)</f>
        <v>0</v>
      </c>
      <c r="AC464" s="189"/>
      <c r="AD464" s="176">
        <f ca="1">SUM(ReqSum)</f>
        <v>0</v>
      </c>
      <c r="AE464" s="189"/>
      <c r="AF464" s="176">
        <f ca="1">SUM(ReqSum)</f>
        <v>0</v>
      </c>
      <c r="AG464" s="36"/>
      <c r="AH464" s="189"/>
      <c r="AI464" s="176">
        <f ca="1">SUM(ReqSum)</f>
        <v>0</v>
      </c>
      <c r="AJ464" s="189"/>
      <c r="AK464" s="176">
        <f ca="1">SUM(ReqSum)</f>
        <v>0</v>
      </c>
      <c r="AL464" s="189"/>
      <c r="AM464" s="176">
        <f ca="1">SUM(ReqSum)</f>
        <v>0</v>
      </c>
      <c r="AN464" s="189"/>
      <c r="AO464" s="176">
        <f ca="1">SUM(ReqSum)</f>
        <v>0</v>
      </c>
      <c r="AP464" s="189"/>
      <c r="AQ464" s="176">
        <f ca="1">SUM(ReqSum)</f>
        <v>0</v>
      </c>
      <c r="AR464" s="189"/>
      <c r="AS464" s="176">
        <f ca="1">SUM(ReqSum)</f>
        <v>0</v>
      </c>
      <c r="AT464" s="177"/>
      <c r="AU464" s="176"/>
      <c r="AV464" s="176">
        <f ca="1">SUM(ReqSum)</f>
        <v>0</v>
      </c>
      <c r="AW464" s="176"/>
      <c r="AX464" s="176">
        <f ca="1">SUM(ReqSum)</f>
        <v>0</v>
      </c>
      <c r="AY464" s="176"/>
      <c r="AZ464" s="176">
        <f ca="1">SUM(ReqSum)</f>
        <v>0</v>
      </c>
      <c r="BA464" s="176"/>
      <c r="BB464" s="176">
        <f ca="1">SUM(ReqSum)</f>
        <v>0</v>
      </c>
      <c r="BC464" s="176"/>
      <c r="BD464" s="176">
        <f ca="1">SUM(ReqSum)</f>
        <v>0</v>
      </c>
      <c r="BE464" s="176"/>
      <c r="BF464" s="176">
        <f ca="1">SUM(ReqSum)</f>
        <v>0</v>
      </c>
      <c r="BG464" s="177"/>
      <c r="BH464" s="176"/>
      <c r="BI464" s="176">
        <f ca="1">SUM(ReqSum)</f>
        <v>0</v>
      </c>
      <c r="BJ464" s="176"/>
      <c r="BK464" s="176">
        <f ca="1">SUM(ReqSum)</f>
        <v>0</v>
      </c>
      <c r="BL464" s="176"/>
      <c r="BM464" s="176">
        <f ca="1">SUM(ReqSum)</f>
        <v>0</v>
      </c>
      <c r="BN464" s="176"/>
      <c r="BO464" s="176">
        <f ca="1">SUM(ReqSum)</f>
        <v>0</v>
      </c>
      <c r="BP464" s="176"/>
      <c r="BQ464" s="176">
        <f ca="1">SUM(ReqSum)</f>
        <v>0</v>
      </c>
      <c r="BR464" s="176"/>
      <c r="BS464" s="176">
        <f ca="1">SUM(ReqSum)</f>
        <v>0</v>
      </c>
      <c r="BT464" s="177"/>
      <c r="BU464" s="85"/>
      <c r="BV464" s="85"/>
      <c r="BW464" s="85"/>
      <c r="BX464" s="85"/>
      <c r="BY464" s="85"/>
      <c r="BZ464" s="85"/>
      <c r="CA464" s="85"/>
      <c r="CB464" s="85"/>
      <c r="CC464" s="85"/>
      <c r="CD464" s="85"/>
      <c r="CE464" s="85"/>
      <c r="CF464" s="85"/>
      <c r="CG464" s="85"/>
      <c r="CH464" s="85"/>
      <c r="CI464" s="85"/>
      <c r="CJ464" s="85"/>
      <c r="CK464" s="85"/>
      <c r="CL464" s="85"/>
      <c r="CM464" s="85"/>
      <c r="CN464" s="85"/>
      <c r="CO464" s="85"/>
      <c r="CP464" s="85"/>
      <c r="CQ464" s="85"/>
      <c r="CR464" s="85"/>
      <c r="CS464" s="85"/>
      <c r="CT464" s="85"/>
      <c r="CU464" s="85"/>
      <c r="CV464" s="85"/>
      <c r="CW464" s="85"/>
      <c r="CX464" s="85"/>
      <c r="CY464" s="85"/>
      <c r="CZ464" s="85"/>
      <c r="DA464" s="85"/>
      <c r="DB464" s="85"/>
      <c r="DC464" s="85"/>
      <c r="DD464" s="85"/>
      <c r="DE464" s="85"/>
      <c r="DF464" s="85"/>
      <c r="DG464" s="85"/>
      <c r="DH464" s="85"/>
      <c r="DI464" s="85"/>
      <c r="DJ464" s="85"/>
      <c r="DK464" s="85"/>
      <c r="DL464" s="85"/>
      <c r="DM464" s="85"/>
      <c r="DN464" s="85"/>
      <c r="DO464" s="85"/>
      <c r="DP464" s="85"/>
      <c r="DQ464" s="85"/>
      <c r="DR464" s="85"/>
      <c r="DS464" s="85"/>
      <c r="DT464" s="85"/>
      <c r="DU464" s="85"/>
      <c r="DV464" s="85"/>
      <c r="DW464" s="85"/>
      <c r="DX464" s="85"/>
      <c r="DY464" s="85"/>
      <c r="DZ464" s="85"/>
      <c r="EA464" s="85"/>
      <c r="EB464" s="85"/>
      <c r="EC464" s="85"/>
    </row>
    <row r="465" spans="1:133" s="22" customFormat="1" outlineLevel="3" x14ac:dyDescent="0.15">
      <c r="A465" s="22" t="s">
        <v>1466</v>
      </c>
      <c r="B465" s="32" t="s">
        <v>1353</v>
      </c>
      <c r="C465" s="104"/>
      <c r="D465" s="106">
        <v>5</v>
      </c>
      <c r="E465" s="104"/>
      <c r="F465" s="106">
        <f t="shared" ref="F465:F478" si="1029">IF(B465&lt;&gt;"",IF(B465="Custom Requirement",0,3),0)</f>
        <v>3</v>
      </c>
      <c r="G465" s="106">
        <v>1</v>
      </c>
      <c r="H465" s="107"/>
      <c r="I465" s="106">
        <f t="shared" ref="I465:I478" si="1030">H465*$E465*I$10</f>
        <v>0</v>
      </c>
      <c r="J465" s="107"/>
      <c r="K465" s="106">
        <f t="shared" ref="K465:K478" si="1031">J465*$E465*K$10</f>
        <v>0</v>
      </c>
      <c r="L465" s="107"/>
      <c r="M465" s="106">
        <f t="shared" ref="M465:M478" si="1032">L465*$E465*M$10</f>
        <v>0</v>
      </c>
      <c r="N465" s="107"/>
      <c r="O465" s="106">
        <f t="shared" ref="O465:O478" si="1033">N465*$E465*O$10</f>
        <v>0</v>
      </c>
      <c r="P465" s="107"/>
      <c r="Q465" s="106">
        <f t="shared" ref="Q465:Q478" si="1034">P465*$E465*Q$10</f>
        <v>0</v>
      </c>
      <c r="R465" s="107"/>
      <c r="S465" s="106">
        <f t="shared" ref="S465:S478" si="1035">R465*$E465*S$10</f>
        <v>0</v>
      </c>
      <c r="T465" s="32"/>
      <c r="U465" s="107"/>
      <c r="V465" s="106">
        <f t="shared" ref="V465:V478" si="1036">U465*$E465*V$10</f>
        <v>0</v>
      </c>
      <c r="W465" s="107"/>
      <c r="X465" s="106">
        <f t="shared" ref="X465:X478" si="1037">W465*$E465*X$10</f>
        <v>0</v>
      </c>
      <c r="Y465" s="107"/>
      <c r="Z465" s="106">
        <f t="shared" ref="Z465:Z478" si="1038">Y465*$E465*Z$10</f>
        <v>0</v>
      </c>
      <c r="AA465" s="107"/>
      <c r="AB465" s="106">
        <f t="shared" ref="AB465:AB478" si="1039">AA465*$E465*AB$10</f>
        <v>0</v>
      </c>
      <c r="AC465" s="107"/>
      <c r="AD465" s="106">
        <f t="shared" ref="AD465:AD478" si="1040">AC465*$E465*AD$10</f>
        <v>0</v>
      </c>
      <c r="AE465" s="107"/>
      <c r="AF465" s="106">
        <f t="shared" ref="AF465:AF478" si="1041">AE465*$E465*AF$10</f>
        <v>0</v>
      </c>
      <c r="AG465" s="210"/>
      <c r="AH465" s="107"/>
      <c r="AI465" s="106">
        <f t="shared" ref="AI465:AI478" si="1042">AH465*$E465*AI$10</f>
        <v>0</v>
      </c>
      <c r="AJ465" s="107"/>
      <c r="AK465" s="106">
        <f t="shared" ref="AK465:AK478" si="1043">AJ465*$E465*AK$10</f>
        <v>0</v>
      </c>
      <c r="AL465" s="107"/>
      <c r="AM465" s="106">
        <f t="shared" ref="AM465:AM478" si="1044">AL465*$E465*AM$10</f>
        <v>0</v>
      </c>
      <c r="AN465" s="107"/>
      <c r="AO465" s="106">
        <f t="shared" ref="AO465:AO478" si="1045">AN465*$E465*AO$10</f>
        <v>0</v>
      </c>
      <c r="AP465" s="107"/>
      <c r="AQ465" s="106">
        <f t="shared" ref="AQ465:AQ478" si="1046">AP465*$E465*AQ$10</f>
        <v>0</v>
      </c>
      <c r="AR465" s="107"/>
      <c r="AS465" s="106">
        <f t="shared" ref="AS465:AS478" si="1047">AR465*$E465*AS$10</f>
        <v>0</v>
      </c>
      <c r="AU465" s="107"/>
      <c r="AV465" s="106">
        <f t="shared" ref="AV465:AV478" si="1048">AU465*$E465*AV$10</f>
        <v>0</v>
      </c>
      <c r="AW465" s="107"/>
      <c r="AX465" s="106">
        <f t="shared" ref="AX465:AX478" si="1049">AW465*$E465*AX$10</f>
        <v>0</v>
      </c>
      <c r="AY465" s="107"/>
      <c r="AZ465" s="106">
        <f t="shared" ref="AZ465:AZ478" si="1050">AY465*$E465*AZ$10</f>
        <v>0</v>
      </c>
      <c r="BA465" s="107"/>
      <c r="BB465" s="106">
        <f t="shared" ref="BB465:BB478" si="1051">BA465*$E465*BB$10</f>
        <v>0</v>
      </c>
      <c r="BC465" s="107"/>
      <c r="BD465" s="106">
        <f t="shared" ref="BD465:BD478" si="1052">BC465*$E465*BD$10</f>
        <v>0</v>
      </c>
      <c r="BE465" s="107"/>
      <c r="BF465" s="106">
        <f t="shared" ref="BF465:BF478" si="1053">BE465*$E465*BF$10</f>
        <v>0</v>
      </c>
      <c r="BH465" s="107"/>
      <c r="BI465" s="106">
        <f t="shared" ref="BI465:BI478" si="1054">BH465*$E465*BI$10</f>
        <v>0</v>
      </c>
      <c r="BJ465" s="107"/>
      <c r="BK465" s="106">
        <f t="shared" ref="BK465:BK478" si="1055">BJ465*$E465*BK$10</f>
        <v>0</v>
      </c>
      <c r="BL465" s="107"/>
      <c r="BM465" s="106">
        <f t="shared" ref="BM465:BM478" si="1056">BL465*$E465*BM$10</f>
        <v>0</v>
      </c>
      <c r="BN465" s="107"/>
      <c r="BO465" s="106">
        <f t="shared" ref="BO465:BO478" si="1057">BN465*$E465*BO$10</f>
        <v>0</v>
      </c>
      <c r="BP465" s="107"/>
      <c r="BQ465" s="106">
        <f t="shared" ref="BQ465:BQ478" si="1058">BP465*$E465*BQ$10</f>
        <v>0</v>
      </c>
      <c r="BR465" s="107"/>
      <c r="BS465" s="106">
        <f t="shared" ref="BS465:BS478" si="1059">BR465*$E465*BS$10</f>
        <v>0</v>
      </c>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61"/>
      <c r="DN465" s="61"/>
      <c r="DO465" s="61"/>
      <c r="DP465" s="61"/>
      <c r="DQ465" s="61"/>
      <c r="DR465" s="61"/>
      <c r="DS465" s="61"/>
      <c r="DT465" s="61"/>
      <c r="DU465" s="61"/>
      <c r="DV465" s="61"/>
      <c r="DW465" s="61"/>
      <c r="DX465" s="61"/>
      <c r="DY465" s="61"/>
      <c r="DZ465" s="61"/>
      <c r="EA465" s="61"/>
      <c r="EB465" s="61"/>
      <c r="EC465" s="61"/>
    </row>
    <row r="466" spans="1:133" s="22" customFormat="1" outlineLevel="3" x14ac:dyDescent="0.15">
      <c r="A466" s="22" t="s">
        <v>1499</v>
      </c>
      <c r="B466" s="32" t="s">
        <v>1354</v>
      </c>
      <c r="C466" s="104"/>
      <c r="D466" s="106">
        <v>5</v>
      </c>
      <c r="E466" s="104"/>
      <c r="F466" s="106">
        <f t="shared" si="1029"/>
        <v>3</v>
      </c>
      <c r="G466" s="106">
        <v>1</v>
      </c>
      <c r="H466" s="107"/>
      <c r="I466" s="106">
        <f t="shared" si="1030"/>
        <v>0</v>
      </c>
      <c r="J466" s="107"/>
      <c r="K466" s="106">
        <f t="shared" si="1031"/>
        <v>0</v>
      </c>
      <c r="L466" s="107"/>
      <c r="M466" s="106">
        <f t="shared" si="1032"/>
        <v>0</v>
      </c>
      <c r="N466" s="107"/>
      <c r="O466" s="106">
        <f t="shared" si="1033"/>
        <v>0</v>
      </c>
      <c r="P466" s="107"/>
      <c r="Q466" s="106">
        <f t="shared" si="1034"/>
        <v>0</v>
      </c>
      <c r="R466" s="107"/>
      <c r="S466" s="106">
        <f t="shared" si="1035"/>
        <v>0</v>
      </c>
      <c r="T466" s="32"/>
      <c r="U466" s="107"/>
      <c r="V466" s="106">
        <f t="shared" si="1036"/>
        <v>0</v>
      </c>
      <c r="W466" s="107"/>
      <c r="X466" s="106">
        <f t="shared" si="1037"/>
        <v>0</v>
      </c>
      <c r="Y466" s="107"/>
      <c r="Z466" s="106">
        <f t="shared" si="1038"/>
        <v>0</v>
      </c>
      <c r="AA466" s="107"/>
      <c r="AB466" s="106">
        <f t="shared" si="1039"/>
        <v>0</v>
      </c>
      <c r="AC466" s="107"/>
      <c r="AD466" s="106">
        <f t="shared" si="1040"/>
        <v>0</v>
      </c>
      <c r="AE466" s="107"/>
      <c r="AF466" s="106">
        <f t="shared" si="1041"/>
        <v>0</v>
      </c>
      <c r="AG466" s="210"/>
      <c r="AH466" s="107"/>
      <c r="AI466" s="106">
        <f t="shared" si="1042"/>
        <v>0</v>
      </c>
      <c r="AJ466" s="107"/>
      <c r="AK466" s="106">
        <f t="shared" si="1043"/>
        <v>0</v>
      </c>
      <c r="AL466" s="107"/>
      <c r="AM466" s="106">
        <f t="shared" si="1044"/>
        <v>0</v>
      </c>
      <c r="AN466" s="107"/>
      <c r="AO466" s="106">
        <f t="shared" si="1045"/>
        <v>0</v>
      </c>
      <c r="AP466" s="107"/>
      <c r="AQ466" s="106">
        <f t="shared" si="1046"/>
        <v>0</v>
      </c>
      <c r="AR466" s="107"/>
      <c r="AS466" s="106">
        <f t="shared" si="1047"/>
        <v>0</v>
      </c>
      <c r="AU466" s="107"/>
      <c r="AV466" s="106">
        <f t="shared" si="1048"/>
        <v>0</v>
      </c>
      <c r="AW466" s="107"/>
      <c r="AX466" s="106">
        <f t="shared" si="1049"/>
        <v>0</v>
      </c>
      <c r="AY466" s="107"/>
      <c r="AZ466" s="106">
        <f t="shared" si="1050"/>
        <v>0</v>
      </c>
      <c r="BA466" s="107"/>
      <c r="BB466" s="106">
        <f t="shared" si="1051"/>
        <v>0</v>
      </c>
      <c r="BC466" s="107"/>
      <c r="BD466" s="106">
        <f t="shared" si="1052"/>
        <v>0</v>
      </c>
      <c r="BE466" s="107"/>
      <c r="BF466" s="106">
        <f t="shared" si="1053"/>
        <v>0</v>
      </c>
      <c r="BH466" s="107"/>
      <c r="BI466" s="106">
        <f t="shared" si="1054"/>
        <v>0</v>
      </c>
      <c r="BJ466" s="107"/>
      <c r="BK466" s="106">
        <f t="shared" si="1055"/>
        <v>0</v>
      </c>
      <c r="BL466" s="107"/>
      <c r="BM466" s="106">
        <f t="shared" si="1056"/>
        <v>0</v>
      </c>
      <c r="BN466" s="107"/>
      <c r="BO466" s="106">
        <f t="shared" si="1057"/>
        <v>0</v>
      </c>
      <c r="BP466" s="107"/>
      <c r="BQ466" s="106">
        <f t="shared" si="1058"/>
        <v>0</v>
      </c>
      <c r="BR466" s="107"/>
      <c r="BS466" s="106">
        <f t="shared" si="1059"/>
        <v>0</v>
      </c>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61"/>
      <c r="DN466" s="61"/>
      <c r="DO466" s="61"/>
      <c r="DP466" s="61"/>
      <c r="DQ466" s="61"/>
      <c r="DR466" s="61"/>
      <c r="DS466" s="61"/>
      <c r="DT466" s="61"/>
      <c r="DU466" s="61"/>
      <c r="DV466" s="61"/>
      <c r="DW466" s="61"/>
      <c r="DX466" s="61"/>
      <c r="DY466" s="61"/>
      <c r="DZ466" s="61"/>
      <c r="EA466" s="61"/>
      <c r="EB466" s="61"/>
      <c r="EC466" s="61"/>
    </row>
    <row r="467" spans="1:133" s="22" customFormat="1" outlineLevel="3" x14ac:dyDescent="0.15">
      <c r="A467" s="22" t="s">
        <v>1500</v>
      </c>
      <c r="B467" s="32" t="s">
        <v>1479</v>
      </c>
      <c r="C467" s="104"/>
      <c r="D467" s="106">
        <v>5</v>
      </c>
      <c r="E467" s="104"/>
      <c r="F467" s="106">
        <f t="shared" si="1029"/>
        <v>3</v>
      </c>
      <c r="G467" s="106">
        <v>1</v>
      </c>
      <c r="H467" s="107"/>
      <c r="I467" s="106">
        <f t="shared" si="1030"/>
        <v>0</v>
      </c>
      <c r="J467" s="107"/>
      <c r="K467" s="106">
        <f t="shared" si="1031"/>
        <v>0</v>
      </c>
      <c r="L467" s="107"/>
      <c r="M467" s="106">
        <f t="shared" si="1032"/>
        <v>0</v>
      </c>
      <c r="N467" s="107"/>
      <c r="O467" s="106">
        <f t="shared" si="1033"/>
        <v>0</v>
      </c>
      <c r="P467" s="107"/>
      <c r="Q467" s="106">
        <f t="shared" si="1034"/>
        <v>0</v>
      </c>
      <c r="R467" s="107"/>
      <c r="S467" s="106">
        <f t="shared" si="1035"/>
        <v>0</v>
      </c>
      <c r="T467" s="32"/>
      <c r="U467" s="107"/>
      <c r="V467" s="106">
        <f t="shared" si="1036"/>
        <v>0</v>
      </c>
      <c r="W467" s="107"/>
      <c r="X467" s="106">
        <f t="shared" si="1037"/>
        <v>0</v>
      </c>
      <c r="Y467" s="107"/>
      <c r="Z467" s="106">
        <f t="shared" si="1038"/>
        <v>0</v>
      </c>
      <c r="AA467" s="107"/>
      <c r="AB467" s="106">
        <f t="shared" si="1039"/>
        <v>0</v>
      </c>
      <c r="AC467" s="107"/>
      <c r="AD467" s="106">
        <f t="shared" si="1040"/>
        <v>0</v>
      </c>
      <c r="AE467" s="107"/>
      <c r="AF467" s="106">
        <f t="shared" si="1041"/>
        <v>0</v>
      </c>
      <c r="AG467" s="210"/>
      <c r="AH467" s="107"/>
      <c r="AI467" s="106">
        <f t="shared" si="1042"/>
        <v>0</v>
      </c>
      <c r="AJ467" s="107"/>
      <c r="AK467" s="106">
        <f t="shared" si="1043"/>
        <v>0</v>
      </c>
      <c r="AL467" s="107"/>
      <c r="AM467" s="106">
        <f t="shared" si="1044"/>
        <v>0</v>
      </c>
      <c r="AN467" s="107"/>
      <c r="AO467" s="106">
        <f t="shared" si="1045"/>
        <v>0</v>
      </c>
      <c r="AP467" s="107"/>
      <c r="AQ467" s="106">
        <f t="shared" si="1046"/>
        <v>0</v>
      </c>
      <c r="AR467" s="107"/>
      <c r="AS467" s="106">
        <f t="shared" si="1047"/>
        <v>0</v>
      </c>
      <c r="AU467" s="107"/>
      <c r="AV467" s="106">
        <f t="shared" si="1048"/>
        <v>0</v>
      </c>
      <c r="AW467" s="107"/>
      <c r="AX467" s="106">
        <f t="shared" si="1049"/>
        <v>0</v>
      </c>
      <c r="AY467" s="107"/>
      <c r="AZ467" s="106">
        <f t="shared" si="1050"/>
        <v>0</v>
      </c>
      <c r="BA467" s="107"/>
      <c r="BB467" s="106">
        <f t="shared" si="1051"/>
        <v>0</v>
      </c>
      <c r="BC467" s="107"/>
      <c r="BD467" s="106">
        <f t="shared" si="1052"/>
        <v>0</v>
      </c>
      <c r="BE467" s="107"/>
      <c r="BF467" s="106">
        <f t="shared" si="1053"/>
        <v>0</v>
      </c>
      <c r="BH467" s="107"/>
      <c r="BI467" s="106">
        <f t="shared" si="1054"/>
        <v>0</v>
      </c>
      <c r="BJ467" s="107"/>
      <c r="BK467" s="106">
        <f t="shared" si="1055"/>
        <v>0</v>
      </c>
      <c r="BL467" s="107"/>
      <c r="BM467" s="106">
        <f t="shared" si="1056"/>
        <v>0</v>
      </c>
      <c r="BN467" s="107"/>
      <c r="BO467" s="106">
        <f t="shared" si="1057"/>
        <v>0</v>
      </c>
      <c r="BP467" s="107"/>
      <c r="BQ467" s="106">
        <f t="shared" si="1058"/>
        <v>0</v>
      </c>
      <c r="BR467" s="107"/>
      <c r="BS467" s="106">
        <f t="shared" si="1059"/>
        <v>0</v>
      </c>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61"/>
      <c r="DN467" s="61"/>
      <c r="DO467" s="61"/>
      <c r="DP467" s="61"/>
      <c r="DQ467" s="61"/>
      <c r="DR467" s="61"/>
      <c r="DS467" s="61"/>
      <c r="DT467" s="61"/>
      <c r="DU467" s="61"/>
      <c r="DV467" s="61"/>
      <c r="DW467" s="61"/>
      <c r="DX467" s="61"/>
      <c r="DY467" s="61"/>
      <c r="DZ467" s="61"/>
      <c r="EA467" s="61"/>
      <c r="EB467" s="61"/>
      <c r="EC467" s="61"/>
    </row>
    <row r="468" spans="1:133" s="22" customFormat="1" outlineLevel="3" x14ac:dyDescent="0.15">
      <c r="A468" s="22" t="s">
        <v>1501</v>
      </c>
      <c r="B468" s="32" t="s">
        <v>1480</v>
      </c>
      <c r="C468" s="104"/>
      <c r="D468" s="106">
        <v>5</v>
      </c>
      <c r="E468" s="104"/>
      <c r="F468" s="106">
        <f t="shared" si="1029"/>
        <v>3</v>
      </c>
      <c r="G468" s="106">
        <v>1</v>
      </c>
      <c r="H468" s="107"/>
      <c r="I468" s="106">
        <f t="shared" si="1030"/>
        <v>0</v>
      </c>
      <c r="J468" s="107"/>
      <c r="K468" s="106">
        <f t="shared" si="1031"/>
        <v>0</v>
      </c>
      <c r="L468" s="107"/>
      <c r="M468" s="106">
        <f t="shared" si="1032"/>
        <v>0</v>
      </c>
      <c r="N468" s="107"/>
      <c r="O468" s="106">
        <f t="shared" si="1033"/>
        <v>0</v>
      </c>
      <c r="P468" s="107"/>
      <c r="Q468" s="106">
        <f t="shared" si="1034"/>
        <v>0</v>
      </c>
      <c r="R468" s="107"/>
      <c r="S468" s="106">
        <f t="shared" si="1035"/>
        <v>0</v>
      </c>
      <c r="T468" s="32"/>
      <c r="U468" s="107"/>
      <c r="V468" s="106">
        <f t="shared" si="1036"/>
        <v>0</v>
      </c>
      <c r="W468" s="107"/>
      <c r="X468" s="106">
        <f t="shared" si="1037"/>
        <v>0</v>
      </c>
      <c r="Y468" s="107"/>
      <c r="Z468" s="106">
        <f t="shared" si="1038"/>
        <v>0</v>
      </c>
      <c r="AA468" s="107"/>
      <c r="AB468" s="106">
        <f t="shared" si="1039"/>
        <v>0</v>
      </c>
      <c r="AC468" s="107"/>
      <c r="AD468" s="106">
        <f t="shared" si="1040"/>
        <v>0</v>
      </c>
      <c r="AE468" s="107"/>
      <c r="AF468" s="106">
        <f t="shared" si="1041"/>
        <v>0</v>
      </c>
      <c r="AG468" s="210"/>
      <c r="AH468" s="107"/>
      <c r="AI468" s="106">
        <f t="shared" si="1042"/>
        <v>0</v>
      </c>
      <c r="AJ468" s="107"/>
      <c r="AK468" s="106">
        <f t="shared" si="1043"/>
        <v>0</v>
      </c>
      <c r="AL468" s="107"/>
      <c r="AM468" s="106">
        <f t="shared" si="1044"/>
        <v>0</v>
      </c>
      <c r="AN468" s="107"/>
      <c r="AO468" s="106">
        <f t="shared" si="1045"/>
        <v>0</v>
      </c>
      <c r="AP468" s="107"/>
      <c r="AQ468" s="106">
        <f t="shared" si="1046"/>
        <v>0</v>
      </c>
      <c r="AR468" s="107"/>
      <c r="AS468" s="106">
        <f t="shared" si="1047"/>
        <v>0</v>
      </c>
      <c r="AU468" s="107"/>
      <c r="AV468" s="106">
        <f t="shared" si="1048"/>
        <v>0</v>
      </c>
      <c r="AW468" s="107"/>
      <c r="AX468" s="106">
        <f t="shared" si="1049"/>
        <v>0</v>
      </c>
      <c r="AY468" s="107"/>
      <c r="AZ468" s="106">
        <f t="shared" si="1050"/>
        <v>0</v>
      </c>
      <c r="BA468" s="107"/>
      <c r="BB468" s="106">
        <f t="shared" si="1051"/>
        <v>0</v>
      </c>
      <c r="BC468" s="107"/>
      <c r="BD468" s="106">
        <f t="shared" si="1052"/>
        <v>0</v>
      </c>
      <c r="BE468" s="107"/>
      <c r="BF468" s="106">
        <f t="shared" si="1053"/>
        <v>0</v>
      </c>
      <c r="BH468" s="107"/>
      <c r="BI468" s="106">
        <f t="shared" si="1054"/>
        <v>0</v>
      </c>
      <c r="BJ468" s="107"/>
      <c r="BK468" s="106">
        <f t="shared" si="1055"/>
        <v>0</v>
      </c>
      <c r="BL468" s="107"/>
      <c r="BM468" s="106">
        <f t="shared" si="1056"/>
        <v>0</v>
      </c>
      <c r="BN468" s="107"/>
      <c r="BO468" s="106">
        <f t="shared" si="1057"/>
        <v>0</v>
      </c>
      <c r="BP468" s="107"/>
      <c r="BQ468" s="106">
        <f t="shared" si="1058"/>
        <v>0</v>
      </c>
      <c r="BR468" s="107"/>
      <c r="BS468" s="106">
        <f t="shared" si="1059"/>
        <v>0</v>
      </c>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61"/>
      <c r="DN468" s="61"/>
      <c r="DO468" s="61"/>
      <c r="DP468" s="61"/>
      <c r="DQ468" s="61"/>
      <c r="DR468" s="61"/>
      <c r="DS468" s="61"/>
      <c r="DT468" s="61"/>
      <c r="DU468" s="61"/>
      <c r="DV468" s="61"/>
      <c r="DW468" s="61"/>
      <c r="DX468" s="61"/>
      <c r="DY468" s="61"/>
      <c r="DZ468" s="61"/>
      <c r="EA468" s="61"/>
      <c r="EB468" s="61"/>
      <c r="EC468" s="61"/>
    </row>
    <row r="469" spans="1:133" s="22" customFormat="1" outlineLevel="3" x14ac:dyDescent="0.15">
      <c r="A469" s="22" t="s">
        <v>1502</v>
      </c>
      <c r="B469" s="32" t="s">
        <v>1481</v>
      </c>
      <c r="C469" s="104"/>
      <c r="D469" s="106">
        <v>5</v>
      </c>
      <c r="E469" s="104"/>
      <c r="F469" s="106">
        <f t="shared" si="1029"/>
        <v>3</v>
      </c>
      <c r="G469" s="106">
        <v>1</v>
      </c>
      <c r="H469" s="107"/>
      <c r="I469" s="106">
        <f t="shared" si="1030"/>
        <v>0</v>
      </c>
      <c r="J469" s="107"/>
      <c r="K469" s="106">
        <f t="shared" si="1031"/>
        <v>0</v>
      </c>
      <c r="L469" s="107"/>
      <c r="M469" s="106">
        <f t="shared" si="1032"/>
        <v>0</v>
      </c>
      <c r="N469" s="107"/>
      <c r="O469" s="106">
        <f t="shared" si="1033"/>
        <v>0</v>
      </c>
      <c r="P469" s="107"/>
      <c r="Q469" s="106">
        <f t="shared" si="1034"/>
        <v>0</v>
      </c>
      <c r="R469" s="107"/>
      <c r="S469" s="106">
        <f t="shared" si="1035"/>
        <v>0</v>
      </c>
      <c r="T469" s="32"/>
      <c r="U469" s="107"/>
      <c r="V469" s="106">
        <f t="shared" si="1036"/>
        <v>0</v>
      </c>
      <c r="W469" s="107"/>
      <c r="X469" s="106">
        <f t="shared" si="1037"/>
        <v>0</v>
      </c>
      <c r="Y469" s="107"/>
      <c r="Z469" s="106">
        <f t="shared" si="1038"/>
        <v>0</v>
      </c>
      <c r="AA469" s="107"/>
      <c r="AB469" s="106">
        <f t="shared" si="1039"/>
        <v>0</v>
      </c>
      <c r="AC469" s="107"/>
      <c r="AD469" s="106">
        <f t="shared" si="1040"/>
        <v>0</v>
      </c>
      <c r="AE469" s="107"/>
      <c r="AF469" s="106">
        <f t="shared" si="1041"/>
        <v>0</v>
      </c>
      <c r="AG469" s="210"/>
      <c r="AH469" s="107"/>
      <c r="AI469" s="106">
        <f t="shared" si="1042"/>
        <v>0</v>
      </c>
      <c r="AJ469" s="107"/>
      <c r="AK469" s="106">
        <f t="shared" si="1043"/>
        <v>0</v>
      </c>
      <c r="AL469" s="107"/>
      <c r="AM469" s="106">
        <f t="shared" si="1044"/>
        <v>0</v>
      </c>
      <c r="AN469" s="107"/>
      <c r="AO469" s="106">
        <f t="shared" si="1045"/>
        <v>0</v>
      </c>
      <c r="AP469" s="107"/>
      <c r="AQ469" s="106">
        <f t="shared" si="1046"/>
        <v>0</v>
      </c>
      <c r="AR469" s="107"/>
      <c r="AS469" s="106">
        <f t="shared" si="1047"/>
        <v>0</v>
      </c>
      <c r="AU469" s="107"/>
      <c r="AV469" s="106">
        <f t="shared" si="1048"/>
        <v>0</v>
      </c>
      <c r="AW469" s="107"/>
      <c r="AX469" s="106">
        <f t="shared" si="1049"/>
        <v>0</v>
      </c>
      <c r="AY469" s="107"/>
      <c r="AZ469" s="106">
        <f t="shared" si="1050"/>
        <v>0</v>
      </c>
      <c r="BA469" s="107"/>
      <c r="BB469" s="106">
        <f t="shared" si="1051"/>
        <v>0</v>
      </c>
      <c r="BC469" s="107"/>
      <c r="BD469" s="106">
        <f t="shared" si="1052"/>
        <v>0</v>
      </c>
      <c r="BE469" s="107"/>
      <c r="BF469" s="106">
        <f t="shared" si="1053"/>
        <v>0</v>
      </c>
      <c r="BH469" s="107"/>
      <c r="BI469" s="106">
        <f t="shared" si="1054"/>
        <v>0</v>
      </c>
      <c r="BJ469" s="107"/>
      <c r="BK469" s="106">
        <f t="shared" si="1055"/>
        <v>0</v>
      </c>
      <c r="BL469" s="107"/>
      <c r="BM469" s="106">
        <f t="shared" si="1056"/>
        <v>0</v>
      </c>
      <c r="BN469" s="107"/>
      <c r="BO469" s="106">
        <f t="shared" si="1057"/>
        <v>0</v>
      </c>
      <c r="BP469" s="107"/>
      <c r="BQ469" s="106">
        <f t="shared" si="1058"/>
        <v>0</v>
      </c>
      <c r="BR469" s="107"/>
      <c r="BS469" s="106">
        <f t="shared" si="1059"/>
        <v>0</v>
      </c>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61"/>
      <c r="DK469" s="61"/>
      <c r="DL469" s="61"/>
      <c r="DM469" s="61"/>
      <c r="DN469" s="61"/>
      <c r="DO469" s="61"/>
      <c r="DP469" s="61"/>
      <c r="DQ469" s="61"/>
      <c r="DR469" s="61"/>
      <c r="DS469" s="61"/>
      <c r="DT469" s="61"/>
      <c r="DU469" s="61"/>
      <c r="DV469" s="61"/>
      <c r="DW469" s="61"/>
      <c r="DX469" s="61"/>
      <c r="DY469" s="61"/>
      <c r="DZ469" s="61"/>
      <c r="EA469" s="61"/>
      <c r="EB469" s="61"/>
      <c r="EC469" s="61"/>
    </row>
    <row r="470" spans="1:133" s="22" customFormat="1" ht="26" outlineLevel="3" x14ac:dyDescent="0.15">
      <c r="A470" s="22" t="s">
        <v>1503</v>
      </c>
      <c r="B470" s="32" t="s">
        <v>1482</v>
      </c>
      <c r="C470" s="104"/>
      <c r="D470" s="106">
        <v>5</v>
      </c>
      <c r="E470" s="104"/>
      <c r="F470" s="106">
        <f t="shared" si="1029"/>
        <v>3</v>
      </c>
      <c r="G470" s="106">
        <v>1</v>
      </c>
      <c r="H470" s="107"/>
      <c r="I470" s="106">
        <f t="shared" si="1030"/>
        <v>0</v>
      </c>
      <c r="J470" s="107"/>
      <c r="K470" s="106">
        <f t="shared" si="1031"/>
        <v>0</v>
      </c>
      <c r="L470" s="107"/>
      <c r="M470" s="106">
        <f t="shared" si="1032"/>
        <v>0</v>
      </c>
      <c r="N470" s="107"/>
      <c r="O470" s="106">
        <f t="shared" si="1033"/>
        <v>0</v>
      </c>
      <c r="P470" s="107"/>
      <c r="Q470" s="106">
        <f t="shared" si="1034"/>
        <v>0</v>
      </c>
      <c r="R470" s="107"/>
      <c r="S470" s="106">
        <f t="shared" si="1035"/>
        <v>0</v>
      </c>
      <c r="T470" s="32"/>
      <c r="U470" s="107"/>
      <c r="V470" s="106">
        <f t="shared" si="1036"/>
        <v>0</v>
      </c>
      <c r="W470" s="107"/>
      <c r="X470" s="106">
        <f t="shared" si="1037"/>
        <v>0</v>
      </c>
      <c r="Y470" s="107"/>
      <c r="Z470" s="106">
        <f t="shared" si="1038"/>
        <v>0</v>
      </c>
      <c r="AA470" s="107"/>
      <c r="AB470" s="106">
        <f t="shared" si="1039"/>
        <v>0</v>
      </c>
      <c r="AC470" s="107"/>
      <c r="AD470" s="106">
        <f t="shared" si="1040"/>
        <v>0</v>
      </c>
      <c r="AE470" s="107"/>
      <c r="AF470" s="106">
        <f t="shared" si="1041"/>
        <v>0</v>
      </c>
      <c r="AG470" s="210"/>
      <c r="AH470" s="107"/>
      <c r="AI470" s="106">
        <f t="shared" si="1042"/>
        <v>0</v>
      </c>
      <c r="AJ470" s="107"/>
      <c r="AK470" s="106">
        <f t="shared" si="1043"/>
        <v>0</v>
      </c>
      <c r="AL470" s="107"/>
      <c r="AM470" s="106">
        <f t="shared" si="1044"/>
        <v>0</v>
      </c>
      <c r="AN470" s="107"/>
      <c r="AO470" s="106">
        <f t="shared" si="1045"/>
        <v>0</v>
      </c>
      <c r="AP470" s="107"/>
      <c r="AQ470" s="106">
        <f t="shared" si="1046"/>
        <v>0</v>
      </c>
      <c r="AR470" s="107"/>
      <c r="AS470" s="106">
        <f t="shared" si="1047"/>
        <v>0</v>
      </c>
      <c r="AU470" s="107"/>
      <c r="AV470" s="106">
        <f t="shared" si="1048"/>
        <v>0</v>
      </c>
      <c r="AW470" s="107"/>
      <c r="AX470" s="106">
        <f t="shared" si="1049"/>
        <v>0</v>
      </c>
      <c r="AY470" s="107"/>
      <c r="AZ470" s="106">
        <f t="shared" si="1050"/>
        <v>0</v>
      </c>
      <c r="BA470" s="107"/>
      <c r="BB470" s="106">
        <f t="shared" si="1051"/>
        <v>0</v>
      </c>
      <c r="BC470" s="107"/>
      <c r="BD470" s="106">
        <f t="shared" si="1052"/>
        <v>0</v>
      </c>
      <c r="BE470" s="107"/>
      <c r="BF470" s="106">
        <f t="shared" si="1053"/>
        <v>0</v>
      </c>
      <c r="BH470" s="107"/>
      <c r="BI470" s="106">
        <f t="shared" si="1054"/>
        <v>0</v>
      </c>
      <c r="BJ470" s="107"/>
      <c r="BK470" s="106">
        <f t="shared" si="1055"/>
        <v>0</v>
      </c>
      <c r="BL470" s="107"/>
      <c r="BM470" s="106">
        <f t="shared" si="1056"/>
        <v>0</v>
      </c>
      <c r="BN470" s="107"/>
      <c r="BO470" s="106">
        <f t="shared" si="1057"/>
        <v>0</v>
      </c>
      <c r="BP470" s="107"/>
      <c r="BQ470" s="106">
        <f t="shared" si="1058"/>
        <v>0</v>
      </c>
      <c r="BR470" s="107"/>
      <c r="BS470" s="106">
        <f t="shared" si="1059"/>
        <v>0</v>
      </c>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61"/>
      <c r="DK470" s="61"/>
      <c r="DL470" s="61"/>
      <c r="DM470" s="61"/>
      <c r="DN470" s="61"/>
      <c r="DO470" s="61"/>
      <c r="DP470" s="61"/>
      <c r="DQ470" s="61"/>
      <c r="DR470" s="61"/>
      <c r="DS470" s="61"/>
      <c r="DT470" s="61"/>
      <c r="DU470" s="61"/>
      <c r="DV470" s="61"/>
      <c r="DW470" s="61"/>
      <c r="DX470" s="61"/>
      <c r="DY470" s="61"/>
      <c r="DZ470" s="61"/>
      <c r="EA470" s="61"/>
      <c r="EB470" s="61"/>
      <c r="EC470" s="61"/>
    </row>
    <row r="471" spans="1:133" s="22" customFormat="1" outlineLevel="3" x14ac:dyDescent="0.15">
      <c r="A471" s="22" t="s">
        <v>1637</v>
      </c>
      <c r="B471" s="32" t="s">
        <v>1483</v>
      </c>
      <c r="C471" s="104"/>
      <c r="D471" s="106">
        <v>5</v>
      </c>
      <c r="E471" s="104"/>
      <c r="F471" s="106">
        <f t="shared" si="1029"/>
        <v>3</v>
      </c>
      <c r="G471" s="106">
        <v>1</v>
      </c>
      <c r="H471" s="107"/>
      <c r="I471" s="106">
        <f t="shared" si="1030"/>
        <v>0</v>
      </c>
      <c r="J471" s="107"/>
      <c r="K471" s="106">
        <f t="shared" si="1031"/>
        <v>0</v>
      </c>
      <c r="L471" s="107"/>
      <c r="M471" s="106">
        <f t="shared" si="1032"/>
        <v>0</v>
      </c>
      <c r="N471" s="107"/>
      <c r="O471" s="106">
        <f t="shared" si="1033"/>
        <v>0</v>
      </c>
      <c r="P471" s="107"/>
      <c r="Q471" s="106">
        <f t="shared" si="1034"/>
        <v>0</v>
      </c>
      <c r="R471" s="107"/>
      <c r="S471" s="106">
        <f t="shared" si="1035"/>
        <v>0</v>
      </c>
      <c r="T471" s="32"/>
      <c r="U471" s="107"/>
      <c r="V471" s="106">
        <f t="shared" si="1036"/>
        <v>0</v>
      </c>
      <c r="W471" s="107"/>
      <c r="X471" s="106">
        <f t="shared" si="1037"/>
        <v>0</v>
      </c>
      <c r="Y471" s="107"/>
      <c r="Z471" s="106">
        <f t="shared" si="1038"/>
        <v>0</v>
      </c>
      <c r="AA471" s="107"/>
      <c r="AB471" s="106">
        <f t="shared" si="1039"/>
        <v>0</v>
      </c>
      <c r="AC471" s="107"/>
      <c r="AD471" s="106">
        <f t="shared" si="1040"/>
        <v>0</v>
      </c>
      <c r="AE471" s="107"/>
      <c r="AF471" s="106">
        <f t="shared" si="1041"/>
        <v>0</v>
      </c>
      <c r="AG471" s="210"/>
      <c r="AH471" s="107"/>
      <c r="AI471" s="106">
        <f t="shared" si="1042"/>
        <v>0</v>
      </c>
      <c r="AJ471" s="107"/>
      <c r="AK471" s="106">
        <f t="shared" si="1043"/>
        <v>0</v>
      </c>
      <c r="AL471" s="107"/>
      <c r="AM471" s="106">
        <f t="shared" si="1044"/>
        <v>0</v>
      </c>
      <c r="AN471" s="107"/>
      <c r="AO471" s="106">
        <f t="shared" si="1045"/>
        <v>0</v>
      </c>
      <c r="AP471" s="107"/>
      <c r="AQ471" s="106">
        <f t="shared" si="1046"/>
        <v>0</v>
      </c>
      <c r="AR471" s="107"/>
      <c r="AS471" s="106">
        <f t="shared" si="1047"/>
        <v>0</v>
      </c>
      <c r="AU471" s="107"/>
      <c r="AV471" s="106">
        <f t="shared" si="1048"/>
        <v>0</v>
      </c>
      <c r="AW471" s="107"/>
      <c r="AX471" s="106">
        <f t="shared" si="1049"/>
        <v>0</v>
      </c>
      <c r="AY471" s="107"/>
      <c r="AZ471" s="106">
        <f t="shared" si="1050"/>
        <v>0</v>
      </c>
      <c r="BA471" s="107"/>
      <c r="BB471" s="106">
        <f t="shared" si="1051"/>
        <v>0</v>
      </c>
      <c r="BC471" s="107"/>
      <c r="BD471" s="106">
        <f t="shared" si="1052"/>
        <v>0</v>
      </c>
      <c r="BE471" s="107"/>
      <c r="BF471" s="106">
        <f t="shared" si="1053"/>
        <v>0</v>
      </c>
      <c r="BH471" s="107"/>
      <c r="BI471" s="106">
        <f t="shared" si="1054"/>
        <v>0</v>
      </c>
      <c r="BJ471" s="107"/>
      <c r="BK471" s="106">
        <f t="shared" si="1055"/>
        <v>0</v>
      </c>
      <c r="BL471" s="107"/>
      <c r="BM471" s="106">
        <f t="shared" si="1056"/>
        <v>0</v>
      </c>
      <c r="BN471" s="107"/>
      <c r="BO471" s="106">
        <f t="shared" si="1057"/>
        <v>0</v>
      </c>
      <c r="BP471" s="107"/>
      <c r="BQ471" s="106">
        <f t="shared" si="1058"/>
        <v>0</v>
      </c>
      <c r="BR471" s="107"/>
      <c r="BS471" s="106">
        <f t="shared" si="1059"/>
        <v>0</v>
      </c>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61"/>
      <c r="DN471" s="61"/>
      <c r="DO471" s="61"/>
      <c r="DP471" s="61"/>
      <c r="DQ471" s="61"/>
      <c r="DR471" s="61"/>
      <c r="DS471" s="61"/>
      <c r="DT471" s="61"/>
      <c r="DU471" s="61"/>
      <c r="DV471" s="61"/>
      <c r="DW471" s="61"/>
      <c r="DX471" s="61"/>
      <c r="DY471" s="61"/>
      <c r="DZ471" s="61"/>
      <c r="EA471" s="61"/>
      <c r="EB471" s="61"/>
      <c r="EC471" s="61"/>
    </row>
    <row r="472" spans="1:133" s="22" customFormat="1" outlineLevel="3" x14ac:dyDescent="0.15">
      <c r="A472" s="22" t="s">
        <v>1638</v>
      </c>
      <c r="B472" s="32" t="s">
        <v>1615</v>
      </c>
      <c r="C472" s="104"/>
      <c r="D472" s="106">
        <v>5</v>
      </c>
      <c r="E472" s="104"/>
      <c r="F472" s="106">
        <f t="shared" si="1029"/>
        <v>3</v>
      </c>
      <c r="G472" s="106">
        <v>1</v>
      </c>
      <c r="H472" s="107"/>
      <c r="I472" s="106">
        <f t="shared" si="1030"/>
        <v>0</v>
      </c>
      <c r="J472" s="107"/>
      <c r="K472" s="106">
        <f t="shared" si="1031"/>
        <v>0</v>
      </c>
      <c r="L472" s="107"/>
      <c r="M472" s="106">
        <f t="shared" si="1032"/>
        <v>0</v>
      </c>
      <c r="N472" s="107"/>
      <c r="O472" s="106">
        <f t="shared" si="1033"/>
        <v>0</v>
      </c>
      <c r="P472" s="107"/>
      <c r="Q472" s="106">
        <f t="shared" si="1034"/>
        <v>0</v>
      </c>
      <c r="R472" s="107"/>
      <c r="S472" s="106">
        <f t="shared" si="1035"/>
        <v>0</v>
      </c>
      <c r="T472" s="32"/>
      <c r="U472" s="107"/>
      <c r="V472" s="106">
        <f t="shared" si="1036"/>
        <v>0</v>
      </c>
      <c r="W472" s="107"/>
      <c r="X472" s="106">
        <f t="shared" si="1037"/>
        <v>0</v>
      </c>
      <c r="Y472" s="107"/>
      <c r="Z472" s="106">
        <f t="shared" si="1038"/>
        <v>0</v>
      </c>
      <c r="AA472" s="107"/>
      <c r="AB472" s="106">
        <f t="shared" si="1039"/>
        <v>0</v>
      </c>
      <c r="AC472" s="107"/>
      <c r="AD472" s="106">
        <f t="shared" si="1040"/>
        <v>0</v>
      </c>
      <c r="AE472" s="107"/>
      <c r="AF472" s="106">
        <f t="shared" si="1041"/>
        <v>0</v>
      </c>
      <c r="AG472" s="210"/>
      <c r="AH472" s="107"/>
      <c r="AI472" s="106">
        <f t="shared" si="1042"/>
        <v>0</v>
      </c>
      <c r="AJ472" s="107"/>
      <c r="AK472" s="106">
        <f t="shared" si="1043"/>
        <v>0</v>
      </c>
      <c r="AL472" s="107"/>
      <c r="AM472" s="106">
        <f t="shared" si="1044"/>
        <v>0</v>
      </c>
      <c r="AN472" s="107"/>
      <c r="AO472" s="106">
        <f t="shared" si="1045"/>
        <v>0</v>
      </c>
      <c r="AP472" s="107"/>
      <c r="AQ472" s="106">
        <f t="shared" si="1046"/>
        <v>0</v>
      </c>
      <c r="AR472" s="107"/>
      <c r="AS472" s="106">
        <f t="shared" si="1047"/>
        <v>0</v>
      </c>
      <c r="AU472" s="107"/>
      <c r="AV472" s="106">
        <f t="shared" si="1048"/>
        <v>0</v>
      </c>
      <c r="AW472" s="107"/>
      <c r="AX472" s="106">
        <f t="shared" si="1049"/>
        <v>0</v>
      </c>
      <c r="AY472" s="107"/>
      <c r="AZ472" s="106">
        <f t="shared" si="1050"/>
        <v>0</v>
      </c>
      <c r="BA472" s="107"/>
      <c r="BB472" s="106">
        <f t="shared" si="1051"/>
        <v>0</v>
      </c>
      <c r="BC472" s="107"/>
      <c r="BD472" s="106">
        <f t="shared" si="1052"/>
        <v>0</v>
      </c>
      <c r="BE472" s="107"/>
      <c r="BF472" s="106">
        <f t="shared" si="1053"/>
        <v>0</v>
      </c>
      <c r="BH472" s="107"/>
      <c r="BI472" s="106">
        <f t="shared" si="1054"/>
        <v>0</v>
      </c>
      <c r="BJ472" s="107"/>
      <c r="BK472" s="106">
        <f t="shared" si="1055"/>
        <v>0</v>
      </c>
      <c r="BL472" s="107"/>
      <c r="BM472" s="106">
        <f t="shared" si="1056"/>
        <v>0</v>
      </c>
      <c r="BN472" s="107"/>
      <c r="BO472" s="106">
        <f t="shared" si="1057"/>
        <v>0</v>
      </c>
      <c r="BP472" s="107"/>
      <c r="BQ472" s="106">
        <f t="shared" si="1058"/>
        <v>0</v>
      </c>
      <c r="BR472" s="107"/>
      <c r="BS472" s="106">
        <f t="shared" si="1059"/>
        <v>0</v>
      </c>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61"/>
      <c r="DN472" s="61"/>
      <c r="DO472" s="61"/>
      <c r="DP472" s="61"/>
      <c r="DQ472" s="61"/>
      <c r="DR472" s="61"/>
      <c r="DS472" s="61"/>
      <c r="DT472" s="61"/>
      <c r="DU472" s="61"/>
      <c r="DV472" s="61"/>
      <c r="DW472" s="61"/>
      <c r="DX472" s="61"/>
      <c r="DY472" s="61"/>
      <c r="DZ472" s="61"/>
      <c r="EA472" s="61"/>
      <c r="EB472" s="61"/>
      <c r="EC472" s="61"/>
    </row>
    <row r="473" spans="1:133" s="22" customFormat="1" outlineLevel="3" x14ac:dyDescent="0.15">
      <c r="A473" s="22" t="s">
        <v>1639</v>
      </c>
      <c r="B473" s="32" t="s">
        <v>1492</v>
      </c>
      <c r="C473" s="104"/>
      <c r="D473" s="106">
        <v>5</v>
      </c>
      <c r="E473" s="104"/>
      <c r="F473" s="106">
        <f t="shared" si="1029"/>
        <v>3</v>
      </c>
      <c r="G473" s="106">
        <v>1</v>
      </c>
      <c r="H473" s="107"/>
      <c r="I473" s="106">
        <f t="shared" si="1030"/>
        <v>0</v>
      </c>
      <c r="J473" s="107"/>
      <c r="K473" s="106">
        <f t="shared" si="1031"/>
        <v>0</v>
      </c>
      <c r="L473" s="107"/>
      <c r="M473" s="106">
        <f t="shared" si="1032"/>
        <v>0</v>
      </c>
      <c r="N473" s="107"/>
      <c r="O473" s="106">
        <f t="shared" si="1033"/>
        <v>0</v>
      </c>
      <c r="P473" s="107"/>
      <c r="Q473" s="106">
        <f t="shared" si="1034"/>
        <v>0</v>
      </c>
      <c r="R473" s="107"/>
      <c r="S473" s="106">
        <f t="shared" si="1035"/>
        <v>0</v>
      </c>
      <c r="T473" s="32"/>
      <c r="U473" s="107"/>
      <c r="V473" s="106">
        <f t="shared" si="1036"/>
        <v>0</v>
      </c>
      <c r="W473" s="107"/>
      <c r="X473" s="106">
        <f t="shared" si="1037"/>
        <v>0</v>
      </c>
      <c r="Y473" s="107"/>
      <c r="Z473" s="106">
        <f t="shared" si="1038"/>
        <v>0</v>
      </c>
      <c r="AA473" s="107"/>
      <c r="AB473" s="106">
        <f t="shared" si="1039"/>
        <v>0</v>
      </c>
      <c r="AC473" s="107"/>
      <c r="AD473" s="106">
        <f t="shared" si="1040"/>
        <v>0</v>
      </c>
      <c r="AE473" s="107"/>
      <c r="AF473" s="106">
        <f t="shared" si="1041"/>
        <v>0</v>
      </c>
      <c r="AG473" s="210"/>
      <c r="AH473" s="107"/>
      <c r="AI473" s="106">
        <f t="shared" si="1042"/>
        <v>0</v>
      </c>
      <c r="AJ473" s="107"/>
      <c r="AK473" s="106">
        <f t="shared" si="1043"/>
        <v>0</v>
      </c>
      <c r="AL473" s="107"/>
      <c r="AM473" s="106">
        <f t="shared" si="1044"/>
        <v>0</v>
      </c>
      <c r="AN473" s="107"/>
      <c r="AO473" s="106">
        <f t="shared" si="1045"/>
        <v>0</v>
      </c>
      <c r="AP473" s="107"/>
      <c r="AQ473" s="106">
        <f t="shared" si="1046"/>
        <v>0</v>
      </c>
      <c r="AR473" s="107"/>
      <c r="AS473" s="106">
        <f t="shared" si="1047"/>
        <v>0</v>
      </c>
      <c r="AU473" s="107"/>
      <c r="AV473" s="106">
        <f t="shared" si="1048"/>
        <v>0</v>
      </c>
      <c r="AW473" s="107"/>
      <c r="AX473" s="106">
        <f t="shared" si="1049"/>
        <v>0</v>
      </c>
      <c r="AY473" s="107"/>
      <c r="AZ473" s="106">
        <f t="shared" si="1050"/>
        <v>0</v>
      </c>
      <c r="BA473" s="107"/>
      <c r="BB473" s="106">
        <f t="shared" si="1051"/>
        <v>0</v>
      </c>
      <c r="BC473" s="107"/>
      <c r="BD473" s="106">
        <f t="shared" si="1052"/>
        <v>0</v>
      </c>
      <c r="BE473" s="107"/>
      <c r="BF473" s="106">
        <f t="shared" si="1053"/>
        <v>0</v>
      </c>
      <c r="BH473" s="107"/>
      <c r="BI473" s="106">
        <f t="shared" si="1054"/>
        <v>0</v>
      </c>
      <c r="BJ473" s="107"/>
      <c r="BK473" s="106">
        <f t="shared" si="1055"/>
        <v>0</v>
      </c>
      <c r="BL473" s="107"/>
      <c r="BM473" s="106">
        <f t="shared" si="1056"/>
        <v>0</v>
      </c>
      <c r="BN473" s="107"/>
      <c r="BO473" s="106">
        <f t="shared" si="1057"/>
        <v>0</v>
      </c>
      <c r="BP473" s="107"/>
      <c r="BQ473" s="106">
        <f t="shared" si="1058"/>
        <v>0</v>
      </c>
      <c r="BR473" s="107"/>
      <c r="BS473" s="106">
        <f t="shared" si="1059"/>
        <v>0</v>
      </c>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61"/>
      <c r="DN473" s="61"/>
      <c r="DO473" s="61"/>
      <c r="DP473" s="61"/>
      <c r="DQ473" s="61"/>
      <c r="DR473" s="61"/>
      <c r="DS473" s="61"/>
      <c r="DT473" s="61"/>
      <c r="DU473" s="61"/>
      <c r="DV473" s="61"/>
      <c r="DW473" s="61"/>
      <c r="DX473" s="61"/>
      <c r="DY473" s="61"/>
      <c r="DZ473" s="61"/>
      <c r="EA473" s="61"/>
      <c r="EB473" s="61"/>
      <c r="EC473" s="61"/>
    </row>
    <row r="474" spans="1:133" s="22" customFormat="1" outlineLevel="3" x14ac:dyDescent="0.15">
      <c r="A474" s="22" t="s">
        <v>1640</v>
      </c>
      <c r="B474" s="32" t="s">
        <v>1493</v>
      </c>
      <c r="C474" s="104"/>
      <c r="D474" s="106">
        <v>5</v>
      </c>
      <c r="E474" s="104"/>
      <c r="F474" s="106">
        <f t="shared" si="1029"/>
        <v>3</v>
      </c>
      <c r="G474" s="106">
        <v>1</v>
      </c>
      <c r="H474" s="107"/>
      <c r="I474" s="106">
        <f t="shared" si="1030"/>
        <v>0</v>
      </c>
      <c r="J474" s="107"/>
      <c r="K474" s="106">
        <f t="shared" si="1031"/>
        <v>0</v>
      </c>
      <c r="L474" s="107"/>
      <c r="M474" s="106">
        <f t="shared" si="1032"/>
        <v>0</v>
      </c>
      <c r="N474" s="107"/>
      <c r="O474" s="106">
        <f t="shared" si="1033"/>
        <v>0</v>
      </c>
      <c r="P474" s="107"/>
      <c r="Q474" s="106">
        <f t="shared" si="1034"/>
        <v>0</v>
      </c>
      <c r="R474" s="107"/>
      <c r="S474" s="106">
        <f t="shared" si="1035"/>
        <v>0</v>
      </c>
      <c r="T474" s="32"/>
      <c r="U474" s="107"/>
      <c r="V474" s="106">
        <f t="shared" si="1036"/>
        <v>0</v>
      </c>
      <c r="W474" s="107"/>
      <c r="X474" s="106">
        <f t="shared" si="1037"/>
        <v>0</v>
      </c>
      <c r="Y474" s="107"/>
      <c r="Z474" s="106">
        <f t="shared" si="1038"/>
        <v>0</v>
      </c>
      <c r="AA474" s="107"/>
      <c r="AB474" s="106">
        <f t="shared" si="1039"/>
        <v>0</v>
      </c>
      <c r="AC474" s="107"/>
      <c r="AD474" s="106">
        <f t="shared" si="1040"/>
        <v>0</v>
      </c>
      <c r="AE474" s="107"/>
      <c r="AF474" s="106">
        <f t="shared" si="1041"/>
        <v>0</v>
      </c>
      <c r="AG474" s="210"/>
      <c r="AH474" s="107"/>
      <c r="AI474" s="106">
        <f t="shared" si="1042"/>
        <v>0</v>
      </c>
      <c r="AJ474" s="107"/>
      <c r="AK474" s="106">
        <f t="shared" si="1043"/>
        <v>0</v>
      </c>
      <c r="AL474" s="107"/>
      <c r="AM474" s="106">
        <f t="shared" si="1044"/>
        <v>0</v>
      </c>
      <c r="AN474" s="107"/>
      <c r="AO474" s="106">
        <f t="shared" si="1045"/>
        <v>0</v>
      </c>
      <c r="AP474" s="107"/>
      <c r="AQ474" s="106">
        <f t="shared" si="1046"/>
        <v>0</v>
      </c>
      <c r="AR474" s="107"/>
      <c r="AS474" s="106">
        <f t="shared" si="1047"/>
        <v>0</v>
      </c>
      <c r="AU474" s="107"/>
      <c r="AV474" s="106">
        <f t="shared" si="1048"/>
        <v>0</v>
      </c>
      <c r="AW474" s="107"/>
      <c r="AX474" s="106">
        <f t="shared" si="1049"/>
        <v>0</v>
      </c>
      <c r="AY474" s="107"/>
      <c r="AZ474" s="106">
        <f t="shared" si="1050"/>
        <v>0</v>
      </c>
      <c r="BA474" s="107"/>
      <c r="BB474" s="106">
        <f t="shared" si="1051"/>
        <v>0</v>
      </c>
      <c r="BC474" s="107"/>
      <c r="BD474" s="106">
        <f t="shared" si="1052"/>
        <v>0</v>
      </c>
      <c r="BE474" s="107"/>
      <c r="BF474" s="106">
        <f t="shared" si="1053"/>
        <v>0</v>
      </c>
      <c r="BH474" s="107"/>
      <c r="BI474" s="106">
        <f t="shared" si="1054"/>
        <v>0</v>
      </c>
      <c r="BJ474" s="107"/>
      <c r="BK474" s="106">
        <f t="shared" si="1055"/>
        <v>0</v>
      </c>
      <c r="BL474" s="107"/>
      <c r="BM474" s="106">
        <f t="shared" si="1056"/>
        <v>0</v>
      </c>
      <c r="BN474" s="107"/>
      <c r="BO474" s="106">
        <f t="shared" si="1057"/>
        <v>0</v>
      </c>
      <c r="BP474" s="107"/>
      <c r="BQ474" s="106">
        <f t="shared" si="1058"/>
        <v>0</v>
      </c>
      <c r="BR474" s="107"/>
      <c r="BS474" s="106">
        <f t="shared" si="1059"/>
        <v>0</v>
      </c>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61"/>
      <c r="DM474" s="61"/>
      <c r="DN474" s="61"/>
      <c r="DO474" s="61"/>
      <c r="DP474" s="61"/>
      <c r="DQ474" s="61"/>
      <c r="DR474" s="61"/>
      <c r="DS474" s="61"/>
      <c r="DT474" s="61"/>
      <c r="DU474" s="61"/>
      <c r="DV474" s="61"/>
      <c r="DW474" s="61"/>
      <c r="DX474" s="61"/>
      <c r="DY474" s="61"/>
      <c r="DZ474" s="61"/>
      <c r="EA474" s="61"/>
      <c r="EB474" s="61"/>
      <c r="EC474" s="61"/>
    </row>
    <row r="475" spans="1:133" s="22" customFormat="1" outlineLevel="3" x14ac:dyDescent="0.15">
      <c r="A475" s="22" t="s">
        <v>1641</v>
      </c>
      <c r="B475" s="32" t="s">
        <v>1494</v>
      </c>
      <c r="C475" s="104"/>
      <c r="D475" s="106">
        <v>5</v>
      </c>
      <c r="E475" s="104"/>
      <c r="F475" s="106">
        <f t="shared" si="1029"/>
        <v>3</v>
      </c>
      <c r="G475" s="106">
        <v>1</v>
      </c>
      <c r="H475" s="107"/>
      <c r="I475" s="106">
        <f t="shared" si="1030"/>
        <v>0</v>
      </c>
      <c r="J475" s="107"/>
      <c r="K475" s="106">
        <f t="shared" si="1031"/>
        <v>0</v>
      </c>
      <c r="L475" s="107"/>
      <c r="M475" s="106">
        <f t="shared" si="1032"/>
        <v>0</v>
      </c>
      <c r="N475" s="107"/>
      <c r="O475" s="106">
        <f t="shared" si="1033"/>
        <v>0</v>
      </c>
      <c r="P475" s="107"/>
      <c r="Q475" s="106">
        <f t="shared" si="1034"/>
        <v>0</v>
      </c>
      <c r="R475" s="107"/>
      <c r="S475" s="106">
        <f t="shared" si="1035"/>
        <v>0</v>
      </c>
      <c r="T475" s="32"/>
      <c r="U475" s="107"/>
      <c r="V475" s="106">
        <f t="shared" si="1036"/>
        <v>0</v>
      </c>
      <c r="W475" s="107"/>
      <c r="X475" s="106">
        <f t="shared" si="1037"/>
        <v>0</v>
      </c>
      <c r="Y475" s="107"/>
      <c r="Z475" s="106">
        <f t="shared" si="1038"/>
        <v>0</v>
      </c>
      <c r="AA475" s="107"/>
      <c r="AB475" s="106">
        <f t="shared" si="1039"/>
        <v>0</v>
      </c>
      <c r="AC475" s="107"/>
      <c r="AD475" s="106">
        <f t="shared" si="1040"/>
        <v>0</v>
      </c>
      <c r="AE475" s="107"/>
      <c r="AF475" s="106">
        <f t="shared" si="1041"/>
        <v>0</v>
      </c>
      <c r="AG475" s="217"/>
      <c r="AH475" s="107"/>
      <c r="AI475" s="106">
        <f t="shared" si="1042"/>
        <v>0</v>
      </c>
      <c r="AJ475" s="107"/>
      <c r="AK475" s="106">
        <f t="shared" si="1043"/>
        <v>0</v>
      </c>
      <c r="AL475" s="107"/>
      <c r="AM475" s="106">
        <f t="shared" si="1044"/>
        <v>0</v>
      </c>
      <c r="AN475" s="107"/>
      <c r="AO475" s="106">
        <f t="shared" si="1045"/>
        <v>0</v>
      </c>
      <c r="AP475" s="107"/>
      <c r="AQ475" s="106">
        <f t="shared" si="1046"/>
        <v>0</v>
      </c>
      <c r="AR475" s="107"/>
      <c r="AS475" s="106">
        <f t="shared" si="1047"/>
        <v>0</v>
      </c>
      <c r="AU475" s="107"/>
      <c r="AV475" s="106">
        <f t="shared" si="1048"/>
        <v>0</v>
      </c>
      <c r="AW475" s="107"/>
      <c r="AX475" s="106">
        <f t="shared" si="1049"/>
        <v>0</v>
      </c>
      <c r="AY475" s="107"/>
      <c r="AZ475" s="106">
        <f t="shared" si="1050"/>
        <v>0</v>
      </c>
      <c r="BA475" s="107"/>
      <c r="BB475" s="106">
        <f t="shared" si="1051"/>
        <v>0</v>
      </c>
      <c r="BC475" s="107"/>
      <c r="BD475" s="106">
        <f t="shared" si="1052"/>
        <v>0</v>
      </c>
      <c r="BE475" s="107"/>
      <c r="BF475" s="106">
        <f t="shared" si="1053"/>
        <v>0</v>
      </c>
      <c r="BH475" s="107"/>
      <c r="BI475" s="106">
        <f t="shared" si="1054"/>
        <v>0</v>
      </c>
      <c r="BJ475" s="107"/>
      <c r="BK475" s="106">
        <f t="shared" si="1055"/>
        <v>0</v>
      </c>
      <c r="BL475" s="107"/>
      <c r="BM475" s="106">
        <f t="shared" si="1056"/>
        <v>0</v>
      </c>
      <c r="BN475" s="107"/>
      <c r="BO475" s="106">
        <f t="shared" si="1057"/>
        <v>0</v>
      </c>
      <c r="BP475" s="107"/>
      <c r="BQ475" s="106">
        <f t="shared" si="1058"/>
        <v>0</v>
      </c>
      <c r="BR475" s="107"/>
      <c r="BS475" s="106">
        <f t="shared" si="1059"/>
        <v>0</v>
      </c>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61"/>
      <c r="DM475" s="61"/>
      <c r="DN475" s="61"/>
      <c r="DO475" s="61"/>
      <c r="DP475" s="61"/>
      <c r="DQ475" s="61"/>
      <c r="DR475" s="61"/>
      <c r="DS475" s="61"/>
      <c r="DT475" s="61"/>
      <c r="DU475" s="61"/>
      <c r="DV475" s="61"/>
      <c r="DW475" s="61"/>
      <c r="DX475" s="61"/>
      <c r="DY475" s="61"/>
      <c r="DZ475" s="61"/>
      <c r="EA475" s="61"/>
      <c r="EB475" s="61"/>
      <c r="EC475" s="61"/>
    </row>
    <row r="476" spans="1:133" s="22" customFormat="1" outlineLevel="3" x14ac:dyDescent="0.15">
      <c r="A476" s="22" t="s">
        <v>1642</v>
      </c>
      <c r="B476" s="32" t="s">
        <v>1495</v>
      </c>
      <c r="C476" s="104"/>
      <c r="D476" s="106">
        <v>5</v>
      </c>
      <c r="E476" s="104"/>
      <c r="F476" s="106">
        <f t="shared" si="1029"/>
        <v>3</v>
      </c>
      <c r="G476" s="106">
        <v>1</v>
      </c>
      <c r="H476" s="107"/>
      <c r="I476" s="106">
        <f t="shared" si="1030"/>
        <v>0</v>
      </c>
      <c r="J476" s="107"/>
      <c r="K476" s="106">
        <f t="shared" si="1031"/>
        <v>0</v>
      </c>
      <c r="L476" s="107"/>
      <c r="M476" s="106">
        <f t="shared" si="1032"/>
        <v>0</v>
      </c>
      <c r="N476" s="107"/>
      <c r="O476" s="106">
        <f t="shared" si="1033"/>
        <v>0</v>
      </c>
      <c r="P476" s="107"/>
      <c r="Q476" s="106">
        <f t="shared" si="1034"/>
        <v>0</v>
      </c>
      <c r="R476" s="107"/>
      <c r="S476" s="106">
        <f t="shared" si="1035"/>
        <v>0</v>
      </c>
      <c r="T476" s="32"/>
      <c r="U476" s="107"/>
      <c r="V476" s="106">
        <f t="shared" si="1036"/>
        <v>0</v>
      </c>
      <c r="W476" s="107"/>
      <c r="X476" s="106">
        <f t="shared" si="1037"/>
        <v>0</v>
      </c>
      <c r="Y476" s="107"/>
      <c r="Z476" s="106">
        <f t="shared" si="1038"/>
        <v>0</v>
      </c>
      <c r="AA476" s="107"/>
      <c r="AB476" s="106">
        <f t="shared" si="1039"/>
        <v>0</v>
      </c>
      <c r="AC476" s="107"/>
      <c r="AD476" s="106">
        <f t="shared" si="1040"/>
        <v>0</v>
      </c>
      <c r="AE476" s="107"/>
      <c r="AF476" s="106">
        <f t="shared" si="1041"/>
        <v>0</v>
      </c>
      <c r="AG476" s="210"/>
      <c r="AH476" s="107"/>
      <c r="AI476" s="106">
        <f t="shared" si="1042"/>
        <v>0</v>
      </c>
      <c r="AJ476" s="107"/>
      <c r="AK476" s="106">
        <f t="shared" si="1043"/>
        <v>0</v>
      </c>
      <c r="AL476" s="107"/>
      <c r="AM476" s="106">
        <f t="shared" si="1044"/>
        <v>0</v>
      </c>
      <c r="AN476" s="107"/>
      <c r="AO476" s="106">
        <f t="shared" si="1045"/>
        <v>0</v>
      </c>
      <c r="AP476" s="107"/>
      <c r="AQ476" s="106">
        <f t="shared" si="1046"/>
        <v>0</v>
      </c>
      <c r="AR476" s="107"/>
      <c r="AS476" s="106">
        <f t="shared" si="1047"/>
        <v>0</v>
      </c>
      <c r="AU476" s="107"/>
      <c r="AV476" s="106">
        <f t="shared" si="1048"/>
        <v>0</v>
      </c>
      <c r="AW476" s="107"/>
      <c r="AX476" s="106">
        <f t="shared" si="1049"/>
        <v>0</v>
      </c>
      <c r="AY476" s="107"/>
      <c r="AZ476" s="106">
        <f t="shared" si="1050"/>
        <v>0</v>
      </c>
      <c r="BA476" s="107"/>
      <c r="BB476" s="106">
        <f t="shared" si="1051"/>
        <v>0</v>
      </c>
      <c r="BC476" s="107"/>
      <c r="BD476" s="106">
        <f t="shared" si="1052"/>
        <v>0</v>
      </c>
      <c r="BE476" s="107"/>
      <c r="BF476" s="106">
        <f t="shared" si="1053"/>
        <v>0</v>
      </c>
      <c r="BH476" s="107"/>
      <c r="BI476" s="106">
        <f t="shared" si="1054"/>
        <v>0</v>
      </c>
      <c r="BJ476" s="107"/>
      <c r="BK476" s="106">
        <f t="shared" si="1055"/>
        <v>0</v>
      </c>
      <c r="BL476" s="107"/>
      <c r="BM476" s="106">
        <f t="shared" si="1056"/>
        <v>0</v>
      </c>
      <c r="BN476" s="107"/>
      <c r="BO476" s="106">
        <f t="shared" si="1057"/>
        <v>0</v>
      </c>
      <c r="BP476" s="107"/>
      <c r="BQ476" s="106">
        <f t="shared" si="1058"/>
        <v>0</v>
      </c>
      <c r="BR476" s="107"/>
      <c r="BS476" s="106">
        <f t="shared" si="1059"/>
        <v>0</v>
      </c>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61"/>
      <c r="DN476" s="61"/>
      <c r="DO476" s="61"/>
      <c r="DP476" s="61"/>
      <c r="DQ476" s="61"/>
      <c r="DR476" s="61"/>
      <c r="DS476" s="61"/>
      <c r="DT476" s="61"/>
      <c r="DU476" s="61"/>
      <c r="DV476" s="61"/>
      <c r="DW476" s="61"/>
      <c r="DX476" s="61"/>
      <c r="DY476" s="61"/>
      <c r="DZ476" s="61"/>
      <c r="EA476" s="61"/>
      <c r="EB476" s="61"/>
      <c r="EC476" s="61"/>
    </row>
    <row r="477" spans="1:133" s="22" customFormat="1" outlineLevel="3" x14ac:dyDescent="0.15">
      <c r="A477" s="22" t="s">
        <v>1643</v>
      </c>
      <c r="B477" s="32" t="s">
        <v>1496</v>
      </c>
      <c r="C477" s="104"/>
      <c r="D477" s="106">
        <v>5</v>
      </c>
      <c r="E477" s="104"/>
      <c r="F477" s="106">
        <f t="shared" si="1029"/>
        <v>3</v>
      </c>
      <c r="G477" s="106">
        <v>1</v>
      </c>
      <c r="H477" s="107"/>
      <c r="I477" s="106">
        <f t="shared" si="1030"/>
        <v>0</v>
      </c>
      <c r="J477" s="107"/>
      <c r="K477" s="106">
        <f t="shared" si="1031"/>
        <v>0</v>
      </c>
      <c r="L477" s="107"/>
      <c r="M477" s="106">
        <f t="shared" si="1032"/>
        <v>0</v>
      </c>
      <c r="N477" s="107"/>
      <c r="O477" s="106">
        <f t="shared" si="1033"/>
        <v>0</v>
      </c>
      <c r="P477" s="107"/>
      <c r="Q477" s="106">
        <f t="shared" si="1034"/>
        <v>0</v>
      </c>
      <c r="R477" s="107"/>
      <c r="S477" s="106">
        <f t="shared" si="1035"/>
        <v>0</v>
      </c>
      <c r="T477" s="32"/>
      <c r="U477" s="107"/>
      <c r="V477" s="106">
        <f t="shared" si="1036"/>
        <v>0</v>
      </c>
      <c r="W477" s="107"/>
      <c r="X477" s="106">
        <f t="shared" si="1037"/>
        <v>0</v>
      </c>
      <c r="Y477" s="107"/>
      <c r="Z477" s="106">
        <f t="shared" si="1038"/>
        <v>0</v>
      </c>
      <c r="AA477" s="107"/>
      <c r="AB477" s="106">
        <f t="shared" si="1039"/>
        <v>0</v>
      </c>
      <c r="AC477" s="107"/>
      <c r="AD477" s="106">
        <f t="shared" si="1040"/>
        <v>0</v>
      </c>
      <c r="AE477" s="107"/>
      <c r="AF477" s="106">
        <f t="shared" si="1041"/>
        <v>0</v>
      </c>
      <c r="AG477" s="210"/>
      <c r="AH477" s="107"/>
      <c r="AI477" s="106">
        <f t="shared" si="1042"/>
        <v>0</v>
      </c>
      <c r="AJ477" s="107"/>
      <c r="AK477" s="106">
        <f t="shared" si="1043"/>
        <v>0</v>
      </c>
      <c r="AL477" s="107"/>
      <c r="AM477" s="106">
        <f t="shared" si="1044"/>
        <v>0</v>
      </c>
      <c r="AN477" s="107"/>
      <c r="AO477" s="106">
        <f t="shared" si="1045"/>
        <v>0</v>
      </c>
      <c r="AP477" s="107"/>
      <c r="AQ477" s="106">
        <f t="shared" si="1046"/>
        <v>0</v>
      </c>
      <c r="AR477" s="107"/>
      <c r="AS477" s="106">
        <f t="shared" si="1047"/>
        <v>0</v>
      </c>
      <c r="AU477" s="107"/>
      <c r="AV477" s="106">
        <f t="shared" si="1048"/>
        <v>0</v>
      </c>
      <c r="AW477" s="107"/>
      <c r="AX477" s="106">
        <f t="shared" si="1049"/>
        <v>0</v>
      </c>
      <c r="AY477" s="107"/>
      <c r="AZ477" s="106">
        <f t="shared" si="1050"/>
        <v>0</v>
      </c>
      <c r="BA477" s="107"/>
      <c r="BB477" s="106">
        <f t="shared" si="1051"/>
        <v>0</v>
      </c>
      <c r="BC477" s="107"/>
      <c r="BD477" s="106">
        <f t="shared" si="1052"/>
        <v>0</v>
      </c>
      <c r="BE477" s="107"/>
      <c r="BF477" s="106">
        <f t="shared" si="1053"/>
        <v>0</v>
      </c>
      <c r="BH477" s="107"/>
      <c r="BI477" s="106">
        <f t="shared" si="1054"/>
        <v>0</v>
      </c>
      <c r="BJ477" s="107"/>
      <c r="BK477" s="106">
        <f t="shared" si="1055"/>
        <v>0</v>
      </c>
      <c r="BL477" s="107"/>
      <c r="BM477" s="106">
        <f t="shared" si="1056"/>
        <v>0</v>
      </c>
      <c r="BN477" s="107"/>
      <c r="BO477" s="106">
        <f t="shared" si="1057"/>
        <v>0</v>
      </c>
      <c r="BP477" s="107"/>
      <c r="BQ477" s="106">
        <f t="shared" si="1058"/>
        <v>0</v>
      </c>
      <c r="BR477" s="107"/>
      <c r="BS477" s="106">
        <f t="shared" si="1059"/>
        <v>0</v>
      </c>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61"/>
      <c r="DN477" s="61"/>
      <c r="DO477" s="61"/>
      <c r="DP477" s="61"/>
      <c r="DQ477" s="61"/>
      <c r="DR477" s="61"/>
      <c r="DS477" s="61"/>
      <c r="DT477" s="61"/>
      <c r="DU477" s="61"/>
      <c r="DV477" s="61"/>
      <c r="DW477" s="61"/>
      <c r="DX477" s="61"/>
      <c r="DY477" s="61"/>
      <c r="DZ477" s="61"/>
      <c r="EA477" s="61"/>
      <c r="EB477" s="61"/>
      <c r="EC477" s="61"/>
    </row>
    <row r="478" spans="1:133" s="22" customFormat="1" outlineLevel="3" x14ac:dyDescent="0.15">
      <c r="A478" s="22" t="s">
        <v>1644</v>
      </c>
      <c r="B478" s="32" t="s">
        <v>1497</v>
      </c>
      <c r="C478" s="104"/>
      <c r="D478" s="106">
        <v>5</v>
      </c>
      <c r="E478" s="104"/>
      <c r="F478" s="106">
        <f t="shared" si="1029"/>
        <v>3</v>
      </c>
      <c r="G478" s="106">
        <v>1</v>
      </c>
      <c r="H478" s="107"/>
      <c r="I478" s="106">
        <f t="shared" si="1030"/>
        <v>0</v>
      </c>
      <c r="J478" s="107"/>
      <c r="K478" s="106">
        <f t="shared" si="1031"/>
        <v>0</v>
      </c>
      <c r="L478" s="107"/>
      <c r="M478" s="106">
        <f t="shared" si="1032"/>
        <v>0</v>
      </c>
      <c r="N478" s="107"/>
      <c r="O478" s="106">
        <f t="shared" si="1033"/>
        <v>0</v>
      </c>
      <c r="P478" s="107"/>
      <c r="Q478" s="106">
        <f t="shared" si="1034"/>
        <v>0</v>
      </c>
      <c r="R478" s="107"/>
      <c r="S478" s="106">
        <f t="shared" si="1035"/>
        <v>0</v>
      </c>
      <c r="T478" s="32"/>
      <c r="U478" s="107"/>
      <c r="V478" s="106">
        <f t="shared" si="1036"/>
        <v>0</v>
      </c>
      <c r="W478" s="107"/>
      <c r="X478" s="106">
        <f t="shared" si="1037"/>
        <v>0</v>
      </c>
      <c r="Y478" s="107"/>
      <c r="Z478" s="106">
        <f t="shared" si="1038"/>
        <v>0</v>
      </c>
      <c r="AA478" s="107"/>
      <c r="AB478" s="106">
        <f t="shared" si="1039"/>
        <v>0</v>
      </c>
      <c r="AC478" s="107"/>
      <c r="AD478" s="106">
        <f t="shared" si="1040"/>
        <v>0</v>
      </c>
      <c r="AE478" s="107"/>
      <c r="AF478" s="106">
        <f t="shared" si="1041"/>
        <v>0</v>
      </c>
      <c r="AG478" s="210"/>
      <c r="AH478" s="107"/>
      <c r="AI478" s="106">
        <f t="shared" si="1042"/>
        <v>0</v>
      </c>
      <c r="AJ478" s="107"/>
      <c r="AK478" s="106">
        <f t="shared" si="1043"/>
        <v>0</v>
      </c>
      <c r="AL478" s="107"/>
      <c r="AM478" s="106">
        <f t="shared" si="1044"/>
        <v>0</v>
      </c>
      <c r="AN478" s="107"/>
      <c r="AO478" s="106">
        <f t="shared" si="1045"/>
        <v>0</v>
      </c>
      <c r="AP478" s="107"/>
      <c r="AQ478" s="106">
        <f t="shared" si="1046"/>
        <v>0</v>
      </c>
      <c r="AR478" s="107"/>
      <c r="AS478" s="106">
        <f t="shared" si="1047"/>
        <v>0</v>
      </c>
      <c r="AU478" s="107"/>
      <c r="AV478" s="106">
        <f t="shared" si="1048"/>
        <v>0</v>
      </c>
      <c r="AW478" s="107"/>
      <c r="AX478" s="106">
        <f t="shared" si="1049"/>
        <v>0</v>
      </c>
      <c r="AY478" s="107"/>
      <c r="AZ478" s="106">
        <f t="shared" si="1050"/>
        <v>0</v>
      </c>
      <c r="BA478" s="107"/>
      <c r="BB478" s="106">
        <f t="shared" si="1051"/>
        <v>0</v>
      </c>
      <c r="BC478" s="107"/>
      <c r="BD478" s="106">
        <f t="shared" si="1052"/>
        <v>0</v>
      </c>
      <c r="BE478" s="107"/>
      <c r="BF478" s="106">
        <f t="shared" si="1053"/>
        <v>0</v>
      </c>
      <c r="BH478" s="107"/>
      <c r="BI478" s="106">
        <f t="shared" si="1054"/>
        <v>0</v>
      </c>
      <c r="BJ478" s="107"/>
      <c r="BK478" s="106">
        <f t="shared" si="1055"/>
        <v>0</v>
      </c>
      <c r="BL478" s="107"/>
      <c r="BM478" s="106">
        <f t="shared" si="1056"/>
        <v>0</v>
      </c>
      <c r="BN478" s="107"/>
      <c r="BO478" s="106">
        <f t="shared" si="1057"/>
        <v>0</v>
      </c>
      <c r="BP478" s="107"/>
      <c r="BQ478" s="106">
        <f t="shared" si="1058"/>
        <v>0</v>
      </c>
      <c r="BR478" s="107"/>
      <c r="BS478" s="106">
        <f t="shared" si="1059"/>
        <v>0</v>
      </c>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c r="DS478" s="61"/>
      <c r="DT478" s="61"/>
      <c r="DU478" s="61"/>
      <c r="DV478" s="61"/>
      <c r="DW478" s="61"/>
      <c r="DX478" s="61"/>
      <c r="DY478" s="61"/>
      <c r="DZ478" s="61"/>
      <c r="EA478" s="61"/>
      <c r="EB478" s="61"/>
      <c r="EC478" s="61"/>
    </row>
    <row r="479" spans="1:133" s="37" customFormat="1" outlineLevel="2" x14ac:dyDescent="0.15">
      <c r="B479" s="38" t="s">
        <v>1498</v>
      </c>
      <c r="C479" s="115"/>
      <c r="D479" s="115"/>
      <c r="E479" s="115"/>
      <c r="F479" s="115"/>
      <c r="G479" s="160" t="s">
        <v>202</v>
      </c>
      <c r="H479" s="115"/>
      <c r="I479" s="115"/>
      <c r="J479" s="115"/>
      <c r="K479" s="115"/>
      <c r="L479" s="115"/>
      <c r="M479" s="115"/>
      <c r="N479" s="115"/>
      <c r="O479" s="115"/>
      <c r="P479" s="115"/>
      <c r="Q479" s="115"/>
      <c r="R479" s="115"/>
      <c r="S479" s="115"/>
      <c r="T479" s="269"/>
      <c r="U479" s="190"/>
      <c r="V479" s="115"/>
      <c r="W479" s="190"/>
      <c r="X479" s="115"/>
      <c r="Y479" s="190"/>
      <c r="Z479" s="115"/>
      <c r="AA479" s="190"/>
      <c r="AB479" s="115"/>
      <c r="AC479" s="190"/>
      <c r="AD479" s="115"/>
      <c r="AE479" s="190"/>
      <c r="AF479" s="115"/>
      <c r="AG479" s="215"/>
      <c r="AH479" s="190"/>
      <c r="AI479" s="115"/>
      <c r="AJ479" s="190"/>
      <c r="AK479" s="115"/>
      <c r="AL479" s="190"/>
      <c r="AM479" s="115"/>
      <c r="AN479" s="190"/>
      <c r="AO479" s="115"/>
      <c r="AP479" s="190"/>
      <c r="AQ479" s="115"/>
      <c r="AR479" s="190"/>
      <c r="AS479" s="115"/>
      <c r="AU479" s="115"/>
      <c r="AV479" s="115"/>
      <c r="AW479" s="115"/>
      <c r="AX479" s="115"/>
      <c r="AY479" s="115"/>
      <c r="AZ479" s="115"/>
      <c r="BA479" s="115"/>
      <c r="BB479" s="115"/>
      <c r="BC479" s="115"/>
      <c r="BD479" s="115"/>
      <c r="BE479" s="115"/>
      <c r="BF479" s="115"/>
      <c r="BH479" s="115"/>
      <c r="BI479" s="115"/>
      <c r="BJ479" s="115"/>
      <c r="BK479" s="115"/>
      <c r="BL479" s="115"/>
      <c r="BM479" s="115"/>
      <c r="BN479" s="115"/>
      <c r="BO479" s="115"/>
      <c r="BP479" s="115"/>
      <c r="BQ479" s="115"/>
      <c r="BR479" s="115"/>
      <c r="BS479" s="115"/>
      <c r="BU479" s="143"/>
      <c r="BV479" s="143"/>
      <c r="BW479" s="143"/>
      <c r="BX479" s="143"/>
      <c r="BY479" s="143"/>
      <c r="BZ479" s="143"/>
      <c r="CA479" s="143"/>
      <c r="CB479" s="143"/>
      <c r="CC479" s="143"/>
      <c r="CD479" s="143"/>
      <c r="CE479" s="143"/>
      <c r="CF479" s="143"/>
      <c r="CG479" s="143"/>
      <c r="CH479" s="143"/>
      <c r="CI479" s="143"/>
      <c r="CJ479" s="143"/>
      <c r="CK479" s="143"/>
      <c r="CL479" s="143"/>
      <c r="CM479" s="143"/>
      <c r="CN479" s="143"/>
      <c r="CO479" s="143"/>
      <c r="CP479" s="143"/>
      <c r="CQ479" s="143"/>
      <c r="CR479" s="143"/>
      <c r="CS479" s="143"/>
      <c r="CT479" s="143"/>
      <c r="CU479" s="143"/>
      <c r="CV479" s="143"/>
      <c r="CW479" s="143"/>
      <c r="CX479" s="143"/>
      <c r="CY479" s="143"/>
      <c r="CZ479" s="143"/>
      <c r="DA479" s="143"/>
      <c r="DB479" s="143"/>
      <c r="DC479" s="143"/>
      <c r="DD479" s="143"/>
      <c r="DE479" s="143"/>
      <c r="DF479" s="143"/>
      <c r="DG479" s="143"/>
      <c r="DH479" s="143"/>
      <c r="DI479" s="143"/>
      <c r="DJ479" s="143"/>
      <c r="DK479" s="143"/>
      <c r="DL479" s="143"/>
      <c r="DM479" s="143"/>
      <c r="DN479" s="143"/>
      <c r="DO479" s="143"/>
      <c r="DP479" s="143"/>
      <c r="DQ479" s="143"/>
      <c r="DR479" s="143"/>
      <c r="DS479" s="143"/>
      <c r="DT479" s="143"/>
      <c r="DU479" s="143"/>
      <c r="DV479" s="143"/>
      <c r="DW479" s="143"/>
      <c r="DX479" s="143"/>
      <c r="DY479" s="143"/>
      <c r="DZ479" s="143"/>
      <c r="EA479" s="143"/>
      <c r="EB479" s="143"/>
      <c r="EC479" s="143"/>
    </row>
    <row r="480" spans="1:133" s="35" customFormat="1" outlineLevel="2" x14ac:dyDescent="0.15">
      <c r="A480" s="35" t="s">
        <v>1632</v>
      </c>
      <c r="B480" s="36" t="s">
        <v>1633</v>
      </c>
      <c r="C480" s="298" t="str">
        <f ca="1">IFERROR((AVERAGE(ReqSum)),"N/A")</f>
        <v>N/A</v>
      </c>
      <c r="D480" s="298">
        <f ca="1">IFERROR((AVERAGE(ReqSum)),"N/A")</f>
        <v>5</v>
      </c>
      <c r="E480" s="159">
        <f ca="1">(SUM(ReqSum))*2*$I$10</f>
        <v>0</v>
      </c>
      <c r="F480" s="159">
        <f ca="1">(SUM(ReqSum))*2*$I$10</f>
        <v>780</v>
      </c>
      <c r="G480" s="159">
        <f>MATCH("x",G481:G1967,-1)-1</f>
        <v>13</v>
      </c>
      <c r="H480" s="176"/>
      <c r="I480" s="176">
        <f ca="1">SUM(ReqSum)</f>
        <v>0</v>
      </c>
      <c r="J480" s="176"/>
      <c r="K480" s="176">
        <f ca="1">SUM(ReqSum)</f>
        <v>0</v>
      </c>
      <c r="L480" s="176"/>
      <c r="M480" s="176">
        <f ca="1">SUM(ReqSum)</f>
        <v>0</v>
      </c>
      <c r="N480" s="176"/>
      <c r="O480" s="176">
        <f ca="1">SUM(ReqSum)</f>
        <v>0</v>
      </c>
      <c r="P480" s="176"/>
      <c r="Q480" s="176">
        <f ca="1">SUM(ReqSum)</f>
        <v>0</v>
      </c>
      <c r="R480" s="176"/>
      <c r="S480" s="176">
        <f ca="1">SUM(ReqSum)</f>
        <v>0</v>
      </c>
      <c r="T480" s="268"/>
      <c r="U480" s="189"/>
      <c r="V480" s="176">
        <f ca="1">SUM(ReqSum)</f>
        <v>0</v>
      </c>
      <c r="W480" s="189"/>
      <c r="X480" s="176">
        <f ca="1">SUM(ReqSum)</f>
        <v>0</v>
      </c>
      <c r="Y480" s="189"/>
      <c r="Z480" s="176">
        <f ca="1">SUM(ReqSum)</f>
        <v>0</v>
      </c>
      <c r="AA480" s="189"/>
      <c r="AB480" s="176">
        <f ca="1">SUM(ReqSum)</f>
        <v>0</v>
      </c>
      <c r="AC480" s="189"/>
      <c r="AD480" s="176">
        <f ca="1">SUM(ReqSum)</f>
        <v>0</v>
      </c>
      <c r="AE480" s="189"/>
      <c r="AF480" s="176">
        <f ca="1">SUM(ReqSum)</f>
        <v>0</v>
      </c>
      <c r="AG480" s="36"/>
      <c r="AH480" s="189"/>
      <c r="AI480" s="176">
        <f ca="1">SUM(ReqSum)</f>
        <v>0</v>
      </c>
      <c r="AJ480" s="189"/>
      <c r="AK480" s="176">
        <f ca="1">SUM(ReqSum)</f>
        <v>0</v>
      </c>
      <c r="AL480" s="189"/>
      <c r="AM480" s="176">
        <f ca="1">SUM(ReqSum)</f>
        <v>0</v>
      </c>
      <c r="AN480" s="189"/>
      <c r="AO480" s="176">
        <f ca="1">SUM(ReqSum)</f>
        <v>0</v>
      </c>
      <c r="AP480" s="189"/>
      <c r="AQ480" s="176">
        <f ca="1">SUM(ReqSum)</f>
        <v>0</v>
      </c>
      <c r="AR480" s="189"/>
      <c r="AS480" s="176">
        <f ca="1">SUM(ReqSum)</f>
        <v>0</v>
      </c>
      <c r="AT480" s="177"/>
      <c r="AU480" s="176"/>
      <c r="AV480" s="176">
        <f ca="1">SUM(ReqSum)</f>
        <v>0</v>
      </c>
      <c r="AW480" s="176"/>
      <c r="AX480" s="176">
        <f ca="1">SUM(ReqSum)</f>
        <v>0</v>
      </c>
      <c r="AY480" s="176"/>
      <c r="AZ480" s="176">
        <f ca="1">SUM(ReqSum)</f>
        <v>0</v>
      </c>
      <c r="BA480" s="176"/>
      <c r="BB480" s="176">
        <f ca="1">SUM(ReqSum)</f>
        <v>0</v>
      </c>
      <c r="BC480" s="176"/>
      <c r="BD480" s="176">
        <f ca="1">SUM(ReqSum)</f>
        <v>0</v>
      </c>
      <c r="BE480" s="176"/>
      <c r="BF480" s="176">
        <f ca="1">SUM(ReqSum)</f>
        <v>0</v>
      </c>
      <c r="BG480" s="177"/>
      <c r="BH480" s="176"/>
      <c r="BI480" s="176">
        <f ca="1">SUM(ReqSum)</f>
        <v>0</v>
      </c>
      <c r="BJ480" s="176"/>
      <c r="BK480" s="176">
        <f ca="1">SUM(ReqSum)</f>
        <v>0</v>
      </c>
      <c r="BL480" s="176"/>
      <c r="BM480" s="176">
        <f ca="1">SUM(ReqSum)</f>
        <v>0</v>
      </c>
      <c r="BN480" s="176"/>
      <c r="BO480" s="176">
        <f ca="1">SUM(ReqSum)</f>
        <v>0</v>
      </c>
      <c r="BP480" s="176"/>
      <c r="BQ480" s="176">
        <f ca="1">SUM(ReqSum)</f>
        <v>0</v>
      </c>
      <c r="BR480" s="176"/>
      <c r="BS480" s="176">
        <f ca="1">SUM(ReqSum)</f>
        <v>0</v>
      </c>
      <c r="BT480" s="177"/>
      <c r="BU480" s="85"/>
      <c r="BV480" s="85"/>
      <c r="BW480" s="85"/>
      <c r="BX480" s="85"/>
      <c r="BY480" s="85"/>
      <c r="BZ480" s="85"/>
      <c r="CA480" s="85"/>
      <c r="CB480" s="85"/>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85"/>
      <c r="CZ480" s="85"/>
      <c r="DA480" s="85"/>
      <c r="DB480" s="85"/>
      <c r="DC480" s="85"/>
      <c r="DD480" s="85"/>
      <c r="DE480" s="85"/>
      <c r="DF480" s="85"/>
      <c r="DG480" s="85"/>
      <c r="DH480" s="85"/>
      <c r="DI480" s="85"/>
      <c r="DJ480" s="85"/>
      <c r="DK480" s="85"/>
      <c r="DL480" s="85"/>
      <c r="DM480" s="85"/>
      <c r="DN480" s="85"/>
      <c r="DO480" s="85"/>
      <c r="DP480" s="85"/>
      <c r="DQ480" s="85"/>
      <c r="DR480" s="85"/>
      <c r="DS480" s="85"/>
      <c r="DT480" s="85"/>
      <c r="DU480" s="85"/>
      <c r="DV480" s="85"/>
      <c r="DW480" s="85"/>
      <c r="DX480" s="85"/>
      <c r="DY480" s="85"/>
      <c r="DZ480" s="85"/>
      <c r="EA480" s="85"/>
      <c r="EB480" s="85"/>
      <c r="EC480" s="85"/>
    </row>
    <row r="481" spans="1:133" s="22" customFormat="1" outlineLevel="3" x14ac:dyDescent="0.15">
      <c r="A481" s="22" t="s">
        <v>1645</v>
      </c>
      <c r="B481" s="32" t="s">
        <v>1646</v>
      </c>
      <c r="C481" s="104"/>
      <c r="D481" s="106">
        <v>5</v>
      </c>
      <c r="E481" s="104"/>
      <c r="F481" s="106">
        <f t="shared" ref="F481:F493" si="1060">IF(B481&lt;&gt;"",IF(B481="Custom Requirement",0,3),0)</f>
        <v>3</v>
      </c>
      <c r="G481" s="106">
        <v>1</v>
      </c>
      <c r="H481" s="107"/>
      <c r="I481" s="106">
        <f t="shared" ref="I481:I493" si="1061">H481*$E481*I$10</f>
        <v>0</v>
      </c>
      <c r="J481" s="107"/>
      <c r="K481" s="106">
        <f t="shared" ref="K481:K493" si="1062">J481*$E481*K$10</f>
        <v>0</v>
      </c>
      <c r="L481" s="107"/>
      <c r="M481" s="106">
        <f t="shared" ref="M481:M493" si="1063">L481*$E481*M$10</f>
        <v>0</v>
      </c>
      <c r="N481" s="107"/>
      <c r="O481" s="106">
        <f t="shared" ref="O481:O493" si="1064">N481*$E481*O$10</f>
        <v>0</v>
      </c>
      <c r="P481" s="107"/>
      <c r="Q481" s="106">
        <f t="shared" ref="Q481:Q493" si="1065">P481*$E481*Q$10</f>
        <v>0</v>
      </c>
      <c r="R481" s="107"/>
      <c r="S481" s="106">
        <f t="shared" ref="S481:S493" si="1066">R481*$E481*S$10</f>
        <v>0</v>
      </c>
      <c r="T481" s="32"/>
      <c r="U481" s="107"/>
      <c r="V481" s="106">
        <f t="shared" ref="V481:V493" si="1067">U481*$E481*V$10</f>
        <v>0</v>
      </c>
      <c r="W481" s="107"/>
      <c r="X481" s="106">
        <f t="shared" ref="X481:X493" si="1068">W481*$E481*X$10</f>
        <v>0</v>
      </c>
      <c r="Y481" s="107"/>
      <c r="Z481" s="106">
        <f t="shared" ref="Z481:Z493" si="1069">Y481*$E481*Z$10</f>
        <v>0</v>
      </c>
      <c r="AA481" s="107"/>
      <c r="AB481" s="106">
        <f t="shared" ref="AB481:AB493" si="1070">AA481*$E481*AB$10</f>
        <v>0</v>
      </c>
      <c r="AC481" s="107"/>
      <c r="AD481" s="106">
        <f t="shared" ref="AD481:AD493" si="1071">AC481*$E481*AD$10</f>
        <v>0</v>
      </c>
      <c r="AE481" s="107"/>
      <c r="AF481" s="106">
        <f t="shared" ref="AF481:AF493" si="1072">AE481*$E481*AF$10</f>
        <v>0</v>
      </c>
      <c r="AG481" s="210"/>
      <c r="AH481" s="107"/>
      <c r="AI481" s="106">
        <f t="shared" ref="AI481:AI493" si="1073">AH481*$E481*AI$10</f>
        <v>0</v>
      </c>
      <c r="AJ481" s="107"/>
      <c r="AK481" s="106">
        <f t="shared" ref="AK481:AK493" si="1074">AJ481*$E481*AK$10</f>
        <v>0</v>
      </c>
      <c r="AL481" s="107"/>
      <c r="AM481" s="106">
        <f t="shared" ref="AM481:AM493" si="1075">AL481*$E481*AM$10</f>
        <v>0</v>
      </c>
      <c r="AN481" s="107"/>
      <c r="AO481" s="106">
        <f t="shared" ref="AO481:AO493" si="1076">AN481*$E481*AO$10</f>
        <v>0</v>
      </c>
      <c r="AP481" s="107"/>
      <c r="AQ481" s="106">
        <f t="shared" ref="AQ481:AQ493" si="1077">AP481*$E481*AQ$10</f>
        <v>0</v>
      </c>
      <c r="AR481" s="107"/>
      <c r="AS481" s="106">
        <f t="shared" ref="AS481:AS493" si="1078">AR481*$E481*AS$10</f>
        <v>0</v>
      </c>
      <c r="AU481" s="107"/>
      <c r="AV481" s="106">
        <f t="shared" ref="AV481:AV493" si="1079">AU481*$E481*AV$10</f>
        <v>0</v>
      </c>
      <c r="AW481" s="107"/>
      <c r="AX481" s="106">
        <f t="shared" ref="AX481:AX493" si="1080">AW481*$E481*AX$10</f>
        <v>0</v>
      </c>
      <c r="AY481" s="107"/>
      <c r="AZ481" s="106">
        <f t="shared" ref="AZ481:AZ493" si="1081">AY481*$E481*AZ$10</f>
        <v>0</v>
      </c>
      <c r="BA481" s="107"/>
      <c r="BB481" s="106">
        <f t="shared" ref="BB481:BB493" si="1082">BA481*$E481*BB$10</f>
        <v>0</v>
      </c>
      <c r="BC481" s="107"/>
      <c r="BD481" s="106">
        <f t="shared" ref="BD481:BD493" si="1083">BC481*$E481*BD$10</f>
        <v>0</v>
      </c>
      <c r="BE481" s="107"/>
      <c r="BF481" s="106">
        <f t="shared" ref="BF481:BF493" si="1084">BE481*$E481*BF$10</f>
        <v>0</v>
      </c>
      <c r="BH481" s="107"/>
      <c r="BI481" s="106">
        <f t="shared" ref="BI481:BI493" si="1085">BH481*$E481*BI$10</f>
        <v>0</v>
      </c>
      <c r="BJ481" s="107"/>
      <c r="BK481" s="106">
        <f t="shared" ref="BK481:BK493" si="1086">BJ481*$E481*BK$10</f>
        <v>0</v>
      </c>
      <c r="BL481" s="107"/>
      <c r="BM481" s="106">
        <f t="shared" ref="BM481:BM493" si="1087">BL481*$E481*BM$10</f>
        <v>0</v>
      </c>
      <c r="BN481" s="107"/>
      <c r="BO481" s="106">
        <f t="shared" ref="BO481:BO493" si="1088">BN481*$E481*BO$10</f>
        <v>0</v>
      </c>
      <c r="BP481" s="107"/>
      <c r="BQ481" s="106">
        <f t="shared" ref="BQ481:BQ493" si="1089">BP481*$E481*BQ$10</f>
        <v>0</v>
      </c>
      <c r="BR481" s="107"/>
      <c r="BS481" s="106">
        <f t="shared" ref="BS481:BS493" si="1090">BR481*$E481*BS$10</f>
        <v>0</v>
      </c>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61"/>
      <c r="DN481" s="61"/>
      <c r="DO481" s="61"/>
      <c r="DP481" s="61"/>
      <c r="DQ481" s="61"/>
      <c r="DR481" s="61"/>
      <c r="DS481" s="61"/>
      <c r="DT481" s="61"/>
      <c r="DU481" s="61"/>
      <c r="DV481" s="61"/>
      <c r="DW481" s="61"/>
      <c r="DX481" s="61"/>
      <c r="DY481" s="61"/>
      <c r="DZ481" s="61"/>
      <c r="EA481" s="61"/>
      <c r="EB481" s="61"/>
      <c r="EC481" s="61"/>
    </row>
    <row r="482" spans="1:133" s="22" customFormat="1" outlineLevel="3" x14ac:dyDescent="0.15">
      <c r="A482" s="22" t="s">
        <v>1398</v>
      </c>
      <c r="B482" s="32" t="s">
        <v>1647</v>
      </c>
      <c r="C482" s="104"/>
      <c r="D482" s="106">
        <v>5</v>
      </c>
      <c r="E482" s="104"/>
      <c r="F482" s="106">
        <f t="shared" si="1060"/>
        <v>3</v>
      </c>
      <c r="G482" s="106">
        <v>1</v>
      </c>
      <c r="H482" s="107"/>
      <c r="I482" s="106">
        <f t="shared" si="1061"/>
        <v>0</v>
      </c>
      <c r="J482" s="107"/>
      <c r="K482" s="106">
        <f t="shared" si="1062"/>
        <v>0</v>
      </c>
      <c r="L482" s="107"/>
      <c r="M482" s="106">
        <f t="shared" si="1063"/>
        <v>0</v>
      </c>
      <c r="N482" s="107"/>
      <c r="O482" s="106">
        <f t="shared" si="1064"/>
        <v>0</v>
      </c>
      <c r="P482" s="107"/>
      <c r="Q482" s="106">
        <f t="shared" si="1065"/>
        <v>0</v>
      </c>
      <c r="R482" s="107"/>
      <c r="S482" s="106">
        <f t="shared" si="1066"/>
        <v>0</v>
      </c>
      <c r="T482" s="32"/>
      <c r="U482" s="107"/>
      <c r="V482" s="106">
        <f t="shared" si="1067"/>
        <v>0</v>
      </c>
      <c r="W482" s="107"/>
      <c r="X482" s="106">
        <f t="shared" si="1068"/>
        <v>0</v>
      </c>
      <c r="Y482" s="107"/>
      <c r="Z482" s="106">
        <f t="shared" si="1069"/>
        <v>0</v>
      </c>
      <c r="AA482" s="107"/>
      <c r="AB482" s="106">
        <f t="shared" si="1070"/>
        <v>0</v>
      </c>
      <c r="AC482" s="107"/>
      <c r="AD482" s="106">
        <f t="shared" si="1071"/>
        <v>0</v>
      </c>
      <c r="AE482" s="107"/>
      <c r="AF482" s="106">
        <f t="shared" si="1072"/>
        <v>0</v>
      </c>
      <c r="AG482" s="210"/>
      <c r="AH482" s="107"/>
      <c r="AI482" s="106">
        <f t="shared" si="1073"/>
        <v>0</v>
      </c>
      <c r="AJ482" s="107"/>
      <c r="AK482" s="106">
        <f t="shared" si="1074"/>
        <v>0</v>
      </c>
      <c r="AL482" s="107"/>
      <c r="AM482" s="106">
        <f t="shared" si="1075"/>
        <v>0</v>
      </c>
      <c r="AN482" s="107"/>
      <c r="AO482" s="106">
        <f t="shared" si="1076"/>
        <v>0</v>
      </c>
      <c r="AP482" s="107"/>
      <c r="AQ482" s="106">
        <f t="shared" si="1077"/>
        <v>0</v>
      </c>
      <c r="AR482" s="107"/>
      <c r="AS482" s="106">
        <f t="shared" si="1078"/>
        <v>0</v>
      </c>
      <c r="AU482" s="107"/>
      <c r="AV482" s="106">
        <f t="shared" si="1079"/>
        <v>0</v>
      </c>
      <c r="AW482" s="107"/>
      <c r="AX482" s="106">
        <f t="shared" si="1080"/>
        <v>0</v>
      </c>
      <c r="AY482" s="107"/>
      <c r="AZ482" s="106">
        <f t="shared" si="1081"/>
        <v>0</v>
      </c>
      <c r="BA482" s="107"/>
      <c r="BB482" s="106">
        <f t="shared" si="1082"/>
        <v>0</v>
      </c>
      <c r="BC482" s="107"/>
      <c r="BD482" s="106">
        <f t="shared" si="1083"/>
        <v>0</v>
      </c>
      <c r="BE482" s="107"/>
      <c r="BF482" s="106">
        <f t="shared" si="1084"/>
        <v>0</v>
      </c>
      <c r="BH482" s="107"/>
      <c r="BI482" s="106">
        <f t="shared" si="1085"/>
        <v>0</v>
      </c>
      <c r="BJ482" s="107"/>
      <c r="BK482" s="106">
        <f t="shared" si="1086"/>
        <v>0</v>
      </c>
      <c r="BL482" s="107"/>
      <c r="BM482" s="106">
        <f t="shared" si="1087"/>
        <v>0</v>
      </c>
      <c r="BN482" s="107"/>
      <c r="BO482" s="106">
        <f t="shared" si="1088"/>
        <v>0</v>
      </c>
      <c r="BP482" s="107"/>
      <c r="BQ482" s="106">
        <f t="shared" si="1089"/>
        <v>0</v>
      </c>
      <c r="BR482" s="107"/>
      <c r="BS482" s="106">
        <f t="shared" si="1090"/>
        <v>0</v>
      </c>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61"/>
      <c r="DN482" s="61"/>
      <c r="DO482" s="61"/>
      <c r="DP482" s="61"/>
      <c r="DQ482" s="61"/>
      <c r="DR482" s="61"/>
      <c r="DS482" s="61"/>
      <c r="DT482" s="61"/>
      <c r="DU482" s="61"/>
      <c r="DV482" s="61"/>
      <c r="DW482" s="61"/>
      <c r="DX482" s="61"/>
      <c r="DY482" s="61"/>
      <c r="DZ482" s="61"/>
      <c r="EA482" s="61"/>
      <c r="EB482" s="61"/>
      <c r="EC482" s="61"/>
    </row>
    <row r="483" spans="1:133" s="22" customFormat="1" ht="26" outlineLevel="3" x14ac:dyDescent="0.15">
      <c r="A483" s="22" t="s">
        <v>1399</v>
      </c>
      <c r="B483" s="32" t="s">
        <v>1648</v>
      </c>
      <c r="C483" s="104"/>
      <c r="D483" s="106">
        <v>5</v>
      </c>
      <c r="E483" s="104"/>
      <c r="F483" s="106">
        <f t="shared" si="1060"/>
        <v>3</v>
      </c>
      <c r="G483" s="106">
        <v>1</v>
      </c>
      <c r="H483" s="107"/>
      <c r="I483" s="106">
        <f t="shared" si="1061"/>
        <v>0</v>
      </c>
      <c r="J483" s="107"/>
      <c r="K483" s="106">
        <f t="shared" si="1062"/>
        <v>0</v>
      </c>
      <c r="L483" s="107"/>
      <c r="M483" s="106">
        <f t="shared" si="1063"/>
        <v>0</v>
      </c>
      <c r="N483" s="107"/>
      <c r="O483" s="106">
        <f t="shared" si="1064"/>
        <v>0</v>
      </c>
      <c r="P483" s="107"/>
      <c r="Q483" s="106">
        <f t="shared" si="1065"/>
        <v>0</v>
      </c>
      <c r="R483" s="107"/>
      <c r="S483" s="106">
        <f t="shared" si="1066"/>
        <v>0</v>
      </c>
      <c r="T483" s="32"/>
      <c r="U483" s="107"/>
      <c r="V483" s="106">
        <f t="shared" si="1067"/>
        <v>0</v>
      </c>
      <c r="W483" s="107"/>
      <c r="X483" s="106">
        <f t="shared" si="1068"/>
        <v>0</v>
      </c>
      <c r="Y483" s="107"/>
      <c r="Z483" s="106">
        <f t="shared" si="1069"/>
        <v>0</v>
      </c>
      <c r="AA483" s="107"/>
      <c r="AB483" s="106">
        <f t="shared" si="1070"/>
        <v>0</v>
      </c>
      <c r="AC483" s="107"/>
      <c r="AD483" s="106">
        <f t="shared" si="1071"/>
        <v>0</v>
      </c>
      <c r="AE483" s="107"/>
      <c r="AF483" s="106">
        <f t="shared" si="1072"/>
        <v>0</v>
      </c>
      <c r="AG483" s="210"/>
      <c r="AH483" s="107"/>
      <c r="AI483" s="106">
        <f t="shared" si="1073"/>
        <v>0</v>
      </c>
      <c r="AJ483" s="107"/>
      <c r="AK483" s="106">
        <f t="shared" si="1074"/>
        <v>0</v>
      </c>
      <c r="AL483" s="107"/>
      <c r="AM483" s="106">
        <f t="shared" si="1075"/>
        <v>0</v>
      </c>
      <c r="AN483" s="107"/>
      <c r="AO483" s="106">
        <f t="shared" si="1076"/>
        <v>0</v>
      </c>
      <c r="AP483" s="107"/>
      <c r="AQ483" s="106">
        <f t="shared" si="1077"/>
        <v>0</v>
      </c>
      <c r="AR483" s="107"/>
      <c r="AS483" s="106">
        <f t="shared" si="1078"/>
        <v>0</v>
      </c>
      <c r="AU483" s="107"/>
      <c r="AV483" s="106">
        <f t="shared" si="1079"/>
        <v>0</v>
      </c>
      <c r="AW483" s="107"/>
      <c r="AX483" s="106">
        <f t="shared" si="1080"/>
        <v>0</v>
      </c>
      <c r="AY483" s="107"/>
      <c r="AZ483" s="106">
        <f t="shared" si="1081"/>
        <v>0</v>
      </c>
      <c r="BA483" s="107"/>
      <c r="BB483" s="106">
        <f t="shared" si="1082"/>
        <v>0</v>
      </c>
      <c r="BC483" s="107"/>
      <c r="BD483" s="106">
        <f t="shared" si="1083"/>
        <v>0</v>
      </c>
      <c r="BE483" s="107"/>
      <c r="BF483" s="106">
        <f t="shared" si="1084"/>
        <v>0</v>
      </c>
      <c r="BH483" s="107"/>
      <c r="BI483" s="106">
        <f t="shared" si="1085"/>
        <v>0</v>
      </c>
      <c r="BJ483" s="107"/>
      <c r="BK483" s="106">
        <f t="shared" si="1086"/>
        <v>0</v>
      </c>
      <c r="BL483" s="107"/>
      <c r="BM483" s="106">
        <f t="shared" si="1087"/>
        <v>0</v>
      </c>
      <c r="BN483" s="107"/>
      <c r="BO483" s="106">
        <f t="shared" si="1088"/>
        <v>0</v>
      </c>
      <c r="BP483" s="107"/>
      <c r="BQ483" s="106">
        <f t="shared" si="1089"/>
        <v>0</v>
      </c>
      <c r="BR483" s="107"/>
      <c r="BS483" s="106">
        <f t="shared" si="1090"/>
        <v>0</v>
      </c>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61"/>
      <c r="DN483" s="61"/>
      <c r="DO483" s="61"/>
      <c r="DP483" s="61"/>
      <c r="DQ483" s="61"/>
      <c r="DR483" s="61"/>
      <c r="DS483" s="61"/>
      <c r="DT483" s="61"/>
      <c r="DU483" s="61"/>
      <c r="DV483" s="61"/>
      <c r="DW483" s="61"/>
      <c r="DX483" s="61"/>
      <c r="DY483" s="61"/>
      <c r="DZ483" s="61"/>
      <c r="EA483" s="61"/>
      <c r="EB483" s="61"/>
      <c r="EC483" s="61"/>
    </row>
    <row r="484" spans="1:133" s="22" customFormat="1" outlineLevel="3" x14ac:dyDescent="0.15">
      <c r="A484" s="22" t="s">
        <v>1400</v>
      </c>
      <c r="B484" s="32" t="s">
        <v>1513</v>
      </c>
      <c r="C484" s="104"/>
      <c r="D484" s="106">
        <v>5</v>
      </c>
      <c r="E484" s="104"/>
      <c r="F484" s="106">
        <f t="shared" si="1060"/>
        <v>3</v>
      </c>
      <c r="G484" s="106">
        <v>1</v>
      </c>
      <c r="H484" s="107"/>
      <c r="I484" s="106">
        <f t="shared" si="1061"/>
        <v>0</v>
      </c>
      <c r="J484" s="107"/>
      <c r="K484" s="106">
        <f t="shared" si="1062"/>
        <v>0</v>
      </c>
      <c r="L484" s="107"/>
      <c r="M484" s="106">
        <f t="shared" si="1063"/>
        <v>0</v>
      </c>
      <c r="N484" s="107"/>
      <c r="O484" s="106">
        <f t="shared" si="1064"/>
        <v>0</v>
      </c>
      <c r="P484" s="107"/>
      <c r="Q484" s="106">
        <f t="shared" si="1065"/>
        <v>0</v>
      </c>
      <c r="R484" s="107"/>
      <c r="S484" s="106">
        <f t="shared" si="1066"/>
        <v>0</v>
      </c>
      <c r="T484" s="32"/>
      <c r="U484" s="107"/>
      <c r="V484" s="106">
        <f t="shared" si="1067"/>
        <v>0</v>
      </c>
      <c r="W484" s="107"/>
      <c r="X484" s="106">
        <f t="shared" si="1068"/>
        <v>0</v>
      </c>
      <c r="Y484" s="107"/>
      <c r="Z484" s="106">
        <f t="shared" si="1069"/>
        <v>0</v>
      </c>
      <c r="AA484" s="107"/>
      <c r="AB484" s="106">
        <f t="shared" si="1070"/>
        <v>0</v>
      </c>
      <c r="AC484" s="107"/>
      <c r="AD484" s="106">
        <f t="shared" si="1071"/>
        <v>0</v>
      </c>
      <c r="AE484" s="107"/>
      <c r="AF484" s="106">
        <f t="shared" si="1072"/>
        <v>0</v>
      </c>
      <c r="AG484" s="210"/>
      <c r="AH484" s="107"/>
      <c r="AI484" s="106">
        <f t="shared" si="1073"/>
        <v>0</v>
      </c>
      <c r="AJ484" s="107"/>
      <c r="AK484" s="106">
        <f t="shared" si="1074"/>
        <v>0</v>
      </c>
      <c r="AL484" s="107"/>
      <c r="AM484" s="106">
        <f t="shared" si="1075"/>
        <v>0</v>
      </c>
      <c r="AN484" s="107"/>
      <c r="AO484" s="106">
        <f t="shared" si="1076"/>
        <v>0</v>
      </c>
      <c r="AP484" s="107"/>
      <c r="AQ484" s="106">
        <f t="shared" si="1077"/>
        <v>0</v>
      </c>
      <c r="AR484" s="107"/>
      <c r="AS484" s="106">
        <f t="shared" si="1078"/>
        <v>0</v>
      </c>
      <c r="AU484" s="107"/>
      <c r="AV484" s="106">
        <f t="shared" si="1079"/>
        <v>0</v>
      </c>
      <c r="AW484" s="107"/>
      <c r="AX484" s="106">
        <f t="shared" si="1080"/>
        <v>0</v>
      </c>
      <c r="AY484" s="107"/>
      <c r="AZ484" s="106">
        <f t="shared" si="1081"/>
        <v>0</v>
      </c>
      <c r="BA484" s="107"/>
      <c r="BB484" s="106">
        <f t="shared" si="1082"/>
        <v>0</v>
      </c>
      <c r="BC484" s="107"/>
      <c r="BD484" s="106">
        <f t="shared" si="1083"/>
        <v>0</v>
      </c>
      <c r="BE484" s="107"/>
      <c r="BF484" s="106">
        <f t="shared" si="1084"/>
        <v>0</v>
      </c>
      <c r="BH484" s="107"/>
      <c r="BI484" s="106">
        <f t="shared" si="1085"/>
        <v>0</v>
      </c>
      <c r="BJ484" s="107"/>
      <c r="BK484" s="106">
        <f t="shared" si="1086"/>
        <v>0</v>
      </c>
      <c r="BL484" s="107"/>
      <c r="BM484" s="106">
        <f t="shared" si="1087"/>
        <v>0</v>
      </c>
      <c r="BN484" s="107"/>
      <c r="BO484" s="106">
        <f t="shared" si="1088"/>
        <v>0</v>
      </c>
      <c r="BP484" s="107"/>
      <c r="BQ484" s="106">
        <f t="shared" si="1089"/>
        <v>0</v>
      </c>
      <c r="BR484" s="107"/>
      <c r="BS484" s="106">
        <f t="shared" si="1090"/>
        <v>0</v>
      </c>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61"/>
      <c r="DM484" s="61"/>
      <c r="DN484" s="61"/>
      <c r="DO484" s="61"/>
      <c r="DP484" s="61"/>
      <c r="DQ484" s="61"/>
      <c r="DR484" s="61"/>
      <c r="DS484" s="61"/>
      <c r="DT484" s="61"/>
      <c r="DU484" s="61"/>
      <c r="DV484" s="61"/>
      <c r="DW484" s="61"/>
      <c r="DX484" s="61"/>
      <c r="DY484" s="61"/>
      <c r="DZ484" s="61"/>
      <c r="EA484" s="61"/>
      <c r="EB484" s="61"/>
      <c r="EC484" s="61"/>
    </row>
    <row r="485" spans="1:133" s="22" customFormat="1" outlineLevel="3" x14ac:dyDescent="0.15">
      <c r="A485" s="22" t="s">
        <v>1401</v>
      </c>
      <c r="B485" s="32" t="s">
        <v>1514</v>
      </c>
      <c r="C485" s="104"/>
      <c r="D485" s="106">
        <v>5</v>
      </c>
      <c r="E485" s="104"/>
      <c r="F485" s="106">
        <f t="shared" si="1060"/>
        <v>3</v>
      </c>
      <c r="G485" s="106">
        <v>1</v>
      </c>
      <c r="H485" s="107"/>
      <c r="I485" s="106">
        <f t="shared" si="1061"/>
        <v>0</v>
      </c>
      <c r="J485" s="107"/>
      <c r="K485" s="106">
        <f t="shared" si="1062"/>
        <v>0</v>
      </c>
      <c r="L485" s="107"/>
      <c r="M485" s="106">
        <f t="shared" si="1063"/>
        <v>0</v>
      </c>
      <c r="N485" s="107"/>
      <c r="O485" s="106">
        <f t="shared" si="1064"/>
        <v>0</v>
      </c>
      <c r="P485" s="107"/>
      <c r="Q485" s="106">
        <f t="shared" si="1065"/>
        <v>0</v>
      </c>
      <c r="R485" s="107"/>
      <c r="S485" s="106">
        <f t="shared" si="1066"/>
        <v>0</v>
      </c>
      <c r="T485" s="32"/>
      <c r="U485" s="107"/>
      <c r="V485" s="106">
        <f t="shared" si="1067"/>
        <v>0</v>
      </c>
      <c r="W485" s="107"/>
      <c r="X485" s="106">
        <f t="shared" si="1068"/>
        <v>0</v>
      </c>
      <c r="Y485" s="107"/>
      <c r="Z485" s="106">
        <f t="shared" si="1069"/>
        <v>0</v>
      </c>
      <c r="AA485" s="107"/>
      <c r="AB485" s="106">
        <f t="shared" si="1070"/>
        <v>0</v>
      </c>
      <c r="AC485" s="107"/>
      <c r="AD485" s="106">
        <f t="shared" si="1071"/>
        <v>0</v>
      </c>
      <c r="AE485" s="107"/>
      <c r="AF485" s="106">
        <f t="shared" si="1072"/>
        <v>0</v>
      </c>
      <c r="AG485" s="210"/>
      <c r="AH485" s="107"/>
      <c r="AI485" s="106">
        <f t="shared" si="1073"/>
        <v>0</v>
      </c>
      <c r="AJ485" s="107"/>
      <c r="AK485" s="106">
        <f t="shared" si="1074"/>
        <v>0</v>
      </c>
      <c r="AL485" s="107"/>
      <c r="AM485" s="106">
        <f t="shared" si="1075"/>
        <v>0</v>
      </c>
      <c r="AN485" s="107"/>
      <c r="AO485" s="106">
        <f t="shared" si="1076"/>
        <v>0</v>
      </c>
      <c r="AP485" s="107"/>
      <c r="AQ485" s="106">
        <f t="shared" si="1077"/>
        <v>0</v>
      </c>
      <c r="AR485" s="107"/>
      <c r="AS485" s="106">
        <f t="shared" si="1078"/>
        <v>0</v>
      </c>
      <c r="AU485" s="107"/>
      <c r="AV485" s="106">
        <f t="shared" si="1079"/>
        <v>0</v>
      </c>
      <c r="AW485" s="107"/>
      <c r="AX485" s="106">
        <f t="shared" si="1080"/>
        <v>0</v>
      </c>
      <c r="AY485" s="107"/>
      <c r="AZ485" s="106">
        <f t="shared" si="1081"/>
        <v>0</v>
      </c>
      <c r="BA485" s="107"/>
      <c r="BB485" s="106">
        <f t="shared" si="1082"/>
        <v>0</v>
      </c>
      <c r="BC485" s="107"/>
      <c r="BD485" s="106">
        <f t="shared" si="1083"/>
        <v>0</v>
      </c>
      <c r="BE485" s="107"/>
      <c r="BF485" s="106">
        <f t="shared" si="1084"/>
        <v>0</v>
      </c>
      <c r="BH485" s="107"/>
      <c r="BI485" s="106">
        <f t="shared" si="1085"/>
        <v>0</v>
      </c>
      <c r="BJ485" s="107"/>
      <c r="BK485" s="106">
        <f t="shared" si="1086"/>
        <v>0</v>
      </c>
      <c r="BL485" s="107"/>
      <c r="BM485" s="106">
        <f t="shared" si="1087"/>
        <v>0</v>
      </c>
      <c r="BN485" s="107"/>
      <c r="BO485" s="106">
        <f t="shared" si="1088"/>
        <v>0</v>
      </c>
      <c r="BP485" s="107"/>
      <c r="BQ485" s="106">
        <f t="shared" si="1089"/>
        <v>0</v>
      </c>
      <c r="BR485" s="107"/>
      <c r="BS485" s="106">
        <f t="shared" si="1090"/>
        <v>0</v>
      </c>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61"/>
      <c r="DK485" s="61"/>
      <c r="DL485" s="61"/>
      <c r="DM485" s="61"/>
      <c r="DN485" s="61"/>
      <c r="DO485" s="61"/>
      <c r="DP485" s="61"/>
      <c r="DQ485" s="61"/>
      <c r="DR485" s="61"/>
      <c r="DS485" s="61"/>
      <c r="DT485" s="61"/>
      <c r="DU485" s="61"/>
      <c r="DV485" s="61"/>
      <c r="DW485" s="61"/>
      <c r="DX485" s="61"/>
      <c r="DY485" s="61"/>
      <c r="DZ485" s="61"/>
      <c r="EA485" s="61"/>
      <c r="EB485" s="61"/>
      <c r="EC485" s="61"/>
    </row>
    <row r="486" spans="1:133" s="22" customFormat="1" outlineLevel="3" x14ac:dyDescent="0.15">
      <c r="A486" s="22" t="s">
        <v>1402</v>
      </c>
      <c r="B486" s="32" t="s">
        <v>1515</v>
      </c>
      <c r="C486" s="104"/>
      <c r="D486" s="106">
        <v>5</v>
      </c>
      <c r="E486" s="104"/>
      <c r="F486" s="106">
        <f t="shared" si="1060"/>
        <v>3</v>
      </c>
      <c r="G486" s="106">
        <v>1</v>
      </c>
      <c r="H486" s="107"/>
      <c r="I486" s="106">
        <f t="shared" si="1061"/>
        <v>0</v>
      </c>
      <c r="J486" s="107"/>
      <c r="K486" s="106">
        <f t="shared" si="1062"/>
        <v>0</v>
      </c>
      <c r="L486" s="107"/>
      <c r="M486" s="106">
        <f t="shared" si="1063"/>
        <v>0</v>
      </c>
      <c r="N486" s="107"/>
      <c r="O486" s="106">
        <f t="shared" si="1064"/>
        <v>0</v>
      </c>
      <c r="P486" s="107"/>
      <c r="Q486" s="106">
        <f t="shared" si="1065"/>
        <v>0</v>
      </c>
      <c r="R486" s="107"/>
      <c r="S486" s="106">
        <f t="shared" si="1066"/>
        <v>0</v>
      </c>
      <c r="T486" s="32"/>
      <c r="U486" s="107"/>
      <c r="V486" s="106">
        <f t="shared" si="1067"/>
        <v>0</v>
      </c>
      <c r="W486" s="107"/>
      <c r="X486" s="106">
        <f t="shared" si="1068"/>
        <v>0</v>
      </c>
      <c r="Y486" s="107"/>
      <c r="Z486" s="106">
        <f t="shared" si="1069"/>
        <v>0</v>
      </c>
      <c r="AA486" s="107"/>
      <c r="AB486" s="106">
        <f t="shared" si="1070"/>
        <v>0</v>
      </c>
      <c r="AC486" s="107"/>
      <c r="AD486" s="106">
        <f t="shared" si="1071"/>
        <v>0</v>
      </c>
      <c r="AE486" s="107"/>
      <c r="AF486" s="106">
        <f t="shared" si="1072"/>
        <v>0</v>
      </c>
      <c r="AG486" s="210"/>
      <c r="AH486" s="107"/>
      <c r="AI486" s="106">
        <f t="shared" si="1073"/>
        <v>0</v>
      </c>
      <c r="AJ486" s="107"/>
      <c r="AK486" s="106">
        <f t="shared" si="1074"/>
        <v>0</v>
      </c>
      <c r="AL486" s="107"/>
      <c r="AM486" s="106">
        <f t="shared" si="1075"/>
        <v>0</v>
      </c>
      <c r="AN486" s="107"/>
      <c r="AO486" s="106">
        <f t="shared" si="1076"/>
        <v>0</v>
      </c>
      <c r="AP486" s="107"/>
      <c r="AQ486" s="106">
        <f t="shared" si="1077"/>
        <v>0</v>
      </c>
      <c r="AR486" s="107"/>
      <c r="AS486" s="106">
        <f t="shared" si="1078"/>
        <v>0</v>
      </c>
      <c r="AU486" s="107"/>
      <c r="AV486" s="106">
        <f t="shared" si="1079"/>
        <v>0</v>
      </c>
      <c r="AW486" s="107"/>
      <c r="AX486" s="106">
        <f t="shared" si="1080"/>
        <v>0</v>
      </c>
      <c r="AY486" s="107"/>
      <c r="AZ486" s="106">
        <f t="shared" si="1081"/>
        <v>0</v>
      </c>
      <c r="BA486" s="107"/>
      <c r="BB486" s="106">
        <f t="shared" si="1082"/>
        <v>0</v>
      </c>
      <c r="BC486" s="107"/>
      <c r="BD486" s="106">
        <f t="shared" si="1083"/>
        <v>0</v>
      </c>
      <c r="BE486" s="107"/>
      <c r="BF486" s="106">
        <f t="shared" si="1084"/>
        <v>0</v>
      </c>
      <c r="BH486" s="107"/>
      <c r="BI486" s="106">
        <f t="shared" si="1085"/>
        <v>0</v>
      </c>
      <c r="BJ486" s="107"/>
      <c r="BK486" s="106">
        <f t="shared" si="1086"/>
        <v>0</v>
      </c>
      <c r="BL486" s="107"/>
      <c r="BM486" s="106">
        <f t="shared" si="1087"/>
        <v>0</v>
      </c>
      <c r="BN486" s="107"/>
      <c r="BO486" s="106">
        <f t="shared" si="1088"/>
        <v>0</v>
      </c>
      <c r="BP486" s="107"/>
      <c r="BQ486" s="106">
        <f t="shared" si="1089"/>
        <v>0</v>
      </c>
      <c r="BR486" s="107"/>
      <c r="BS486" s="106">
        <f t="shared" si="1090"/>
        <v>0</v>
      </c>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c r="CT486" s="61"/>
      <c r="CU486" s="61"/>
      <c r="CV486" s="61"/>
      <c r="CW486" s="61"/>
      <c r="CX486" s="61"/>
      <c r="CY486" s="61"/>
      <c r="CZ486" s="61"/>
      <c r="DA486" s="61"/>
      <c r="DB486" s="61"/>
      <c r="DC486" s="61"/>
      <c r="DD486" s="61"/>
      <c r="DE486" s="61"/>
      <c r="DF486" s="61"/>
      <c r="DG486" s="61"/>
      <c r="DH486" s="61"/>
      <c r="DI486" s="61"/>
      <c r="DJ486" s="61"/>
      <c r="DK486" s="61"/>
      <c r="DL486" s="61"/>
      <c r="DM486" s="61"/>
      <c r="DN486" s="61"/>
      <c r="DO486" s="61"/>
      <c r="DP486" s="61"/>
      <c r="DQ486" s="61"/>
      <c r="DR486" s="61"/>
      <c r="DS486" s="61"/>
      <c r="DT486" s="61"/>
      <c r="DU486" s="61"/>
      <c r="DV486" s="61"/>
      <c r="DW486" s="61"/>
      <c r="DX486" s="61"/>
      <c r="DY486" s="61"/>
      <c r="DZ486" s="61"/>
      <c r="EA486" s="61"/>
      <c r="EB486" s="61"/>
      <c r="EC486" s="61"/>
    </row>
    <row r="487" spans="1:133" s="22" customFormat="1" outlineLevel="3" x14ac:dyDescent="0.15">
      <c r="A487" s="22" t="s">
        <v>1403</v>
      </c>
      <c r="B487" s="32" t="s">
        <v>1516</v>
      </c>
      <c r="C487" s="104"/>
      <c r="D487" s="106">
        <v>5</v>
      </c>
      <c r="E487" s="104"/>
      <c r="F487" s="106">
        <f t="shared" si="1060"/>
        <v>3</v>
      </c>
      <c r="G487" s="106">
        <v>1</v>
      </c>
      <c r="H487" s="107"/>
      <c r="I487" s="106">
        <f t="shared" si="1061"/>
        <v>0</v>
      </c>
      <c r="J487" s="107"/>
      <c r="K487" s="106">
        <f t="shared" si="1062"/>
        <v>0</v>
      </c>
      <c r="L487" s="107"/>
      <c r="M487" s="106">
        <f t="shared" si="1063"/>
        <v>0</v>
      </c>
      <c r="N487" s="107"/>
      <c r="O487" s="106">
        <f t="shared" si="1064"/>
        <v>0</v>
      </c>
      <c r="P487" s="107"/>
      <c r="Q487" s="106">
        <f t="shared" si="1065"/>
        <v>0</v>
      </c>
      <c r="R487" s="107"/>
      <c r="S487" s="106">
        <f t="shared" si="1066"/>
        <v>0</v>
      </c>
      <c r="T487" s="32"/>
      <c r="U487" s="107"/>
      <c r="V487" s="106">
        <f t="shared" si="1067"/>
        <v>0</v>
      </c>
      <c r="W487" s="107"/>
      <c r="X487" s="106">
        <f t="shared" si="1068"/>
        <v>0</v>
      </c>
      <c r="Y487" s="107"/>
      <c r="Z487" s="106">
        <f t="shared" si="1069"/>
        <v>0</v>
      </c>
      <c r="AA487" s="107"/>
      <c r="AB487" s="106">
        <f t="shared" si="1070"/>
        <v>0</v>
      </c>
      <c r="AC487" s="107"/>
      <c r="AD487" s="106">
        <f t="shared" si="1071"/>
        <v>0</v>
      </c>
      <c r="AE487" s="107"/>
      <c r="AF487" s="106">
        <f t="shared" si="1072"/>
        <v>0</v>
      </c>
      <c r="AG487" s="210"/>
      <c r="AH487" s="107"/>
      <c r="AI487" s="106">
        <f t="shared" si="1073"/>
        <v>0</v>
      </c>
      <c r="AJ487" s="107"/>
      <c r="AK487" s="106">
        <f t="shared" si="1074"/>
        <v>0</v>
      </c>
      <c r="AL487" s="107"/>
      <c r="AM487" s="106">
        <f t="shared" si="1075"/>
        <v>0</v>
      </c>
      <c r="AN487" s="107"/>
      <c r="AO487" s="106">
        <f t="shared" si="1076"/>
        <v>0</v>
      </c>
      <c r="AP487" s="107"/>
      <c r="AQ487" s="106">
        <f t="shared" si="1077"/>
        <v>0</v>
      </c>
      <c r="AR487" s="107"/>
      <c r="AS487" s="106">
        <f t="shared" si="1078"/>
        <v>0</v>
      </c>
      <c r="AU487" s="107"/>
      <c r="AV487" s="106">
        <f t="shared" si="1079"/>
        <v>0</v>
      </c>
      <c r="AW487" s="107"/>
      <c r="AX487" s="106">
        <f t="shared" si="1080"/>
        <v>0</v>
      </c>
      <c r="AY487" s="107"/>
      <c r="AZ487" s="106">
        <f t="shared" si="1081"/>
        <v>0</v>
      </c>
      <c r="BA487" s="107"/>
      <c r="BB487" s="106">
        <f t="shared" si="1082"/>
        <v>0</v>
      </c>
      <c r="BC487" s="107"/>
      <c r="BD487" s="106">
        <f t="shared" si="1083"/>
        <v>0</v>
      </c>
      <c r="BE487" s="107"/>
      <c r="BF487" s="106">
        <f t="shared" si="1084"/>
        <v>0</v>
      </c>
      <c r="BH487" s="107"/>
      <c r="BI487" s="106">
        <f t="shared" si="1085"/>
        <v>0</v>
      </c>
      <c r="BJ487" s="107"/>
      <c r="BK487" s="106">
        <f t="shared" si="1086"/>
        <v>0</v>
      </c>
      <c r="BL487" s="107"/>
      <c r="BM487" s="106">
        <f t="shared" si="1087"/>
        <v>0</v>
      </c>
      <c r="BN487" s="107"/>
      <c r="BO487" s="106">
        <f t="shared" si="1088"/>
        <v>0</v>
      </c>
      <c r="BP487" s="107"/>
      <c r="BQ487" s="106">
        <f t="shared" si="1089"/>
        <v>0</v>
      </c>
      <c r="BR487" s="107"/>
      <c r="BS487" s="106">
        <f t="shared" si="1090"/>
        <v>0</v>
      </c>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61"/>
      <c r="DC487" s="61"/>
      <c r="DD487" s="61"/>
      <c r="DE487" s="61"/>
      <c r="DF487" s="61"/>
      <c r="DG487" s="61"/>
      <c r="DH487" s="61"/>
      <c r="DI487" s="61"/>
      <c r="DJ487" s="61"/>
      <c r="DK487" s="61"/>
      <c r="DL487" s="61"/>
      <c r="DM487" s="61"/>
      <c r="DN487" s="61"/>
      <c r="DO487" s="61"/>
      <c r="DP487" s="61"/>
      <c r="DQ487" s="61"/>
      <c r="DR487" s="61"/>
      <c r="DS487" s="61"/>
      <c r="DT487" s="61"/>
      <c r="DU487" s="61"/>
      <c r="DV487" s="61"/>
      <c r="DW487" s="61"/>
      <c r="DX487" s="61"/>
      <c r="DY487" s="61"/>
      <c r="DZ487" s="61"/>
      <c r="EA487" s="61"/>
      <c r="EB487" s="61"/>
      <c r="EC487" s="61"/>
    </row>
    <row r="488" spans="1:133" s="22" customFormat="1" outlineLevel="3" x14ac:dyDescent="0.15">
      <c r="A488" s="22" t="s">
        <v>1404</v>
      </c>
      <c r="B488" s="32" t="s">
        <v>1517</v>
      </c>
      <c r="C488" s="104"/>
      <c r="D488" s="106">
        <v>5</v>
      </c>
      <c r="E488" s="104"/>
      <c r="F488" s="106">
        <f t="shared" si="1060"/>
        <v>3</v>
      </c>
      <c r="G488" s="106">
        <v>1</v>
      </c>
      <c r="H488" s="107"/>
      <c r="I488" s="106">
        <f t="shared" si="1061"/>
        <v>0</v>
      </c>
      <c r="J488" s="107"/>
      <c r="K488" s="106">
        <f t="shared" si="1062"/>
        <v>0</v>
      </c>
      <c r="L488" s="107"/>
      <c r="M488" s="106">
        <f t="shared" si="1063"/>
        <v>0</v>
      </c>
      <c r="N488" s="107"/>
      <c r="O488" s="106">
        <f t="shared" si="1064"/>
        <v>0</v>
      </c>
      <c r="P488" s="107"/>
      <c r="Q488" s="106">
        <f t="shared" si="1065"/>
        <v>0</v>
      </c>
      <c r="R488" s="107"/>
      <c r="S488" s="106">
        <f t="shared" si="1066"/>
        <v>0</v>
      </c>
      <c r="T488" s="32"/>
      <c r="U488" s="107"/>
      <c r="V488" s="106">
        <f t="shared" si="1067"/>
        <v>0</v>
      </c>
      <c r="W488" s="107"/>
      <c r="X488" s="106">
        <f t="shared" si="1068"/>
        <v>0</v>
      </c>
      <c r="Y488" s="107"/>
      <c r="Z488" s="106">
        <f t="shared" si="1069"/>
        <v>0</v>
      </c>
      <c r="AA488" s="107"/>
      <c r="AB488" s="106">
        <f t="shared" si="1070"/>
        <v>0</v>
      </c>
      <c r="AC488" s="107"/>
      <c r="AD488" s="106">
        <f t="shared" si="1071"/>
        <v>0</v>
      </c>
      <c r="AE488" s="107"/>
      <c r="AF488" s="106">
        <f t="shared" si="1072"/>
        <v>0</v>
      </c>
      <c r="AG488" s="210"/>
      <c r="AH488" s="107"/>
      <c r="AI488" s="106">
        <f t="shared" si="1073"/>
        <v>0</v>
      </c>
      <c r="AJ488" s="107"/>
      <c r="AK488" s="106">
        <f t="shared" si="1074"/>
        <v>0</v>
      </c>
      <c r="AL488" s="107"/>
      <c r="AM488" s="106">
        <f t="shared" si="1075"/>
        <v>0</v>
      </c>
      <c r="AN488" s="107"/>
      <c r="AO488" s="106">
        <f t="shared" si="1076"/>
        <v>0</v>
      </c>
      <c r="AP488" s="107"/>
      <c r="AQ488" s="106">
        <f t="shared" si="1077"/>
        <v>0</v>
      </c>
      <c r="AR488" s="107"/>
      <c r="AS488" s="106">
        <f t="shared" si="1078"/>
        <v>0</v>
      </c>
      <c r="AU488" s="107"/>
      <c r="AV488" s="106">
        <f t="shared" si="1079"/>
        <v>0</v>
      </c>
      <c r="AW488" s="107"/>
      <c r="AX488" s="106">
        <f t="shared" si="1080"/>
        <v>0</v>
      </c>
      <c r="AY488" s="107"/>
      <c r="AZ488" s="106">
        <f t="shared" si="1081"/>
        <v>0</v>
      </c>
      <c r="BA488" s="107"/>
      <c r="BB488" s="106">
        <f t="shared" si="1082"/>
        <v>0</v>
      </c>
      <c r="BC488" s="107"/>
      <c r="BD488" s="106">
        <f t="shared" si="1083"/>
        <v>0</v>
      </c>
      <c r="BE488" s="107"/>
      <c r="BF488" s="106">
        <f t="shared" si="1084"/>
        <v>0</v>
      </c>
      <c r="BH488" s="107"/>
      <c r="BI488" s="106">
        <f t="shared" si="1085"/>
        <v>0</v>
      </c>
      <c r="BJ488" s="107"/>
      <c r="BK488" s="106">
        <f t="shared" si="1086"/>
        <v>0</v>
      </c>
      <c r="BL488" s="107"/>
      <c r="BM488" s="106">
        <f t="shared" si="1087"/>
        <v>0</v>
      </c>
      <c r="BN488" s="107"/>
      <c r="BO488" s="106">
        <f t="shared" si="1088"/>
        <v>0</v>
      </c>
      <c r="BP488" s="107"/>
      <c r="BQ488" s="106">
        <f t="shared" si="1089"/>
        <v>0</v>
      </c>
      <c r="BR488" s="107"/>
      <c r="BS488" s="106">
        <f t="shared" si="1090"/>
        <v>0</v>
      </c>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c r="CT488" s="61"/>
      <c r="CU488" s="61"/>
      <c r="CV488" s="61"/>
      <c r="CW488" s="61"/>
      <c r="CX488" s="61"/>
      <c r="CY488" s="61"/>
      <c r="CZ488" s="61"/>
      <c r="DA488" s="61"/>
      <c r="DB488" s="61"/>
      <c r="DC488" s="61"/>
      <c r="DD488" s="61"/>
      <c r="DE488" s="61"/>
      <c r="DF488" s="61"/>
      <c r="DG488" s="61"/>
      <c r="DH488" s="61"/>
      <c r="DI488" s="61"/>
      <c r="DJ488" s="61"/>
      <c r="DK488" s="61"/>
      <c r="DL488" s="61"/>
      <c r="DM488" s="61"/>
      <c r="DN488" s="61"/>
      <c r="DO488" s="61"/>
      <c r="DP488" s="61"/>
      <c r="DQ488" s="61"/>
      <c r="DR488" s="61"/>
      <c r="DS488" s="61"/>
      <c r="DT488" s="61"/>
      <c r="DU488" s="61"/>
      <c r="DV488" s="61"/>
      <c r="DW488" s="61"/>
      <c r="DX488" s="61"/>
      <c r="DY488" s="61"/>
      <c r="DZ488" s="61"/>
      <c r="EA488" s="61"/>
      <c r="EB488" s="61"/>
      <c r="EC488" s="61"/>
    </row>
    <row r="489" spans="1:133" s="22" customFormat="1" outlineLevel="3" x14ac:dyDescent="0.15">
      <c r="A489" s="22" t="s">
        <v>1405</v>
      </c>
      <c r="B489" s="32" t="s">
        <v>1518</v>
      </c>
      <c r="C489" s="104"/>
      <c r="D489" s="106">
        <v>5</v>
      </c>
      <c r="E489" s="104"/>
      <c r="F489" s="106">
        <f t="shared" si="1060"/>
        <v>3</v>
      </c>
      <c r="G489" s="106">
        <v>1</v>
      </c>
      <c r="H489" s="107"/>
      <c r="I489" s="106">
        <f t="shared" si="1061"/>
        <v>0</v>
      </c>
      <c r="J489" s="107"/>
      <c r="K489" s="106">
        <f t="shared" si="1062"/>
        <v>0</v>
      </c>
      <c r="L489" s="107"/>
      <c r="M489" s="106">
        <f t="shared" si="1063"/>
        <v>0</v>
      </c>
      <c r="N489" s="107"/>
      <c r="O489" s="106">
        <f t="shared" si="1064"/>
        <v>0</v>
      </c>
      <c r="P489" s="107"/>
      <c r="Q489" s="106">
        <f t="shared" si="1065"/>
        <v>0</v>
      </c>
      <c r="R489" s="107"/>
      <c r="S489" s="106">
        <f t="shared" si="1066"/>
        <v>0</v>
      </c>
      <c r="T489" s="32"/>
      <c r="U489" s="107"/>
      <c r="V489" s="106">
        <f t="shared" si="1067"/>
        <v>0</v>
      </c>
      <c r="W489" s="107"/>
      <c r="X489" s="106">
        <f t="shared" si="1068"/>
        <v>0</v>
      </c>
      <c r="Y489" s="107"/>
      <c r="Z489" s="106">
        <f t="shared" si="1069"/>
        <v>0</v>
      </c>
      <c r="AA489" s="107"/>
      <c r="AB489" s="106">
        <f t="shared" si="1070"/>
        <v>0</v>
      </c>
      <c r="AC489" s="107"/>
      <c r="AD489" s="106">
        <f t="shared" si="1071"/>
        <v>0</v>
      </c>
      <c r="AE489" s="107"/>
      <c r="AF489" s="106">
        <f t="shared" si="1072"/>
        <v>0</v>
      </c>
      <c r="AG489" s="210"/>
      <c r="AH489" s="107"/>
      <c r="AI489" s="106">
        <f t="shared" si="1073"/>
        <v>0</v>
      </c>
      <c r="AJ489" s="107"/>
      <c r="AK489" s="106">
        <f t="shared" si="1074"/>
        <v>0</v>
      </c>
      <c r="AL489" s="107"/>
      <c r="AM489" s="106">
        <f t="shared" si="1075"/>
        <v>0</v>
      </c>
      <c r="AN489" s="107"/>
      <c r="AO489" s="106">
        <f t="shared" si="1076"/>
        <v>0</v>
      </c>
      <c r="AP489" s="107"/>
      <c r="AQ489" s="106">
        <f t="shared" si="1077"/>
        <v>0</v>
      </c>
      <c r="AR489" s="107"/>
      <c r="AS489" s="106">
        <f t="shared" si="1078"/>
        <v>0</v>
      </c>
      <c r="AU489" s="107"/>
      <c r="AV489" s="106">
        <f t="shared" si="1079"/>
        <v>0</v>
      </c>
      <c r="AW489" s="107"/>
      <c r="AX489" s="106">
        <f t="shared" si="1080"/>
        <v>0</v>
      </c>
      <c r="AY489" s="107"/>
      <c r="AZ489" s="106">
        <f t="shared" si="1081"/>
        <v>0</v>
      </c>
      <c r="BA489" s="107"/>
      <c r="BB489" s="106">
        <f t="shared" si="1082"/>
        <v>0</v>
      </c>
      <c r="BC489" s="107"/>
      <c r="BD489" s="106">
        <f t="shared" si="1083"/>
        <v>0</v>
      </c>
      <c r="BE489" s="107"/>
      <c r="BF489" s="106">
        <f t="shared" si="1084"/>
        <v>0</v>
      </c>
      <c r="BH489" s="107"/>
      <c r="BI489" s="106">
        <f t="shared" si="1085"/>
        <v>0</v>
      </c>
      <c r="BJ489" s="107"/>
      <c r="BK489" s="106">
        <f t="shared" si="1086"/>
        <v>0</v>
      </c>
      <c r="BL489" s="107"/>
      <c r="BM489" s="106">
        <f t="shared" si="1087"/>
        <v>0</v>
      </c>
      <c r="BN489" s="107"/>
      <c r="BO489" s="106">
        <f t="shared" si="1088"/>
        <v>0</v>
      </c>
      <c r="BP489" s="107"/>
      <c r="BQ489" s="106">
        <f t="shared" si="1089"/>
        <v>0</v>
      </c>
      <c r="BR489" s="107"/>
      <c r="BS489" s="106">
        <f t="shared" si="1090"/>
        <v>0</v>
      </c>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61"/>
      <c r="DC489" s="61"/>
      <c r="DD489" s="61"/>
      <c r="DE489" s="61"/>
      <c r="DF489" s="61"/>
      <c r="DG489" s="61"/>
      <c r="DH489" s="61"/>
      <c r="DI489" s="61"/>
      <c r="DJ489" s="61"/>
      <c r="DK489" s="61"/>
      <c r="DL489" s="61"/>
      <c r="DM489" s="61"/>
      <c r="DN489" s="61"/>
      <c r="DO489" s="61"/>
      <c r="DP489" s="61"/>
      <c r="DQ489" s="61"/>
      <c r="DR489" s="61"/>
      <c r="DS489" s="61"/>
      <c r="DT489" s="61"/>
      <c r="DU489" s="61"/>
      <c r="DV489" s="61"/>
      <c r="DW489" s="61"/>
      <c r="DX489" s="61"/>
      <c r="DY489" s="61"/>
      <c r="DZ489" s="61"/>
      <c r="EA489" s="61"/>
      <c r="EB489" s="61"/>
      <c r="EC489" s="61"/>
    </row>
    <row r="490" spans="1:133" s="22" customFormat="1" outlineLevel="3" x14ac:dyDescent="0.15">
      <c r="A490" s="22" t="s">
        <v>1406</v>
      </c>
      <c r="B490" s="32" t="s">
        <v>1395</v>
      </c>
      <c r="C490" s="104"/>
      <c r="D490" s="106">
        <v>5</v>
      </c>
      <c r="E490" s="104"/>
      <c r="F490" s="106">
        <f t="shared" si="1060"/>
        <v>3</v>
      </c>
      <c r="G490" s="106">
        <v>1</v>
      </c>
      <c r="H490" s="107"/>
      <c r="I490" s="106">
        <f t="shared" si="1061"/>
        <v>0</v>
      </c>
      <c r="J490" s="107"/>
      <c r="K490" s="106">
        <f t="shared" si="1062"/>
        <v>0</v>
      </c>
      <c r="L490" s="107"/>
      <c r="M490" s="106">
        <f t="shared" si="1063"/>
        <v>0</v>
      </c>
      <c r="N490" s="107"/>
      <c r="O490" s="106">
        <f t="shared" si="1064"/>
        <v>0</v>
      </c>
      <c r="P490" s="107"/>
      <c r="Q490" s="106">
        <f t="shared" si="1065"/>
        <v>0</v>
      </c>
      <c r="R490" s="107"/>
      <c r="S490" s="106">
        <f t="shared" si="1066"/>
        <v>0</v>
      </c>
      <c r="T490" s="32"/>
      <c r="U490" s="107"/>
      <c r="V490" s="106">
        <f t="shared" si="1067"/>
        <v>0</v>
      </c>
      <c r="W490" s="107"/>
      <c r="X490" s="106">
        <f t="shared" si="1068"/>
        <v>0</v>
      </c>
      <c r="Y490" s="107"/>
      <c r="Z490" s="106">
        <f t="shared" si="1069"/>
        <v>0</v>
      </c>
      <c r="AA490" s="107"/>
      <c r="AB490" s="106">
        <f t="shared" si="1070"/>
        <v>0</v>
      </c>
      <c r="AC490" s="107"/>
      <c r="AD490" s="106">
        <f t="shared" si="1071"/>
        <v>0</v>
      </c>
      <c r="AE490" s="107"/>
      <c r="AF490" s="106">
        <f t="shared" si="1072"/>
        <v>0</v>
      </c>
      <c r="AG490" s="210"/>
      <c r="AH490" s="107"/>
      <c r="AI490" s="106">
        <f t="shared" si="1073"/>
        <v>0</v>
      </c>
      <c r="AJ490" s="107"/>
      <c r="AK490" s="106">
        <f t="shared" si="1074"/>
        <v>0</v>
      </c>
      <c r="AL490" s="107"/>
      <c r="AM490" s="106">
        <f t="shared" si="1075"/>
        <v>0</v>
      </c>
      <c r="AN490" s="107"/>
      <c r="AO490" s="106">
        <f t="shared" si="1076"/>
        <v>0</v>
      </c>
      <c r="AP490" s="107"/>
      <c r="AQ490" s="106">
        <f t="shared" si="1077"/>
        <v>0</v>
      </c>
      <c r="AR490" s="107"/>
      <c r="AS490" s="106">
        <f t="shared" si="1078"/>
        <v>0</v>
      </c>
      <c r="AU490" s="107"/>
      <c r="AV490" s="106">
        <f t="shared" si="1079"/>
        <v>0</v>
      </c>
      <c r="AW490" s="107"/>
      <c r="AX490" s="106">
        <f t="shared" si="1080"/>
        <v>0</v>
      </c>
      <c r="AY490" s="107"/>
      <c r="AZ490" s="106">
        <f t="shared" si="1081"/>
        <v>0</v>
      </c>
      <c r="BA490" s="107"/>
      <c r="BB490" s="106">
        <f t="shared" si="1082"/>
        <v>0</v>
      </c>
      <c r="BC490" s="107"/>
      <c r="BD490" s="106">
        <f t="shared" si="1083"/>
        <v>0</v>
      </c>
      <c r="BE490" s="107"/>
      <c r="BF490" s="106">
        <f t="shared" si="1084"/>
        <v>0</v>
      </c>
      <c r="BH490" s="107"/>
      <c r="BI490" s="106">
        <f t="shared" si="1085"/>
        <v>0</v>
      </c>
      <c r="BJ490" s="107"/>
      <c r="BK490" s="106">
        <f t="shared" si="1086"/>
        <v>0</v>
      </c>
      <c r="BL490" s="107"/>
      <c r="BM490" s="106">
        <f t="shared" si="1087"/>
        <v>0</v>
      </c>
      <c r="BN490" s="107"/>
      <c r="BO490" s="106">
        <f t="shared" si="1088"/>
        <v>0</v>
      </c>
      <c r="BP490" s="107"/>
      <c r="BQ490" s="106">
        <f t="shared" si="1089"/>
        <v>0</v>
      </c>
      <c r="BR490" s="107"/>
      <c r="BS490" s="106">
        <f t="shared" si="1090"/>
        <v>0</v>
      </c>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61"/>
      <c r="DK490" s="61"/>
      <c r="DL490" s="61"/>
      <c r="DM490" s="61"/>
      <c r="DN490" s="61"/>
      <c r="DO490" s="61"/>
      <c r="DP490" s="61"/>
      <c r="DQ490" s="61"/>
      <c r="DR490" s="61"/>
      <c r="DS490" s="61"/>
      <c r="DT490" s="61"/>
      <c r="DU490" s="61"/>
      <c r="DV490" s="61"/>
      <c r="DW490" s="61"/>
      <c r="DX490" s="61"/>
      <c r="DY490" s="61"/>
      <c r="DZ490" s="61"/>
      <c r="EA490" s="61"/>
      <c r="EB490" s="61"/>
      <c r="EC490" s="61"/>
    </row>
    <row r="491" spans="1:133" s="22" customFormat="1" outlineLevel="3" x14ac:dyDescent="0.15">
      <c r="A491" s="22" t="s">
        <v>1407</v>
      </c>
      <c r="B491" s="32" t="s">
        <v>1299</v>
      </c>
      <c r="C491" s="104"/>
      <c r="D491" s="106">
        <v>5</v>
      </c>
      <c r="E491" s="104"/>
      <c r="F491" s="106">
        <f t="shared" si="1060"/>
        <v>3</v>
      </c>
      <c r="G491" s="106">
        <v>1</v>
      </c>
      <c r="H491" s="107"/>
      <c r="I491" s="106">
        <f t="shared" si="1061"/>
        <v>0</v>
      </c>
      <c r="J491" s="107"/>
      <c r="K491" s="106">
        <f t="shared" si="1062"/>
        <v>0</v>
      </c>
      <c r="L491" s="107"/>
      <c r="M491" s="106">
        <f t="shared" si="1063"/>
        <v>0</v>
      </c>
      <c r="N491" s="107"/>
      <c r="O491" s="106">
        <f t="shared" si="1064"/>
        <v>0</v>
      </c>
      <c r="P491" s="107"/>
      <c r="Q491" s="106">
        <f t="shared" si="1065"/>
        <v>0</v>
      </c>
      <c r="R491" s="107"/>
      <c r="S491" s="106">
        <f t="shared" si="1066"/>
        <v>0</v>
      </c>
      <c r="T491" s="32"/>
      <c r="U491" s="107"/>
      <c r="V491" s="106">
        <f t="shared" si="1067"/>
        <v>0</v>
      </c>
      <c r="W491" s="107"/>
      <c r="X491" s="106">
        <f t="shared" si="1068"/>
        <v>0</v>
      </c>
      <c r="Y491" s="107"/>
      <c r="Z491" s="106">
        <f t="shared" si="1069"/>
        <v>0</v>
      </c>
      <c r="AA491" s="107"/>
      <c r="AB491" s="106">
        <f t="shared" si="1070"/>
        <v>0</v>
      </c>
      <c r="AC491" s="107"/>
      <c r="AD491" s="106">
        <f t="shared" si="1071"/>
        <v>0</v>
      </c>
      <c r="AE491" s="107"/>
      <c r="AF491" s="106">
        <f t="shared" si="1072"/>
        <v>0</v>
      </c>
      <c r="AG491" s="210"/>
      <c r="AH491" s="107"/>
      <c r="AI491" s="106">
        <f t="shared" si="1073"/>
        <v>0</v>
      </c>
      <c r="AJ491" s="107"/>
      <c r="AK491" s="106">
        <f t="shared" si="1074"/>
        <v>0</v>
      </c>
      <c r="AL491" s="107"/>
      <c r="AM491" s="106">
        <f t="shared" si="1075"/>
        <v>0</v>
      </c>
      <c r="AN491" s="107"/>
      <c r="AO491" s="106">
        <f t="shared" si="1076"/>
        <v>0</v>
      </c>
      <c r="AP491" s="107"/>
      <c r="AQ491" s="106">
        <f t="shared" si="1077"/>
        <v>0</v>
      </c>
      <c r="AR491" s="107"/>
      <c r="AS491" s="106">
        <f t="shared" si="1078"/>
        <v>0</v>
      </c>
      <c r="AU491" s="107"/>
      <c r="AV491" s="106">
        <f t="shared" si="1079"/>
        <v>0</v>
      </c>
      <c r="AW491" s="107"/>
      <c r="AX491" s="106">
        <f t="shared" si="1080"/>
        <v>0</v>
      </c>
      <c r="AY491" s="107"/>
      <c r="AZ491" s="106">
        <f t="shared" si="1081"/>
        <v>0</v>
      </c>
      <c r="BA491" s="107"/>
      <c r="BB491" s="106">
        <f t="shared" si="1082"/>
        <v>0</v>
      </c>
      <c r="BC491" s="107"/>
      <c r="BD491" s="106">
        <f t="shared" si="1083"/>
        <v>0</v>
      </c>
      <c r="BE491" s="107"/>
      <c r="BF491" s="106">
        <f t="shared" si="1084"/>
        <v>0</v>
      </c>
      <c r="BH491" s="107"/>
      <c r="BI491" s="106">
        <f t="shared" si="1085"/>
        <v>0</v>
      </c>
      <c r="BJ491" s="107"/>
      <c r="BK491" s="106">
        <f t="shared" si="1086"/>
        <v>0</v>
      </c>
      <c r="BL491" s="107"/>
      <c r="BM491" s="106">
        <f t="shared" si="1087"/>
        <v>0</v>
      </c>
      <c r="BN491" s="107"/>
      <c r="BO491" s="106">
        <f t="shared" si="1088"/>
        <v>0</v>
      </c>
      <c r="BP491" s="107"/>
      <c r="BQ491" s="106">
        <f t="shared" si="1089"/>
        <v>0</v>
      </c>
      <c r="BR491" s="107"/>
      <c r="BS491" s="106">
        <f t="shared" si="1090"/>
        <v>0</v>
      </c>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61"/>
      <c r="DA491" s="61"/>
      <c r="DB491" s="61"/>
      <c r="DC491" s="61"/>
      <c r="DD491" s="61"/>
      <c r="DE491" s="61"/>
      <c r="DF491" s="61"/>
      <c r="DG491" s="61"/>
      <c r="DH491" s="61"/>
      <c r="DI491" s="61"/>
      <c r="DJ491" s="61"/>
      <c r="DK491" s="61"/>
      <c r="DL491" s="61"/>
      <c r="DM491" s="61"/>
      <c r="DN491" s="61"/>
      <c r="DO491" s="61"/>
      <c r="DP491" s="61"/>
      <c r="DQ491" s="61"/>
      <c r="DR491" s="61"/>
      <c r="DS491" s="61"/>
      <c r="DT491" s="61"/>
      <c r="DU491" s="61"/>
      <c r="DV491" s="61"/>
      <c r="DW491" s="61"/>
      <c r="DX491" s="61"/>
      <c r="DY491" s="61"/>
      <c r="DZ491" s="61"/>
      <c r="EA491" s="61"/>
      <c r="EB491" s="61"/>
      <c r="EC491" s="61"/>
    </row>
    <row r="492" spans="1:133" s="22" customFormat="1" outlineLevel="3" x14ac:dyDescent="0.15">
      <c r="A492" s="22" t="s">
        <v>1408</v>
      </c>
      <c r="B492" s="32" t="s">
        <v>1300</v>
      </c>
      <c r="C492" s="104"/>
      <c r="D492" s="106">
        <v>5</v>
      </c>
      <c r="E492" s="104"/>
      <c r="F492" s="106">
        <f t="shared" si="1060"/>
        <v>3</v>
      </c>
      <c r="G492" s="106">
        <v>1</v>
      </c>
      <c r="H492" s="107"/>
      <c r="I492" s="106">
        <f t="shared" si="1061"/>
        <v>0</v>
      </c>
      <c r="J492" s="107"/>
      <c r="K492" s="106">
        <f t="shared" si="1062"/>
        <v>0</v>
      </c>
      <c r="L492" s="107"/>
      <c r="M492" s="106">
        <f t="shared" si="1063"/>
        <v>0</v>
      </c>
      <c r="N492" s="107"/>
      <c r="O492" s="106">
        <f t="shared" si="1064"/>
        <v>0</v>
      </c>
      <c r="P492" s="107"/>
      <c r="Q492" s="106">
        <f t="shared" si="1065"/>
        <v>0</v>
      </c>
      <c r="R492" s="107"/>
      <c r="S492" s="106">
        <f t="shared" si="1066"/>
        <v>0</v>
      </c>
      <c r="T492" s="32"/>
      <c r="U492" s="107"/>
      <c r="V492" s="106">
        <f t="shared" si="1067"/>
        <v>0</v>
      </c>
      <c r="W492" s="107"/>
      <c r="X492" s="106">
        <f t="shared" si="1068"/>
        <v>0</v>
      </c>
      <c r="Y492" s="107"/>
      <c r="Z492" s="106">
        <f t="shared" si="1069"/>
        <v>0</v>
      </c>
      <c r="AA492" s="107"/>
      <c r="AB492" s="106">
        <f t="shared" si="1070"/>
        <v>0</v>
      </c>
      <c r="AC492" s="107"/>
      <c r="AD492" s="106">
        <f t="shared" si="1071"/>
        <v>0</v>
      </c>
      <c r="AE492" s="107"/>
      <c r="AF492" s="106">
        <f t="shared" si="1072"/>
        <v>0</v>
      </c>
      <c r="AG492" s="210"/>
      <c r="AH492" s="107"/>
      <c r="AI492" s="106">
        <f t="shared" si="1073"/>
        <v>0</v>
      </c>
      <c r="AJ492" s="107"/>
      <c r="AK492" s="106">
        <f t="shared" si="1074"/>
        <v>0</v>
      </c>
      <c r="AL492" s="107"/>
      <c r="AM492" s="106">
        <f t="shared" si="1075"/>
        <v>0</v>
      </c>
      <c r="AN492" s="107"/>
      <c r="AO492" s="106">
        <f t="shared" si="1076"/>
        <v>0</v>
      </c>
      <c r="AP492" s="107"/>
      <c r="AQ492" s="106">
        <f t="shared" si="1077"/>
        <v>0</v>
      </c>
      <c r="AR492" s="107"/>
      <c r="AS492" s="106">
        <f t="shared" si="1078"/>
        <v>0</v>
      </c>
      <c r="AU492" s="107"/>
      <c r="AV492" s="106">
        <f t="shared" si="1079"/>
        <v>0</v>
      </c>
      <c r="AW492" s="107"/>
      <c r="AX492" s="106">
        <f t="shared" si="1080"/>
        <v>0</v>
      </c>
      <c r="AY492" s="107"/>
      <c r="AZ492" s="106">
        <f t="shared" si="1081"/>
        <v>0</v>
      </c>
      <c r="BA492" s="107"/>
      <c r="BB492" s="106">
        <f t="shared" si="1082"/>
        <v>0</v>
      </c>
      <c r="BC492" s="107"/>
      <c r="BD492" s="106">
        <f t="shared" si="1083"/>
        <v>0</v>
      </c>
      <c r="BE492" s="107"/>
      <c r="BF492" s="106">
        <f t="shared" si="1084"/>
        <v>0</v>
      </c>
      <c r="BH492" s="107"/>
      <c r="BI492" s="106">
        <f t="shared" si="1085"/>
        <v>0</v>
      </c>
      <c r="BJ492" s="107"/>
      <c r="BK492" s="106">
        <f t="shared" si="1086"/>
        <v>0</v>
      </c>
      <c r="BL492" s="107"/>
      <c r="BM492" s="106">
        <f t="shared" si="1087"/>
        <v>0</v>
      </c>
      <c r="BN492" s="107"/>
      <c r="BO492" s="106">
        <f t="shared" si="1088"/>
        <v>0</v>
      </c>
      <c r="BP492" s="107"/>
      <c r="BQ492" s="106">
        <f t="shared" si="1089"/>
        <v>0</v>
      </c>
      <c r="BR492" s="107"/>
      <c r="BS492" s="106">
        <f t="shared" si="1090"/>
        <v>0</v>
      </c>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c r="CT492" s="61"/>
      <c r="CU492" s="61"/>
      <c r="CV492" s="61"/>
      <c r="CW492" s="61"/>
      <c r="CX492" s="61"/>
      <c r="CY492" s="61"/>
      <c r="CZ492" s="61"/>
      <c r="DA492" s="61"/>
      <c r="DB492" s="61"/>
      <c r="DC492" s="61"/>
      <c r="DD492" s="61"/>
      <c r="DE492" s="61"/>
      <c r="DF492" s="61"/>
      <c r="DG492" s="61"/>
      <c r="DH492" s="61"/>
      <c r="DI492" s="61"/>
      <c r="DJ492" s="61"/>
      <c r="DK492" s="61"/>
      <c r="DL492" s="61"/>
      <c r="DM492" s="61"/>
      <c r="DN492" s="61"/>
      <c r="DO492" s="61"/>
      <c r="DP492" s="61"/>
      <c r="DQ492" s="61"/>
      <c r="DR492" s="61"/>
      <c r="DS492" s="61"/>
      <c r="DT492" s="61"/>
      <c r="DU492" s="61"/>
      <c r="DV492" s="61"/>
      <c r="DW492" s="61"/>
      <c r="DX492" s="61"/>
      <c r="DY492" s="61"/>
      <c r="DZ492" s="61"/>
      <c r="EA492" s="61"/>
      <c r="EB492" s="61"/>
      <c r="EC492" s="61"/>
    </row>
    <row r="493" spans="1:133" s="22" customFormat="1" outlineLevel="3" x14ac:dyDescent="0.15">
      <c r="A493" s="22" t="s">
        <v>1409</v>
      </c>
      <c r="B493" s="32" t="s">
        <v>1301</v>
      </c>
      <c r="C493" s="104"/>
      <c r="D493" s="106">
        <v>5</v>
      </c>
      <c r="E493" s="104"/>
      <c r="F493" s="106">
        <f t="shared" si="1060"/>
        <v>3</v>
      </c>
      <c r="G493" s="106">
        <v>1</v>
      </c>
      <c r="H493" s="107"/>
      <c r="I493" s="106">
        <f t="shared" si="1061"/>
        <v>0</v>
      </c>
      <c r="J493" s="107"/>
      <c r="K493" s="106">
        <f t="shared" si="1062"/>
        <v>0</v>
      </c>
      <c r="L493" s="107"/>
      <c r="M493" s="106">
        <f t="shared" si="1063"/>
        <v>0</v>
      </c>
      <c r="N493" s="107"/>
      <c r="O493" s="106">
        <f t="shared" si="1064"/>
        <v>0</v>
      </c>
      <c r="P493" s="107"/>
      <c r="Q493" s="106">
        <f t="shared" si="1065"/>
        <v>0</v>
      </c>
      <c r="R493" s="107"/>
      <c r="S493" s="106">
        <f t="shared" si="1066"/>
        <v>0</v>
      </c>
      <c r="T493" s="32"/>
      <c r="U493" s="107"/>
      <c r="V493" s="106">
        <f t="shared" si="1067"/>
        <v>0</v>
      </c>
      <c r="W493" s="107"/>
      <c r="X493" s="106">
        <f t="shared" si="1068"/>
        <v>0</v>
      </c>
      <c r="Y493" s="107"/>
      <c r="Z493" s="106">
        <f t="shared" si="1069"/>
        <v>0</v>
      </c>
      <c r="AA493" s="107"/>
      <c r="AB493" s="106">
        <f t="shared" si="1070"/>
        <v>0</v>
      </c>
      <c r="AC493" s="107"/>
      <c r="AD493" s="106">
        <f t="shared" si="1071"/>
        <v>0</v>
      </c>
      <c r="AE493" s="107"/>
      <c r="AF493" s="106">
        <f t="shared" si="1072"/>
        <v>0</v>
      </c>
      <c r="AG493" s="210"/>
      <c r="AH493" s="107"/>
      <c r="AI493" s="106">
        <f t="shared" si="1073"/>
        <v>0</v>
      </c>
      <c r="AJ493" s="107"/>
      <c r="AK493" s="106">
        <f t="shared" si="1074"/>
        <v>0</v>
      </c>
      <c r="AL493" s="107"/>
      <c r="AM493" s="106">
        <f t="shared" si="1075"/>
        <v>0</v>
      </c>
      <c r="AN493" s="107"/>
      <c r="AO493" s="106">
        <f t="shared" si="1076"/>
        <v>0</v>
      </c>
      <c r="AP493" s="107"/>
      <c r="AQ493" s="106">
        <f t="shared" si="1077"/>
        <v>0</v>
      </c>
      <c r="AR493" s="107"/>
      <c r="AS493" s="106">
        <f t="shared" si="1078"/>
        <v>0</v>
      </c>
      <c r="AU493" s="107"/>
      <c r="AV493" s="106">
        <f t="shared" si="1079"/>
        <v>0</v>
      </c>
      <c r="AW493" s="107"/>
      <c r="AX493" s="106">
        <f t="shared" si="1080"/>
        <v>0</v>
      </c>
      <c r="AY493" s="107"/>
      <c r="AZ493" s="106">
        <f t="shared" si="1081"/>
        <v>0</v>
      </c>
      <c r="BA493" s="107"/>
      <c r="BB493" s="106">
        <f t="shared" si="1082"/>
        <v>0</v>
      </c>
      <c r="BC493" s="107"/>
      <c r="BD493" s="106">
        <f t="shared" si="1083"/>
        <v>0</v>
      </c>
      <c r="BE493" s="107"/>
      <c r="BF493" s="106">
        <f t="shared" si="1084"/>
        <v>0</v>
      </c>
      <c r="BH493" s="107"/>
      <c r="BI493" s="106">
        <f t="shared" si="1085"/>
        <v>0</v>
      </c>
      <c r="BJ493" s="107"/>
      <c r="BK493" s="106">
        <f t="shared" si="1086"/>
        <v>0</v>
      </c>
      <c r="BL493" s="107"/>
      <c r="BM493" s="106">
        <f t="shared" si="1087"/>
        <v>0</v>
      </c>
      <c r="BN493" s="107"/>
      <c r="BO493" s="106">
        <f t="shared" si="1088"/>
        <v>0</v>
      </c>
      <c r="BP493" s="107"/>
      <c r="BQ493" s="106">
        <f t="shared" si="1089"/>
        <v>0</v>
      </c>
      <c r="BR493" s="107"/>
      <c r="BS493" s="106">
        <f t="shared" si="1090"/>
        <v>0</v>
      </c>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61"/>
      <c r="DA493" s="61"/>
      <c r="DB493" s="61"/>
      <c r="DC493" s="61"/>
      <c r="DD493" s="61"/>
      <c r="DE493" s="61"/>
      <c r="DF493" s="61"/>
      <c r="DG493" s="61"/>
      <c r="DH493" s="61"/>
      <c r="DI493" s="61"/>
      <c r="DJ493" s="61"/>
      <c r="DK493" s="61"/>
      <c r="DL493" s="61"/>
      <c r="DM493" s="61"/>
      <c r="DN493" s="61"/>
      <c r="DO493" s="61"/>
      <c r="DP493" s="61"/>
      <c r="DQ493" s="61"/>
      <c r="DR493" s="61"/>
      <c r="DS493" s="61"/>
      <c r="DT493" s="61"/>
      <c r="DU493" s="61"/>
      <c r="DV493" s="61"/>
      <c r="DW493" s="61"/>
      <c r="DX493" s="61"/>
      <c r="DY493" s="61"/>
      <c r="DZ493" s="61"/>
      <c r="EA493" s="61"/>
      <c r="EB493" s="61"/>
      <c r="EC493" s="61"/>
    </row>
    <row r="494" spans="1:133" s="37" customFormat="1" outlineLevel="2" x14ac:dyDescent="0.15">
      <c r="B494" s="38" t="s">
        <v>1397</v>
      </c>
      <c r="C494" s="115"/>
      <c r="D494" s="115"/>
      <c r="E494" s="115"/>
      <c r="F494" s="115"/>
      <c r="G494" s="160" t="s">
        <v>203</v>
      </c>
      <c r="H494" s="115"/>
      <c r="I494" s="115"/>
      <c r="J494" s="115"/>
      <c r="K494" s="115"/>
      <c r="L494" s="115"/>
      <c r="M494" s="115"/>
      <c r="N494" s="115"/>
      <c r="O494" s="115"/>
      <c r="P494" s="115"/>
      <c r="Q494" s="115"/>
      <c r="R494" s="115"/>
      <c r="S494" s="115"/>
      <c r="T494" s="269"/>
      <c r="U494" s="190"/>
      <c r="V494" s="115"/>
      <c r="W494" s="190"/>
      <c r="X494" s="115"/>
      <c r="Y494" s="190"/>
      <c r="Z494" s="115"/>
      <c r="AA494" s="190"/>
      <c r="AB494" s="115"/>
      <c r="AC494" s="190"/>
      <c r="AD494" s="115"/>
      <c r="AE494" s="190"/>
      <c r="AF494" s="115"/>
      <c r="AG494" s="215"/>
      <c r="AH494" s="190"/>
      <c r="AI494" s="115"/>
      <c r="AJ494" s="190"/>
      <c r="AK494" s="115"/>
      <c r="AL494" s="190"/>
      <c r="AM494" s="115"/>
      <c r="AN494" s="190"/>
      <c r="AO494" s="115"/>
      <c r="AP494" s="190"/>
      <c r="AQ494" s="115"/>
      <c r="AR494" s="190"/>
      <c r="AS494" s="115"/>
      <c r="AU494" s="115"/>
      <c r="AV494" s="115"/>
      <c r="AW494" s="115"/>
      <c r="AX494" s="115"/>
      <c r="AY494" s="115"/>
      <c r="AZ494" s="115"/>
      <c r="BA494" s="115"/>
      <c r="BB494" s="115"/>
      <c r="BC494" s="115"/>
      <c r="BD494" s="115"/>
      <c r="BE494" s="115"/>
      <c r="BF494" s="115"/>
      <c r="BH494" s="115"/>
      <c r="BI494" s="115"/>
      <c r="BJ494" s="115"/>
      <c r="BK494" s="115"/>
      <c r="BL494" s="115"/>
      <c r="BM494" s="115"/>
      <c r="BN494" s="115"/>
      <c r="BO494" s="115"/>
      <c r="BP494" s="115"/>
      <c r="BQ494" s="115"/>
      <c r="BR494" s="115"/>
      <c r="BS494" s="115"/>
      <c r="BU494" s="143"/>
      <c r="BV494" s="143"/>
      <c r="BW494" s="143"/>
      <c r="BX494" s="143"/>
      <c r="BY494" s="143"/>
      <c r="BZ494" s="143"/>
      <c r="CA494" s="143"/>
      <c r="CB494" s="143"/>
      <c r="CC494" s="143"/>
      <c r="CD494" s="143"/>
      <c r="CE494" s="143"/>
      <c r="CF494" s="143"/>
      <c r="CG494" s="143"/>
      <c r="CH494" s="143"/>
      <c r="CI494" s="143"/>
      <c r="CJ494" s="143"/>
      <c r="CK494" s="143"/>
      <c r="CL494" s="143"/>
      <c r="CM494" s="143"/>
      <c r="CN494" s="143"/>
      <c r="CO494" s="143"/>
      <c r="CP494" s="143"/>
      <c r="CQ494" s="143"/>
      <c r="CR494" s="143"/>
      <c r="CS494" s="143"/>
      <c r="CT494" s="143"/>
      <c r="CU494" s="143"/>
      <c r="CV494" s="143"/>
      <c r="CW494" s="143"/>
      <c r="CX494" s="143"/>
      <c r="CY494" s="143"/>
      <c r="CZ494" s="143"/>
      <c r="DA494" s="143"/>
      <c r="DB494" s="143"/>
      <c r="DC494" s="143"/>
      <c r="DD494" s="143"/>
      <c r="DE494" s="143"/>
      <c r="DF494" s="143"/>
      <c r="DG494" s="143"/>
      <c r="DH494" s="143"/>
      <c r="DI494" s="143"/>
      <c r="DJ494" s="143"/>
      <c r="DK494" s="143"/>
      <c r="DL494" s="143"/>
      <c r="DM494" s="143"/>
      <c r="DN494" s="143"/>
      <c r="DO494" s="143"/>
      <c r="DP494" s="143"/>
      <c r="DQ494" s="143"/>
      <c r="DR494" s="143"/>
      <c r="DS494" s="143"/>
      <c r="DT494" s="143"/>
      <c r="DU494" s="143"/>
      <c r="DV494" s="143"/>
      <c r="DW494" s="143"/>
      <c r="DX494" s="143"/>
      <c r="DY494" s="143"/>
      <c r="DZ494" s="143"/>
      <c r="EA494" s="143"/>
      <c r="EB494" s="143"/>
      <c r="EC494" s="143"/>
    </row>
    <row r="495" spans="1:133" s="35" customFormat="1" outlineLevel="2" x14ac:dyDescent="0.15">
      <c r="A495" s="35" t="s">
        <v>1634</v>
      </c>
      <c r="B495" s="36" t="s">
        <v>1635</v>
      </c>
      <c r="C495" s="298" t="str">
        <f ca="1">IFERROR((AVERAGE(ReqSum)),"N/A")</f>
        <v>N/A</v>
      </c>
      <c r="D495" s="298">
        <f ca="1">IFERROR((AVERAGE(ReqSum)),"N/A")</f>
        <v>5</v>
      </c>
      <c r="E495" s="159">
        <f ca="1">(SUM(ReqSum))*2*$I$10</f>
        <v>0</v>
      </c>
      <c r="F495" s="159">
        <f ca="1">(SUM(ReqSum))*2*$I$10</f>
        <v>720</v>
      </c>
      <c r="G495" s="159">
        <f>MATCH("x",G496:G1982,-1)-1</f>
        <v>12</v>
      </c>
      <c r="H495" s="176"/>
      <c r="I495" s="176">
        <f ca="1">SUM(ReqSum)</f>
        <v>0</v>
      </c>
      <c r="J495" s="176"/>
      <c r="K495" s="176">
        <f ca="1">SUM(ReqSum)</f>
        <v>0</v>
      </c>
      <c r="L495" s="176"/>
      <c r="M495" s="176">
        <f ca="1">SUM(ReqSum)</f>
        <v>0</v>
      </c>
      <c r="N495" s="176"/>
      <c r="O495" s="176">
        <f ca="1">SUM(ReqSum)</f>
        <v>0</v>
      </c>
      <c r="P495" s="176"/>
      <c r="Q495" s="176">
        <f ca="1">SUM(ReqSum)</f>
        <v>0</v>
      </c>
      <c r="R495" s="176"/>
      <c r="S495" s="176">
        <f ca="1">SUM(ReqSum)</f>
        <v>0</v>
      </c>
      <c r="T495" s="268"/>
      <c r="U495" s="189"/>
      <c r="V495" s="176">
        <f ca="1">SUM(ReqSum)</f>
        <v>0</v>
      </c>
      <c r="W495" s="189"/>
      <c r="X495" s="176">
        <f ca="1">SUM(ReqSum)</f>
        <v>0</v>
      </c>
      <c r="Y495" s="189"/>
      <c r="Z495" s="176">
        <f ca="1">SUM(ReqSum)</f>
        <v>0</v>
      </c>
      <c r="AA495" s="189"/>
      <c r="AB495" s="176">
        <f ca="1">SUM(ReqSum)</f>
        <v>0</v>
      </c>
      <c r="AC495" s="189"/>
      <c r="AD495" s="176">
        <f ca="1">SUM(ReqSum)</f>
        <v>0</v>
      </c>
      <c r="AE495" s="189"/>
      <c r="AF495" s="176">
        <f ca="1">SUM(ReqSum)</f>
        <v>0</v>
      </c>
      <c r="AG495" s="36"/>
      <c r="AH495" s="189"/>
      <c r="AI495" s="176">
        <f ca="1">SUM(ReqSum)</f>
        <v>0</v>
      </c>
      <c r="AJ495" s="189"/>
      <c r="AK495" s="176">
        <f ca="1">SUM(ReqSum)</f>
        <v>0</v>
      </c>
      <c r="AL495" s="189"/>
      <c r="AM495" s="176">
        <f ca="1">SUM(ReqSum)</f>
        <v>0</v>
      </c>
      <c r="AN495" s="189"/>
      <c r="AO495" s="176">
        <f ca="1">SUM(ReqSum)</f>
        <v>0</v>
      </c>
      <c r="AP495" s="189"/>
      <c r="AQ495" s="176">
        <f ca="1">SUM(ReqSum)</f>
        <v>0</v>
      </c>
      <c r="AR495" s="189"/>
      <c r="AS495" s="176">
        <f ca="1">SUM(ReqSum)</f>
        <v>0</v>
      </c>
      <c r="AT495" s="177"/>
      <c r="AU495" s="176"/>
      <c r="AV495" s="176">
        <f ca="1">SUM(ReqSum)</f>
        <v>0</v>
      </c>
      <c r="AW495" s="176"/>
      <c r="AX495" s="176">
        <f ca="1">SUM(ReqSum)</f>
        <v>0</v>
      </c>
      <c r="AY495" s="176"/>
      <c r="AZ495" s="176">
        <f ca="1">SUM(ReqSum)</f>
        <v>0</v>
      </c>
      <c r="BA495" s="176"/>
      <c r="BB495" s="176">
        <f ca="1">SUM(ReqSum)</f>
        <v>0</v>
      </c>
      <c r="BC495" s="176"/>
      <c r="BD495" s="176">
        <f ca="1">SUM(ReqSum)</f>
        <v>0</v>
      </c>
      <c r="BE495" s="176"/>
      <c r="BF495" s="176">
        <f ca="1">SUM(ReqSum)</f>
        <v>0</v>
      </c>
      <c r="BG495" s="177"/>
      <c r="BH495" s="176"/>
      <c r="BI495" s="176">
        <f ca="1">SUM(ReqSum)</f>
        <v>0</v>
      </c>
      <c r="BJ495" s="176"/>
      <c r="BK495" s="176">
        <f ca="1">SUM(ReqSum)</f>
        <v>0</v>
      </c>
      <c r="BL495" s="176"/>
      <c r="BM495" s="176">
        <f ca="1">SUM(ReqSum)</f>
        <v>0</v>
      </c>
      <c r="BN495" s="176"/>
      <c r="BO495" s="176">
        <f ca="1">SUM(ReqSum)</f>
        <v>0</v>
      </c>
      <c r="BP495" s="176"/>
      <c r="BQ495" s="176">
        <f ca="1">SUM(ReqSum)</f>
        <v>0</v>
      </c>
      <c r="BR495" s="176"/>
      <c r="BS495" s="176">
        <f ca="1">SUM(ReqSum)</f>
        <v>0</v>
      </c>
      <c r="BT495" s="177"/>
      <c r="BU495" s="85"/>
      <c r="BV495" s="85"/>
      <c r="BW495" s="85"/>
      <c r="BX495" s="85"/>
      <c r="BY495" s="85"/>
      <c r="BZ495" s="85"/>
      <c r="CA495" s="85"/>
      <c r="CB495" s="85"/>
      <c r="CC495" s="85"/>
      <c r="CD495" s="85"/>
      <c r="CE495" s="85"/>
      <c r="CF495" s="85"/>
      <c r="CG495" s="85"/>
      <c r="CH495" s="85"/>
      <c r="CI495" s="85"/>
      <c r="CJ495" s="85"/>
      <c r="CK495" s="85"/>
      <c r="CL495" s="85"/>
      <c r="CM495" s="85"/>
      <c r="CN495" s="85"/>
      <c r="CO495" s="85"/>
      <c r="CP495" s="85"/>
      <c r="CQ495" s="85"/>
      <c r="CR495" s="85"/>
      <c r="CS495" s="85"/>
      <c r="CT495" s="85"/>
      <c r="CU495" s="85"/>
      <c r="CV495" s="85"/>
      <c r="CW495" s="85"/>
      <c r="CX495" s="85"/>
      <c r="CY495" s="85"/>
      <c r="CZ495" s="85"/>
      <c r="DA495" s="85"/>
      <c r="DB495" s="85"/>
      <c r="DC495" s="85"/>
      <c r="DD495" s="85"/>
      <c r="DE495" s="85"/>
      <c r="DF495" s="85"/>
      <c r="DG495" s="85"/>
      <c r="DH495" s="85"/>
      <c r="DI495" s="85"/>
      <c r="DJ495" s="85"/>
      <c r="DK495" s="85"/>
      <c r="DL495" s="85"/>
      <c r="DM495" s="85"/>
      <c r="DN495" s="85"/>
      <c r="DO495" s="85"/>
      <c r="DP495" s="85"/>
      <c r="DQ495" s="85"/>
      <c r="DR495" s="85"/>
      <c r="DS495" s="85"/>
      <c r="DT495" s="85"/>
      <c r="DU495" s="85"/>
      <c r="DV495" s="85"/>
      <c r="DW495" s="85"/>
      <c r="DX495" s="85"/>
      <c r="DY495" s="85"/>
      <c r="DZ495" s="85"/>
      <c r="EA495" s="85"/>
      <c r="EB495" s="85"/>
      <c r="EC495" s="85"/>
    </row>
    <row r="496" spans="1:133" s="22" customFormat="1" outlineLevel="3" x14ac:dyDescent="0.15">
      <c r="A496" s="22" t="s">
        <v>1410</v>
      </c>
      <c r="B496" s="32" t="s">
        <v>1411</v>
      </c>
      <c r="C496" s="104"/>
      <c r="D496" s="106">
        <v>5</v>
      </c>
      <c r="E496" s="104"/>
      <c r="F496" s="106">
        <f t="shared" ref="F496:F507" si="1091">IF(B496&lt;&gt;"",IF(B496="Custom Requirement",0,3),0)</f>
        <v>3</v>
      </c>
      <c r="G496" s="106">
        <v>1</v>
      </c>
      <c r="H496" s="107"/>
      <c r="I496" s="106">
        <f t="shared" ref="I496:I507" si="1092">H496*$E496*I$10</f>
        <v>0</v>
      </c>
      <c r="J496" s="107"/>
      <c r="K496" s="106">
        <f t="shared" ref="K496:K507" si="1093">J496*$E496*K$10</f>
        <v>0</v>
      </c>
      <c r="L496" s="107"/>
      <c r="M496" s="106">
        <f t="shared" ref="M496:M507" si="1094">L496*$E496*M$10</f>
        <v>0</v>
      </c>
      <c r="N496" s="107"/>
      <c r="O496" s="106">
        <f t="shared" ref="O496:O507" si="1095">N496*$E496*O$10</f>
        <v>0</v>
      </c>
      <c r="P496" s="107"/>
      <c r="Q496" s="106">
        <f t="shared" ref="Q496:Q507" si="1096">P496*$E496*Q$10</f>
        <v>0</v>
      </c>
      <c r="R496" s="107"/>
      <c r="S496" s="106">
        <f t="shared" ref="S496:S507" si="1097">R496*$E496*S$10</f>
        <v>0</v>
      </c>
      <c r="T496" s="32"/>
      <c r="U496" s="107"/>
      <c r="V496" s="106">
        <f t="shared" ref="V496:V507" si="1098">U496*$E496*V$10</f>
        <v>0</v>
      </c>
      <c r="W496" s="107"/>
      <c r="X496" s="106">
        <f t="shared" ref="X496:X507" si="1099">W496*$E496*X$10</f>
        <v>0</v>
      </c>
      <c r="Y496" s="107"/>
      <c r="Z496" s="106">
        <f t="shared" ref="Z496:Z507" si="1100">Y496*$E496*Z$10</f>
        <v>0</v>
      </c>
      <c r="AA496" s="107"/>
      <c r="AB496" s="106">
        <f t="shared" ref="AB496:AB507" si="1101">AA496*$E496*AB$10</f>
        <v>0</v>
      </c>
      <c r="AC496" s="107"/>
      <c r="AD496" s="106">
        <f t="shared" ref="AD496:AD507" si="1102">AC496*$E496*AD$10</f>
        <v>0</v>
      </c>
      <c r="AE496" s="107"/>
      <c r="AF496" s="106">
        <f t="shared" ref="AF496:AF507" si="1103">AE496*$E496*AF$10</f>
        <v>0</v>
      </c>
      <c r="AG496" s="210"/>
      <c r="AH496" s="107"/>
      <c r="AI496" s="106">
        <f t="shared" ref="AI496:AI507" si="1104">AH496*$E496*AI$10</f>
        <v>0</v>
      </c>
      <c r="AJ496" s="107"/>
      <c r="AK496" s="106">
        <f t="shared" ref="AK496:AK507" si="1105">AJ496*$E496*AK$10</f>
        <v>0</v>
      </c>
      <c r="AL496" s="107"/>
      <c r="AM496" s="106">
        <f t="shared" ref="AM496:AM507" si="1106">AL496*$E496*AM$10</f>
        <v>0</v>
      </c>
      <c r="AN496" s="107"/>
      <c r="AO496" s="106">
        <f t="shared" ref="AO496:AO507" si="1107">AN496*$E496*AO$10</f>
        <v>0</v>
      </c>
      <c r="AP496" s="107"/>
      <c r="AQ496" s="106">
        <f t="shared" ref="AQ496:AQ507" si="1108">AP496*$E496*AQ$10</f>
        <v>0</v>
      </c>
      <c r="AR496" s="107"/>
      <c r="AS496" s="106">
        <f t="shared" ref="AS496:AS507" si="1109">AR496*$E496*AS$10</f>
        <v>0</v>
      </c>
      <c r="AU496" s="107"/>
      <c r="AV496" s="106">
        <f t="shared" ref="AV496:AV507" si="1110">AU496*$E496*AV$10</f>
        <v>0</v>
      </c>
      <c r="AW496" s="107"/>
      <c r="AX496" s="106">
        <f t="shared" ref="AX496:AX507" si="1111">AW496*$E496*AX$10</f>
        <v>0</v>
      </c>
      <c r="AY496" s="107"/>
      <c r="AZ496" s="106">
        <f t="shared" ref="AZ496:AZ507" si="1112">AY496*$E496*AZ$10</f>
        <v>0</v>
      </c>
      <c r="BA496" s="107"/>
      <c r="BB496" s="106">
        <f t="shared" ref="BB496:BB507" si="1113">BA496*$E496*BB$10</f>
        <v>0</v>
      </c>
      <c r="BC496" s="107"/>
      <c r="BD496" s="106">
        <f t="shared" ref="BD496:BD507" si="1114">BC496*$E496*BD$10</f>
        <v>0</v>
      </c>
      <c r="BE496" s="107"/>
      <c r="BF496" s="106">
        <f t="shared" ref="BF496:BF507" si="1115">BE496*$E496*BF$10</f>
        <v>0</v>
      </c>
      <c r="BH496" s="107"/>
      <c r="BI496" s="106">
        <f t="shared" ref="BI496:BI507" si="1116">BH496*$E496*BI$10</f>
        <v>0</v>
      </c>
      <c r="BJ496" s="107"/>
      <c r="BK496" s="106">
        <f t="shared" ref="BK496:BK507" si="1117">BJ496*$E496*BK$10</f>
        <v>0</v>
      </c>
      <c r="BL496" s="107"/>
      <c r="BM496" s="106">
        <f t="shared" ref="BM496:BM507" si="1118">BL496*$E496*BM$10</f>
        <v>0</v>
      </c>
      <c r="BN496" s="107"/>
      <c r="BO496" s="106">
        <f t="shared" ref="BO496:BO507" si="1119">BN496*$E496*BO$10</f>
        <v>0</v>
      </c>
      <c r="BP496" s="107"/>
      <c r="BQ496" s="106">
        <f t="shared" ref="BQ496:BQ507" si="1120">BP496*$E496*BQ$10</f>
        <v>0</v>
      </c>
      <c r="BR496" s="107"/>
      <c r="BS496" s="106">
        <f t="shared" ref="BS496:BS507" si="1121">BR496*$E496*BS$10</f>
        <v>0</v>
      </c>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row>
    <row r="497" spans="1:133" s="22" customFormat="1" outlineLevel="3" x14ac:dyDescent="0.15">
      <c r="A497" s="22" t="s">
        <v>1359</v>
      </c>
      <c r="B497" s="32" t="s">
        <v>1305</v>
      </c>
      <c r="C497" s="104"/>
      <c r="D497" s="106">
        <v>5</v>
      </c>
      <c r="E497" s="104"/>
      <c r="F497" s="106">
        <f t="shared" si="1091"/>
        <v>3</v>
      </c>
      <c r="G497" s="106">
        <v>1</v>
      </c>
      <c r="H497" s="107"/>
      <c r="I497" s="106">
        <f t="shared" si="1092"/>
        <v>0</v>
      </c>
      <c r="J497" s="107"/>
      <c r="K497" s="106">
        <f t="shared" si="1093"/>
        <v>0</v>
      </c>
      <c r="L497" s="107"/>
      <c r="M497" s="106">
        <f t="shared" si="1094"/>
        <v>0</v>
      </c>
      <c r="N497" s="107"/>
      <c r="O497" s="106">
        <f t="shared" si="1095"/>
        <v>0</v>
      </c>
      <c r="P497" s="107"/>
      <c r="Q497" s="106">
        <f t="shared" si="1096"/>
        <v>0</v>
      </c>
      <c r="R497" s="107"/>
      <c r="S497" s="106">
        <f t="shared" si="1097"/>
        <v>0</v>
      </c>
      <c r="T497" s="32"/>
      <c r="U497" s="107"/>
      <c r="V497" s="106">
        <f t="shared" si="1098"/>
        <v>0</v>
      </c>
      <c r="W497" s="107"/>
      <c r="X497" s="106">
        <f t="shared" si="1099"/>
        <v>0</v>
      </c>
      <c r="Y497" s="107"/>
      <c r="Z497" s="106">
        <f t="shared" si="1100"/>
        <v>0</v>
      </c>
      <c r="AA497" s="107"/>
      <c r="AB497" s="106">
        <f t="shared" si="1101"/>
        <v>0</v>
      </c>
      <c r="AC497" s="107"/>
      <c r="AD497" s="106">
        <f t="shared" si="1102"/>
        <v>0</v>
      </c>
      <c r="AE497" s="107"/>
      <c r="AF497" s="106">
        <f t="shared" si="1103"/>
        <v>0</v>
      </c>
      <c r="AG497" s="210"/>
      <c r="AH497" s="107"/>
      <c r="AI497" s="106">
        <f t="shared" si="1104"/>
        <v>0</v>
      </c>
      <c r="AJ497" s="107"/>
      <c r="AK497" s="106">
        <f t="shared" si="1105"/>
        <v>0</v>
      </c>
      <c r="AL497" s="107"/>
      <c r="AM497" s="106">
        <f t="shared" si="1106"/>
        <v>0</v>
      </c>
      <c r="AN497" s="107"/>
      <c r="AO497" s="106">
        <f t="shared" si="1107"/>
        <v>0</v>
      </c>
      <c r="AP497" s="107"/>
      <c r="AQ497" s="106">
        <f t="shared" si="1108"/>
        <v>0</v>
      </c>
      <c r="AR497" s="107"/>
      <c r="AS497" s="106">
        <f t="shared" si="1109"/>
        <v>0</v>
      </c>
      <c r="AU497" s="107"/>
      <c r="AV497" s="106">
        <f t="shared" si="1110"/>
        <v>0</v>
      </c>
      <c r="AW497" s="107"/>
      <c r="AX497" s="106">
        <f t="shared" si="1111"/>
        <v>0</v>
      </c>
      <c r="AY497" s="107"/>
      <c r="AZ497" s="106">
        <f t="shared" si="1112"/>
        <v>0</v>
      </c>
      <c r="BA497" s="107"/>
      <c r="BB497" s="106">
        <f t="shared" si="1113"/>
        <v>0</v>
      </c>
      <c r="BC497" s="107"/>
      <c r="BD497" s="106">
        <f t="shared" si="1114"/>
        <v>0</v>
      </c>
      <c r="BE497" s="107"/>
      <c r="BF497" s="106">
        <f t="shared" si="1115"/>
        <v>0</v>
      </c>
      <c r="BH497" s="107"/>
      <c r="BI497" s="106">
        <f t="shared" si="1116"/>
        <v>0</v>
      </c>
      <c r="BJ497" s="107"/>
      <c r="BK497" s="106">
        <f t="shared" si="1117"/>
        <v>0</v>
      </c>
      <c r="BL497" s="107"/>
      <c r="BM497" s="106">
        <f t="shared" si="1118"/>
        <v>0</v>
      </c>
      <c r="BN497" s="107"/>
      <c r="BO497" s="106">
        <f t="shared" si="1119"/>
        <v>0</v>
      </c>
      <c r="BP497" s="107"/>
      <c r="BQ497" s="106">
        <f t="shared" si="1120"/>
        <v>0</v>
      </c>
      <c r="BR497" s="107"/>
      <c r="BS497" s="106">
        <f t="shared" si="1121"/>
        <v>0</v>
      </c>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61"/>
      <c r="DM497" s="61"/>
      <c r="DN497" s="61"/>
      <c r="DO497" s="61"/>
      <c r="DP497" s="61"/>
      <c r="DQ497" s="61"/>
      <c r="DR497" s="61"/>
      <c r="DS497" s="61"/>
      <c r="DT497" s="61"/>
      <c r="DU497" s="61"/>
      <c r="DV497" s="61"/>
      <c r="DW497" s="61"/>
      <c r="DX497" s="61"/>
      <c r="DY497" s="61"/>
      <c r="DZ497" s="61"/>
      <c r="EA497" s="61"/>
      <c r="EB497" s="61"/>
      <c r="EC497" s="61"/>
    </row>
    <row r="498" spans="1:133" s="22" customFormat="1" ht="26" outlineLevel="3" x14ac:dyDescent="0.15">
      <c r="A498" s="22" t="s">
        <v>1360</v>
      </c>
      <c r="B498" s="32" t="s">
        <v>1415</v>
      </c>
      <c r="C498" s="104"/>
      <c r="D498" s="106">
        <v>5</v>
      </c>
      <c r="E498" s="104"/>
      <c r="F498" s="106">
        <f t="shared" si="1091"/>
        <v>3</v>
      </c>
      <c r="G498" s="106">
        <v>1</v>
      </c>
      <c r="H498" s="107"/>
      <c r="I498" s="106">
        <f t="shared" si="1092"/>
        <v>0</v>
      </c>
      <c r="J498" s="107"/>
      <c r="K498" s="106">
        <f t="shared" si="1093"/>
        <v>0</v>
      </c>
      <c r="L498" s="107"/>
      <c r="M498" s="106">
        <f t="shared" si="1094"/>
        <v>0</v>
      </c>
      <c r="N498" s="107"/>
      <c r="O498" s="106">
        <f t="shared" si="1095"/>
        <v>0</v>
      </c>
      <c r="P498" s="107"/>
      <c r="Q498" s="106">
        <f t="shared" si="1096"/>
        <v>0</v>
      </c>
      <c r="R498" s="107"/>
      <c r="S498" s="106">
        <f t="shared" si="1097"/>
        <v>0</v>
      </c>
      <c r="T498" s="32"/>
      <c r="U498" s="107"/>
      <c r="V498" s="106">
        <f t="shared" si="1098"/>
        <v>0</v>
      </c>
      <c r="W498" s="107"/>
      <c r="X498" s="106">
        <f t="shared" si="1099"/>
        <v>0</v>
      </c>
      <c r="Y498" s="107"/>
      <c r="Z498" s="106">
        <f t="shared" si="1100"/>
        <v>0</v>
      </c>
      <c r="AA498" s="107"/>
      <c r="AB498" s="106">
        <f t="shared" si="1101"/>
        <v>0</v>
      </c>
      <c r="AC498" s="107"/>
      <c r="AD498" s="106">
        <f t="shared" si="1102"/>
        <v>0</v>
      </c>
      <c r="AE498" s="107"/>
      <c r="AF498" s="106">
        <f t="shared" si="1103"/>
        <v>0</v>
      </c>
      <c r="AG498" s="210"/>
      <c r="AH498" s="107"/>
      <c r="AI498" s="106">
        <f t="shared" si="1104"/>
        <v>0</v>
      </c>
      <c r="AJ498" s="107"/>
      <c r="AK498" s="106">
        <f t="shared" si="1105"/>
        <v>0</v>
      </c>
      <c r="AL498" s="107"/>
      <c r="AM498" s="106">
        <f t="shared" si="1106"/>
        <v>0</v>
      </c>
      <c r="AN498" s="107"/>
      <c r="AO498" s="106">
        <f t="shared" si="1107"/>
        <v>0</v>
      </c>
      <c r="AP498" s="107"/>
      <c r="AQ498" s="106">
        <f t="shared" si="1108"/>
        <v>0</v>
      </c>
      <c r="AR498" s="107"/>
      <c r="AS498" s="106">
        <f t="shared" si="1109"/>
        <v>0</v>
      </c>
      <c r="AU498" s="107"/>
      <c r="AV498" s="106">
        <f t="shared" si="1110"/>
        <v>0</v>
      </c>
      <c r="AW498" s="107"/>
      <c r="AX498" s="106">
        <f t="shared" si="1111"/>
        <v>0</v>
      </c>
      <c r="AY498" s="107"/>
      <c r="AZ498" s="106">
        <f t="shared" si="1112"/>
        <v>0</v>
      </c>
      <c r="BA498" s="107"/>
      <c r="BB498" s="106">
        <f t="shared" si="1113"/>
        <v>0</v>
      </c>
      <c r="BC498" s="107"/>
      <c r="BD498" s="106">
        <f t="shared" si="1114"/>
        <v>0</v>
      </c>
      <c r="BE498" s="107"/>
      <c r="BF498" s="106">
        <f t="shared" si="1115"/>
        <v>0</v>
      </c>
      <c r="BH498" s="107"/>
      <c r="BI498" s="106">
        <f t="shared" si="1116"/>
        <v>0</v>
      </c>
      <c r="BJ498" s="107"/>
      <c r="BK498" s="106">
        <f t="shared" si="1117"/>
        <v>0</v>
      </c>
      <c r="BL498" s="107"/>
      <c r="BM498" s="106">
        <f t="shared" si="1118"/>
        <v>0</v>
      </c>
      <c r="BN498" s="107"/>
      <c r="BO498" s="106">
        <f t="shared" si="1119"/>
        <v>0</v>
      </c>
      <c r="BP498" s="107"/>
      <c r="BQ498" s="106">
        <f t="shared" si="1120"/>
        <v>0</v>
      </c>
      <c r="BR498" s="107"/>
      <c r="BS498" s="106">
        <f t="shared" si="1121"/>
        <v>0</v>
      </c>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c r="CT498" s="61"/>
      <c r="CU498" s="61"/>
      <c r="CV498" s="61"/>
      <c r="CW498" s="61"/>
      <c r="CX498" s="61"/>
      <c r="CY498" s="61"/>
      <c r="CZ498" s="61"/>
      <c r="DA498" s="61"/>
      <c r="DB498" s="61"/>
      <c r="DC498" s="61"/>
      <c r="DD498" s="61"/>
      <c r="DE498" s="61"/>
      <c r="DF498" s="61"/>
      <c r="DG498" s="61"/>
      <c r="DH498" s="61"/>
      <c r="DI498" s="61"/>
      <c r="DJ498" s="61"/>
      <c r="DK498" s="61"/>
      <c r="DL498" s="61"/>
      <c r="DM498" s="61"/>
      <c r="DN498" s="61"/>
      <c r="DO498" s="61"/>
      <c r="DP498" s="61"/>
      <c r="DQ498" s="61"/>
      <c r="DR498" s="61"/>
      <c r="DS498" s="61"/>
      <c r="DT498" s="61"/>
      <c r="DU498" s="61"/>
      <c r="DV498" s="61"/>
      <c r="DW498" s="61"/>
      <c r="DX498" s="61"/>
      <c r="DY498" s="61"/>
      <c r="DZ498" s="61"/>
      <c r="EA498" s="61"/>
      <c r="EB498" s="61"/>
      <c r="EC498" s="61"/>
    </row>
    <row r="499" spans="1:133" s="22" customFormat="1" outlineLevel="3" x14ac:dyDescent="0.15">
      <c r="A499" s="22" t="s">
        <v>1361</v>
      </c>
      <c r="B499" s="32" t="s">
        <v>1416</v>
      </c>
      <c r="C499" s="104"/>
      <c r="D499" s="106">
        <v>5</v>
      </c>
      <c r="E499" s="104"/>
      <c r="F499" s="106">
        <f t="shared" si="1091"/>
        <v>3</v>
      </c>
      <c r="G499" s="106">
        <v>1</v>
      </c>
      <c r="H499" s="107"/>
      <c r="I499" s="106">
        <f t="shared" si="1092"/>
        <v>0</v>
      </c>
      <c r="J499" s="107"/>
      <c r="K499" s="106">
        <f t="shared" si="1093"/>
        <v>0</v>
      </c>
      <c r="L499" s="107"/>
      <c r="M499" s="106">
        <f t="shared" si="1094"/>
        <v>0</v>
      </c>
      <c r="N499" s="107"/>
      <c r="O499" s="106">
        <f t="shared" si="1095"/>
        <v>0</v>
      </c>
      <c r="P499" s="107"/>
      <c r="Q499" s="106">
        <f t="shared" si="1096"/>
        <v>0</v>
      </c>
      <c r="R499" s="107"/>
      <c r="S499" s="106">
        <f t="shared" si="1097"/>
        <v>0</v>
      </c>
      <c r="T499" s="32"/>
      <c r="U499" s="107"/>
      <c r="V499" s="106">
        <f t="shared" si="1098"/>
        <v>0</v>
      </c>
      <c r="W499" s="107"/>
      <c r="X499" s="106">
        <f t="shared" si="1099"/>
        <v>0</v>
      </c>
      <c r="Y499" s="107"/>
      <c r="Z499" s="106">
        <f t="shared" si="1100"/>
        <v>0</v>
      </c>
      <c r="AA499" s="107"/>
      <c r="AB499" s="106">
        <f t="shared" si="1101"/>
        <v>0</v>
      </c>
      <c r="AC499" s="107"/>
      <c r="AD499" s="106">
        <f t="shared" si="1102"/>
        <v>0</v>
      </c>
      <c r="AE499" s="107"/>
      <c r="AF499" s="106">
        <f t="shared" si="1103"/>
        <v>0</v>
      </c>
      <c r="AG499" s="210"/>
      <c r="AH499" s="107"/>
      <c r="AI499" s="106">
        <f t="shared" si="1104"/>
        <v>0</v>
      </c>
      <c r="AJ499" s="107"/>
      <c r="AK499" s="106">
        <f t="shared" si="1105"/>
        <v>0</v>
      </c>
      <c r="AL499" s="107"/>
      <c r="AM499" s="106">
        <f t="shared" si="1106"/>
        <v>0</v>
      </c>
      <c r="AN499" s="107"/>
      <c r="AO499" s="106">
        <f t="shared" si="1107"/>
        <v>0</v>
      </c>
      <c r="AP499" s="107"/>
      <c r="AQ499" s="106">
        <f t="shared" si="1108"/>
        <v>0</v>
      </c>
      <c r="AR499" s="107"/>
      <c r="AS499" s="106">
        <f t="shared" si="1109"/>
        <v>0</v>
      </c>
      <c r="AU499" s="107"/>
      <c r="AV499" s="106">
        <f t="shared" si="1110"/>
        <v>0</v>
      </c>
      <c r="AW499" s="107"/>
      <c r="AX499" s="106">
        <f t="shared" si="1111"/>
        <v>0</v>
      </c>
      <c r="AY499" s="107"/>
      <c r="AZ499" s="106">
        <f t="shared" si="1112"/>
        <v>0</v>
      </c>
      <c r="BA499" s="107"/>
      <c r="BB499" s="106">
        <f t="shared" si="1113"/>
        <v>0</v>
      </c>
      <c r="BC499" s="107"/>
      <c r="BD499" s="106">
        <f t="shared" si="1114"/>
        <v>0</v>
      </c>
      <c r="BE499" s="107"/>
      <c r="BF499" s="106">
        <f t="shared" si="1115"/>
        <v>0</v>
      </c>
      <c r="BH499" s="107"/>
      <c r="BI499" s="106">
        <f t="shared" si="1116"/>
        <v>0</v>
      </c>
      <c r="BJ499" s="107"/>
      <c r="BK499" s="106">
        <f t="shared" si="1117"/>
        <v>0</v>
      </c>
      <c r="BL499" s="107"/>
      <c r="BM499" s="106">
        <f t="shared" si="1118"/>
        <v>0</v>
      </c>
      <c r="BN499" s="107"/>
      <c r="BO499" s="106">
        <f t="shared" si="1119"/>
        <v>0</v>
      </c>
      <c r="BP499" s="107"/>
      <c r="BQ499" s="106">
        <f t="shared" si="1120"/>
        <v>0</v>
      </c>
      <c r="BR499" s="107"/>
      <c r="BS499" s="106">
        <f t="shared" si="1121"/>
        <v>0</v>
      </c>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61"/>
      <c r="DK499" s="61"/>
      <c r="DL499" s="61"/>
      <c r="DM499" s="61"/>
      <c r="DN499" s="61"/>
      <c r="DO499" s="61"/>
      <c r="DP499" s="61"/>
      <c r="DQ499" s="61"/>
      <c r="DR499" s="61"/>
      <c r="DS499" s="61"/>
      <c r="DT499" s="61"/>
      <c r="DU499" s="61"/>
      <c r="DV499" s="61"/>
      <c r="DW499" s="61"/>
      <c r="DX499" s="61"/>
      <c r="DY499" s="61"/>
      <c r="DZ499" s="61"/>
      <c r="EA499" s="61"/>
      <c r="EB499" s="61"/>
      <c r="EC499" s="61"/>
    </row>
    <row r="500" spans="1:133" s="22" customFormat="1" outlineLevel="3" x14ac:dyDescent="0.15">
      <c r="A500" s="22" t="s">
        <v>1362</v>
      </c>
      <c r="B500" s="32" t="s">
        <v>1417</v>
      </c>
      <c r="C500" s="104"/>
      <c r="D500" s="106">
        <v>5</v>
      </c>
      <c r="E500" s="104"/>
      <c r="F500" s="106">
        <f t="shared" si="1091"/>
        <v>3</v>
      </c>
      <c r="G500" s="106">
        <v>1</v>
      </c>
      <c r="H500" s="107"/>
      <c r="I500" s="106">
        <f t="shared" si="1092"/>
        <v>0</v>
      </c>
      <c r="J500" s="107"/>
      <c r="K500" s="106">
        <f t="shared" si="1093"/>
        <v>0</v>
      </c>
      <c r="L500" s="107"/>
      <c r="M500" s="106">
        <f t="shared" si="1094"/>
        <v>0</v>
      </c>
      <c r="N500" s="107"/>
      <c r="O500" s="106">
        <f t="shared" si="1095"/>
        <v>0</v>
      </c>
      <c r="P500" s="107"/>
      <c r="Q500" s="106">
        <f t="shared" si="1096"/>
        <v>0</v>
      </c>
      <c r="R500" s="107"/>
      <c r="S500" s="106">
        <f t="shared" si="1097"/>
        <v>0</v>
      </c>
      <c r="T500" s="32"/>
      <c r="U500" s="107"/>
      <c r="V500" s="106">
        <f t="shared" si="1098"/>
        <v>0</v>
      </c>
      <c r="W500" s="107"/>
      <c r="X500" s="106">
        <f t="shared" si="1099"/>
        <v>0</v>
      </c>
      <c r="Y500" s="107"/>
      <c r="Z500" s="106">
        <f t="shared" si="1100"/>
        <v>0</v>
      </c>
      <c r="AA500" s="107"/>
      <c r="AB500" s="106">
        <f t="shared" si="1101"/>
        <v>0</v>
      </c>
      <c r="AC500" s="107"/>
      <c r="AD500" s="106">
        <f t="shared" si="1102"/>
        <v>0</v>
      </c>
      <c r="AE500" s="107"/>
      <c r="AF500" s="106">
        <f t="shared" si="1103"/>
        <v>0</v>
      </c>
      <c r="AG500" s="210"/>
      <c r="AH500" s="107"/>
      <c r="AI500" s="106">
        <f t="shared" si="1104"/>
        <v>0</v>
      </c>
      <c r="AJ500" s="107"/>
      <c r="AK500" s="106">
        <f t="shared" si="1105"/>
        <v>0</v>
      </c>
      <c r="AL500" s="107"/>
      <c r="AM500" s="106">
        <f t="shared" si="1106"/>
        <v>0</v>
      </c>
      <c r="AN500" s="107"/>
      <c r="AO500" s="106">
        <f t="shared" si="1107"/>
        <v>0</v>
      </c>
      <c r="AP500" s="107"/>
      <c r="AQ500" s="106">
        <f t="shared" si="1108"/>
        <v>0</v>
      </c>
      <c r="AR500" s="107"/>
      <c r="AS500" s="106">
        <f t="shared" si="1109"/>
        <v>0</v>
      </c>
      <c r="AU500" s="107"/>
      <c r="AV500" s="106">
        <f t="shared" si="1110"/>
        <v>0</v>
      </c>
      <c r="AW500" s="107"/>
      <c r="AX500" s="106">
        <f t="shared" si="1111"/>
        <v>0</v>
      </c>
      <c r="AY500" s="107"/>
      <c r="AZ500" s="106">
        <f t="shared" si="1112"/>
        <v>0</v>
      </c>
      <c r="BA500" s="107"/>
      <c r="BB500" s="106">
        <f t="shared" si="1113"/>
        <v>0</v>
      </c>
      <c r="BC500" s="107"/>
      <c r="BD500" s="106">
        <f t="shared" si="1114"/>
        <v>0</v>
      </c>
      <c r="BE500" s="107"/>
      <c r="BF500" s="106">
        <f t="shared" si="1115"/>
        <v>0</v>
      </c>
      <c r="BH500" s="107"/>
      <c r="BI500" s="106">
        <f t="shared" si="1116"/>
        <v>0</v>
      </c>
      <c r="BJ500" s="107"/>
      <c r="BK500" s="106">
        <f t="shared" si="1117"/>
        <v>0</v>
      </c>
      <c r="BL500" s="107"/>
      <c r="BM500" s="106">
        <f t="shared" si="1118"/>
        <v>0</v>
      </c>
      <c r="BN500" s="107"/>
      <c r="BO500" s="106">
        <f t="shared" si="1119"/>
        <v>0</v>
      </c>
      <c r="BP500" s="107"/>
      <c r="BQ500" s="106">
        <f t="shared" si="1120"/>
        <v>0</v>
      </c>
      <c r="BR500" s="107"/>
      <c r="BS500" s="106">
        <f t="shared" si="1121"/>
        <v>0</v>
      </c>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c r="CT500" s="61"/>
      <c r="CU500" s="61"/>
      <c r="CV500" s="61"/>
      <c r="CW500" s="61"/>
      <c r="CX500" s="61"/>
      <c r="CY500" s="61"/>
      <c r="CZ500" s="61"/>
      <c r="DA500" s="61"/>
      <c r="DB500" s="61"/>
      <c r="DC500" s="61"/>
      <c r="DD500" s="61"/>
      <c r="DE500" s="61"/>
      <c r="DF500" s="61"/>
      <c r="DG500" s="61"/>
      <c r="DH500" s="61"/>
      <c r="DI500" s="61"/>
      <c r="DJ500" s="61"/>
      <c r="DK500" s="61"/>
      <c r="DL500" s="61"/>
      <c r="DM500" s="61"/>
      <c r="DN500" s="61"/>
      <c r="DO500" s="61"/>
      <c r="DP500" s="61"/>
      <c r="DQ500" s="61"/>
      <c r="DR500" s="61"/>
      <c r="DS500" s="61"/>
      <c r="DT500" s="61"/>
      <c r="DU500" s="61"/>
      <c r="DV500" s="61"/>
      <c r="DW500" s="61"/>
      <c r="DX500" s="61"/>
      <c r="DY500" s="61"/>
      <c r="DZ500" s="61"/>
      <c r="EA500" s="61"/>
      <c r="EB500" s="61"/>
      <c r="EC500" s="61"/>
    </row>
    <row r="501" spans="1:133" s="22" customFormat="1" outlineLevel="3" x14ac:dyDescent="0.15">
      <c r="A501" s="22" t="s">
        <v>1485</v>
      </c>
      <c r="B501" s="32" t="s">
        <v>1418</v>
      </c>
      <c r="C501" s="104"/>
      <c r="D501" s="106">
        <v>5</v>
      </c>
      <c r="E501" s="104"/>
      <c r="F501" s="106">
        <f t="shared" si="1091"/>
        <v>3</v>
      </c>
      <c r="G501" s="106">
        <v>1</v>
      </c>
      <c r="H501" s="107"/>
      <c r="I501" s="106">
        <f t="shared" si="1092"/>
        <v>0</v>
      </c>
      <c r="J501" s="107"/>
      <c r="K501" s="106">
        <f t="shared" si="1093"/>
        <v>0</v>
      </c>
      <c r="L501" s="107"/>
      <c r="M501" s="106">
        <f t="shared" si="1094"/>
        <v>0</v>
      </c>
      <c r="N501" s="107"/>
      <c r="O501" s="106">
        <f t="shared" si="1095"/>
        <v>0</v>
      </c>
      <c r="P501" s="107"/>
      <c r="Q501" s="106">
        <f t="shared" si="1096"/>
        <v>0</v>
      </c>
      <c r="R501" s="107"/>
      <c r="S501" s="106">
        <f t="shared" si="1097"/>
        <v>0</v>
      </c>
      <c r="T501" s="32"/>
      <c r="U501" s="107"/>
      <c r="V501" s="106">
        <f t="shared" si="1098"/>
        <v>0</v>
      </c>
      <c r="W501" s="107"/>
      <c r="X501" s="106">
        <f t="shared" si="1099"/>
        <v>0</v>
      </c>
      <c r="Y501" s="107"/>
      <c r="Z501" s="106">
        <f t="shared" si="1100"/>
        <v>0</v>
      </c>
      <c r="AA501" s="107"/>
      <c r="AB501" s="106">
        <f t="shared" si="1101"/>
        <v>0</v>
      </c>
      <c r="AC501" s="107"/>
      <c r="AD501" s="106">
        <f t="shared" si="1102"/>
        <v>0</v>
      </c>
      <c r="AE501" s="107"/>
      <c r="AF501" s="106">
        <f t="shared" si="1103"/>
        <v>0</v>
      </c>
      <c r="AG501" s="210"/>
      <c r="AH501" s="107"/>
      <c r="AI501" s="106">
        <f t="shared" si="1104"/>
        <v>0</v>
      </c>
      <c r="AJ501" s="107"/>
      <c r="AK501" s="106">
        <f t="shared" si="1105"/>
        <v>0</v>
      </c>
      <c r="AL501" s="107"/>
      <c r="AM501" s="106">
        <f t="shared" si="1106"/>
        <v>0</v>
      </c>
      <c r="AN501" s="107"/>
      <c r="AO501" s="106">
        <f t="shared" si="1107"/>
        <v>0</v>
      </c>
      <c r="AP501" s="107"/>
      <c r="AQ501" s="106">
        <f t="shared" si="1108"/>
        <v>0</v>
      </c>
      <c r="AR501" s="107"/>
      <c r="AS501" s="106">
        <f t="shared" si="1109"/>
        <v>0</v>
      </c>
      <c r="AU501" s="107"/>
      <c r="AV501" s="106">
        <f t="shared" si="1110"/>
        <v>0</v>
      </c>
      <c r="AW501" s="107"/>
      <c r="AX501" s="106">
        <f t="shared" si="1111"/>
        <v>0</v>
      </c>
      <c r="AY501" s="107"/>
      <c r="AZ501" s="106">
        <f t="shared" si="1112"/>
        <v>0</v>
      </c>
      <c r="BA501" s="107"/>
      <c r="BB501" s="106">
        <f t="shared" si="1113"/>
        <v>0</v>
      </c>
      <c r="BC501" s="107"/>
      <c r="BD501" s="106">
        <f t="shared" si="1114"/>
        <v>0</v>
      </c>
      <c r="BE501" s="107"/>
      <c r="BF501" s="106">
        <f t="shared" si="1115"/>
        <v>0</v>
      </c>
      <c r="BH501" s="107"/>
      <c r="BI501" s="106">
        <f t="shared" si="1116"/>
        <v>0</v>
      </c>
      <c r="BJ501" s="107"/>
      <c r="BK501" s="106">
        <f t="shared" si="1117"/>
        <v>0</v>
      </c>
      <c r="BL501" s="107"/>
      <c r="BM501" s="106">
        <f t="shared" si="1118"/>
        <v>0</v>
      </c>
      <c r="BN501" s="107"/>
      <c r="BO501" s="106">
        <f t="shared" si="1119"/>
        <v>0</v>
      </c>
      <c r="BP501" s="107"/>
      <c r="BQ501" s="106">
        <f t="shared" si="1120"/>
        <v>0</v>
      </c>
      <c r="BR501" s="107"/>
      <c r="BS501" s="106">
        <f t="shared" si="1121"/>
        <v>0</v>
      </c>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61"/>
      <c r="DK501" s="61"/>
      <c r="DL501" s="61"/>
      <c r="DM501" s="61"/>
      <c r="DN501" s="61"/>
      <c r="DO501" s="61"/>
      <c r="DP501" s="61"/>
      <c r="DQ501" s="61"/>
      <c r="DR501" s="61"/>
      <c r="DS501" s="61"/>
      <c r="DT501" s="61"/>
      <c r="DU501" s="61"/>
      <c r="DV501" s="61"/>
      <c r="DW501" s="61"/>
      <c r="DX501" s="61"/>
      <c r="DY501" s="61"/>
      <c r="DZ501" s="61"/>
      <c r="EA501" s="61"/>
      <c r="EB501" s="61"/>
      <c r="EC501" s="61"/>
    </row>
    <row r="502" spans="1:133" s="22" customFormat="1" outlineLevel="3" x14ac:dyDescent="0.15">
      <c r="A502" s="22" t="s">
        <v>1486</v>
      </c>
      <c r="B502" s="32" t="s">
        <v>1419</v>
      </c>
      <c r="C502" s="104"/>
      <c r="D502" s="106">
        <v>5</v>
      </c>
      <c r="E502" s="104"/>
      <c r="F502" s="106">
        <f t="shared" si="1091"/>
        <v>3</v>
      </c>
      <c r="G502" s="106">
        <v>1</v>
      </c>
      <c r="H502" s="107"/>
      <c r="I502" s="106">
        <f t="shared" si="1092"/>
        <v>0</v>
      </c>
      <c r="J502" s="107"/>
      <c r="K502" s="106">
        <f t="shared" si="1093"/>
        <v>0</v>
      </c>
      <c r="L502" s="107"/>
      <c r="M502" s="106">
        <f t="shared" si="1094"/>
        <v>0</v>
      </c>
      <c r="N502" s="107"/>
      <c r="O502" s="106">
        <f t="shared" si="1095"/>
        <v>0</v>
      </c>
      <c r="P502" s="107"/>
      <c r="Q502" s="106">
        <f t="shared" si="1096"/>
        <v>0</v>
      </c>
      <c r="R502" s="107"/>
      <c r="S502" s="106">
        <f t="shared" si="1097"/>
        <v>0</v>
      </c>
      <c r="T502" s="32"/>
      <c r="U502" s="107"/>
      <c r="V502" s="106">
        <f t="shared" si="1098"/>
        <v>0</v>
      </c>
      <c r="W502" s="107"/>
      <c r="X502" s="106">
        <f t="shared" si="1099"/>
        <v>0</v>
      </c>
      <c r="Y502" s="107"/>
      <c r="Z502" s="106">
        <f t="shared" si="1100"/>
        <v>0</v>
      </c>
      <c r="AA502" s="107"/>
      <c r="AB502" s="106">
        <f t="shared" si="1101"/>
        <v>0</v>
      </c>
      <c r="AC502" s="107"/>
      <c r="AD502" s="106">
        <f t="shared" si="1102"/>
        <v>0</v>
      </c>
      <c r="AE502" s="107"/>
      <c r="AF502" s="106">
        <f t="shared" si="1103"/>
        <v>0</v>
      </c>
      <c r="AG502" s="210"/>
      <c r="AH502" s="107"/>
      <c r="AI502" s="106">
        <f t="shared" si="1104"/>
        <v>0</v>
      </c>
      <c r="AJ502" s="107"/>
      <c r="AK502" s="106">
        <f t="shared" si="1105"/>
        <v>0</v>
      </c>
      <c r="AL502" s="107"/>
      <c r="AM502" s="106">
        <f t="shared" si="1106"/>
        <v>0</v>
      </c>
      <c r="AN502" s="107"/>
      <c r="AO502" s="106">
        <f t="shared" si="1107"/>
        <v>0</v>
      </c>
      <c r="AP502" s="107"/>
      <c r="AQ502" s="106">
        <f t="shared" si="1108"/>
        <v>0</v>
      </c>
      <c r="AR502" s="107"/>
      <c r="AS502" s="106">
        <f t="shared" si="1109"/>
        <v>0</v>
      </c>
      <c r="AU502" s="107"/>
      <c r="AV502" s="106">
        <f t="shared" si="1110"/>
        <v>0</v>
      </c>
      <c r="AW502" s="107"/>
      <c r="AX502" s="106">
        <f t="shared" si="1111"/>
        <v>0</v>
      </c>
      <c r="AY502" s="107"/>
      <c r="AZ502" s="106">
        <f t="shared" si="1112"/>
        <v>0</v>
      </c>
      <c r="BA502" s="107"/>
      <c r="BB502" s="106">
        <f t="shared" si="1113"/>
        <v>0</v>
      </c>
      <c r="BC502" s="107"/>
      <c r="BD502" s="106">
        <f t="shared" si="1114"/>
        <v>0</v>
      </c>
      <c r="BE502" s="107"/>
      <c r="BF502" s="106">
        <f t="shared" si="1115"/>
        <v>0</v>
      </c>
      <c r="BH502" s="107"/>
      <c r="BI502" s="106">
        <f t="shared" si="1116"/>
        <v>0</v>
      </c>
      <c r="BJ502" s="107"/>
      <c r="BK502" s="106">
        <f t="shared" si="1117"/>
        <v>0</v>
      </c>
      <c r="BL502" s="107"/>
      <c r="BM502" s="106">
        <f t="shared" si="1118"/>
        <v>0</v>
      </c>
      <c r="BN502" s="107"/>
      <c r="BO502" s="106">
        <f t="shared" si="1119"/>
        <v>0</v>
      </c>
      <c r="BP502" s="107"/>
      <c r="BQ502" s="106">
        <f t="shared" si="1120"/>
        <v>0</v>
      </c>
      <c r="BR502" s="107"/>
      <c r="BS502" s="106">
        <f t="shared" si="1121"/>
        <v>0</v>
      </c>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c r="CS502" s="61"/>
      <c r="CT502" s="61"/>
      <c r="CU502" s="61"/>
      <c r="CV502" s="61"/>
      <c r="CW502" s="61"/>
      <c r="CX502" s="61"/>
      <c r="CY502" s="61"/>
      <c r="CZ502" s="61"/>
      <c r="DA502" s="61"/>
      <c r="DB502" s="61"/>
      <c r="DC502" s="61"/>
      <c r="DD502" s="61"/>
      <c r="DE502" s="61"/>
      <c r="DF502" s="61"/>
      <c r="DG502" s="61"/>
      <c r="DH502" s="61"/>
      <c r="DI502" s="61"/>
      <c r="DJ502" s="61"/>
      <c r="DK502" s="61"/>
      <c r="DL502" s="61"/>
      <c r="DM502" s="61"/>
      <c r="DN502" s="61"/>
      <c r="DO502" s="61"/>
      <c r="DP502" s="61"/>
      <c r="DQ502" s="61"/>
      <c r="DR502" s="61"/>
      <c r="DS502" s="61"/>
      <c r="DT502" s="61"/>
      <c r="DU502" s="61"/>
      <c r="DV502" s="61"/>
      <c r="DW502" s="61"/>
      <c r="DX502" s="61"/>
      <c r="DY502" s="61"/>
      <c r="DZ502" s="61"/>
      <c r="EA502" s="61"/>
      <c r="EB502" s="61"/>
      <c r="EC502" s="61"/>
    </row>
    <row r="503" spans="1:133" s="22" customFormat="1" outlineLevel="3" x14ac:dyDescent="0.15">
      <c r="A503" s="22" t="s">
        <v>1487</v>
      </c>
      <c r="B503" s="32" t="s">
        <v>1420</v>
      </c>
      <c r="C503" s="104"/>
      <c r="D503" s="106">
        <v>5</v>
      </c>
      <c r="E503" s="104"/>
      <c r="F503" s="106">
        <f t="shared" si="1091"/>
        <v>3</v>
      </c>
      <c r="G503" s="106">
        <v>1</v>
      </c>
      <c r="H503" s="107"/>
      <c r="I503" s="106">
        <f t="shared" si="1092"/>
        <v>0</v>
      </c>
      <c r="J503" s="107"/>
      <c r="K503" s="106">
        <f t="shared" si="1093"/>
        <v>0</v>
      </c>
      <c r="L503" s="107"/>
      <c r="M503" s="106">
        <f t="shared" si="1094"/>
        <v>0</v>
      </c>
      <c r="N503" s="107"/>
      <c r="O503" s="106">
        <f t="shared" si="1095"/>
        <v>0</v>
      </c>
      <c r="P503" s="107"/>
      <c r="Q503" s="106">
        <f t="shared" si="1096"/>
        <v>0</v>
      </c>
      <c r="R503" s="107"/>
      <c r="S503" s="106">
        <f t="shared" si="1097"/>
        <v>0</v>
      </c>
      <c r="T503" s="32"/>
      <c r="U503" s="107"/>
      <c r="V503" s="106">
        <f t="shared" si="1098"/>
        <v>0</v>
      </c>
      <c r="W503" s="107"/>
      <c r="X503" s="106">
        <f t="shared" si="1099"/>
        <v>0</v>
      </c>
      <c r="Y503" s="107"/>
      <c r="Z503" s="106">
        <f t="shared" si="1100"/>
        <v>0</v>
      </c>
      <c r="AA503" s="107"/>
      <c r="AB503" s="106">
        <f t="shared" si="1101"/>
        <v>0</v>
      </c>
      <c r="AC503" s="107"/>
      <c r="AD503" s="106">
        <f t="shared" si="1102"/>
        <v>0</v>
      </c>
      <c r="AE503" s="107"/>
      <c r="AF503" s="106">
        <f t="shared" si="1103"/>
        <v>0</v>
      </c>
      <c r="AG503" s="210"/>
      <c r="AH503" s="107"/>
      <c r="AI503" s="106">
        <f t="shared" si="1104"/>
        <v>0</v>
      </c>
      <c r="AJ503" s="107"/>
      <c r="AK503" s="106">
        <f t="shared" si="1105"/>
        <v>0</v>
      </c>
      <c r="AL503" s="107"/>
      <c r="AM503" s="106">
        <f t="shared" si="1106"/>
        <v>0</v>
      </c>
      <c r="AN503" s="107"/>
      <c r="AO503" s="106">
        <f t="shared" si="1107"/>
        <v>0</v>
      </c>
      <c r="AP503" s="107"/>
      <c r="AQ503" s="106">
        <f t="shared" si="1108"/>
        <v>0</v>
      </c>
      <c r="AR503" s="107"/>
      <c r="AS503" s="106">
        <f t="shared" si="1109"/>
        <v>0</v>
      </c>
      <c r="AU503" s="107"/>
      <c r="AV503" s="106">
        <f t="shared" si="1110"/>
        <v>0</v>
      </c>
      <c r="AW503" s="107"/>
      <c r="AX503" s="106">
        <f t="shared" si="1111"/>
        <v>0</v>
      </c>
      <c r="AY503" s="107"/>
      <c r="AZ503" s="106">
        <f t="shared" si="1112"/>
        <v>0</v>
      </c>
      <c r="BA503" s="107"/>
      <c r="BB503" s="106">
        <f t="shared" si="1113"/>
        <v>0</v>
      </c>
      <c r="BC503" s="107"/>
      <c r="BD503" s="106">
        <f t="shared" si="1114"/>
        <v>0</v>
      </c>
      <c r="BE503" s="107"/>
      <c r="BF503" s="106">
        <f t="shared" si="1115"/>
        <v>0</v>
      </c>
      <c r="BH503" s="107"/>
      <c r="BI503" s="106">
        <f t="shared" si="1116"/>
        <v>0</v>
      </c>
      <c r="BJ503" s="107"/>
      <c r="BK503" s="106">
        <f t="shared" si="1117"/>
        <v>0</v>
      </c>
      <c r="BL503" s="107"/>
      <c r="BM503" s="106">
        <f t="shared" si="1118"/>
        <v>0</v>
      </c>
      <c r="BN503" s="107"/>
      <c r="BO503" s="106">
        <f t="shared" si="1119"/>
        <v>0</v>
      </c>
      <c r="BP503" s="107"/>
      <c r="BQ503" s="106">
        <f t="shared" si="1120"/>
        <v>0</v>
      </c>
      <c r="BR503" s="107"/>
      <c r="BS503" s="106">
        <f t="shared" si="1121"/>
        <v>0</v>
      </c>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61"/>
      <c r="DC503" s="61"/>
      <c r="DD503" s="61"/>
      <c r="DE503" s="61"/>
      <c r="DF503" s="61"/>
      <c r="DG503" s="61"/>
      <c r="DH503" s="61"/>
      <c r="DI503" s="61"/>
      <c r="DJ503" s="61"/>
      <c r="DK503" s="61"/>
      <c r="DL503" s="61"/>
      <c r="DM503" s="61"/>
      <c r="DN503" s="61"/>
      <c r="DO503" s="61"/>
      <c r="DP503" s="61"/>
      <c r="DQ503" s="61"/>
      <c r="DR503" s="61"/>
      <c r="DS503" s="61"/>
      <c r="DT503" s="61"/>
      <c r="DU503" s="61"/>
      <c r="DV503" s="61"/>
      <c r="DW503" s="61"/>
      <c r="DX503" s="61"/>
      <c r="DY503" s="61"/>
      <c r="DZ503" s="61"/>
      <c r="EA503" s="61"/>
      <c r="EB503" s="61"/>
      <c r="EC503" s="61"/>
    </row>
    <row r="504" spans="1:133" s="22" customFormat="1" outlineLevel="3" x14ac:dyDescent="0.15">
      <c r="A504" s="22" t="s">
        <v>1488</v>
      </c>
      <c r="B504" s="32" t="s">
        <v>1423</v>
      </c>
      <c r="C504" s="104"/>
      <c r="D504" s="106">
        <v>5</v>
      </c>
      <c r="E504" s="104"/>
      <c r="F504" s="106">
        <f t="shared" si="1091"/>
        <v>3</v>
      </c>
      <c r="G504" s="106">
        <v>1</v>
      </c>
      <c r="H504" s="107"/>
      <c r="I504" s="106">
        <f t="shared" si="1092"/>
        <v>0</v>
      </c>
      <c r="J504" s="107"/>
      <c r="K504" s="106">
        <f t="shared" si="1093"/>
        <v>0</v>
      </c>
      <c r="L504" s="107"/>
      <c r="M504" s="106">
        <f t="shared" si="1094"/>
        <v>0</v>
      </c>
      <c r="N504" s="107"/>
      <c r="O504" s="106">
        <f t="shared" si="1095"/>
        <v>0</v>
      </c>
      <c r="P504" s="107"/>
      <c r="Q504" s="106">
        <f t="shared" si="1096"/>
        <v>0</v>
      </c>
      <c r="R504" s="107"/>
      <c r="S504" s="106">
        <f t="shared" si="1097"/>
        <v>0</v>
      </c>
      <c r="T504" s="32"/>
      <c r="U504" s="107"/>
      <c r="V504" s="106">
        <f t="shared" si="1098"/>
        <v>0</v>
      </c>
      <c r="W504" s="107"/>
      <c r="X504" s="106">
        <f t="shared" si="1099"/>
        <v>0</v>
      </c>
      <c r="Y504" s="107"/>
      <c r="Z504" s="106">
        <f t="shared" si="1100"/>
        <v>0</v>
      </c>
      <c r="AA504" s="107"/>
      <c r="AB504" s="106">
        <f t="shared" si="1101"/>
        <v>0</v>
      </c>
      <c r="AC504" s="107"/>
      <c r="AD504" s="106">
        <f t="shared" si="1102"/>
        <v>0</v>
      </c>
      <c r="AE504" s="107"/>
      <c r="AF504" s="106">
        <f t="shared" si="1103"/>
        <v>0</v>
      </c>
      <c r="AG504" s="210"/>
      <c r="AH504" s="107"/>
      <c r="AI504" s="106">
        <f t="shared" si="1104"/>
        <v>0</v>
      </c>
      <c r="AJ504" s="107"/>
      <c r="AK504" s="106">
        <f t="shared" si="1105"/>
        <v>0</v>
      </c>
      <c r="AL504" s="107"/>
      <c r="AM504" s="106">
        <f t="shared" si="1106"/>
        <v>0</v>
      </c>
      <c r="AN504" s="107"/>
      <c r="AO504" s="106">
        <f t="shared" si="1107"/>
        <v>0</v>
      </c>
      <c r="AP504" s="107"/>
      <c r="AQ504" s="106">
        <f t="shared" si="1108"/>
        <v>0</v>
      </c>
      <c r="AR504" s="107"/>
      <c r="AS504" s="106">
        <f t="shared" si="1109"/>
        <v>0</v>
      </c>
      <c r="AU504" s="107"/>
      <c r="AV504" s="106">
        <f t="shared" si="1110"/>
        <v>0</v>
      </c>
      <c r="AW504" s="107"/>
      <c r="AX504" s="106">
        <f t="shared" si="1111"/>
        <v>0</v>
      </c>
      <c r="AY504" s="107"/>
      <c r="AZ504" s="106">
        <f t="shared" si="1112"/>
        <v>0</v>
      </c>
      <c r="BA504" s="107"/>
      <c r="BB504" s="106">
        <f t="shared" si="1113"/>
        <v>0</v>
      </c>
      <c r="BC504" s="107"/>
      <c r="BD504" s="106">
        <f t="shared" si="1114"/>
        <v>0</v>
      </c>
      <c r="BE504" s="107"/>
      <c r="BF504" s="106">
        <f t="shared" si="1115"/>
        <v>0</v>
      </c>
      <c r="BH504" s="107"/>
      <c r="BI504" s="106">
        <f t="shared" si="1116"/>
        <v>0</v>
      </c>
      <c r="BJ504" s="107"/>
      <c r="BK504" s="106">
        <f t="shared" si="1117"/>
        <v>0</v>
      </c>
      <c r="BL504" s="107"/>
      <c r="BM504" s="106">
        <f t="shared" si="1118"/>
        <v>0</v>
      </c>
      <c r="BN504" s="107"/>
      <c r="BO504" s="106">
        <f t="shared" si="1119"/>
        <v>0</v>
      </c>
      <c r="BP504" s="107"/>
      <c r="BQ504" s="106">
        <f t="shared" si="1120"/>
        <v>0</v>
      </c>
      <c r="BR504" s="107"/>
      <c r="BS504" s="106">
        <f t="shared" si="1121"/>
        <v>0</v>
      </c>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c r="CT504" s="61"/>
      <c r="CU504" s="61"/>
      <c r="CV504" s="61"/>
      <c r="CW504" s="61"/>
      <c r="CX504" s="61"/>
      <c r="CY504" s="61"/>
      <c r="CZ504" s="61"/>
      <c r="DA504" s="61"/>
      <c r="DB504" s="61"/>
      <c r="DC504" s="61"/>
      <c r="DD504" s="61"/>
      <c r="DE504" s="61"/>
      <c r="DF504" s="61"/>
      <c r="DG504" s="61"/>
      <c r="DH504" s="61"/>
      <c r="DI504" s="61"/>
      <c r="DJ504" s="61"/>
      <c r="DK504" s="61"/>
      <c r="DL504" s="61"/>
      <c r="DM504" s="61"/>
      <c r="DN504" s="61"/>
      <c r="DO504" s="61"/>
      <c r="DP504" s="61"/>
      <c r="DQ504" s="61"/>
      <c r="DR504" s="61"/>
      <c r="DS504" s="61"/>
      <c r="DT504" s="61"/>
      <c r="DU504" s="61"/>
      <c r="DV504" s="61"/>
      <c r="DW504" s="61"/>
      <c r="DX504" s="61"/>
      <c r="DY504" s="61"/>
      <c r="DZ504" s="61"/>
      <c r="EA504" s="61"/>
      <c r="EB504" s="61"/>
      <c r="EC504" s="61"/>
    </row>
    <row r="505" spans="1:133" s="22" customFormat="1" outlineLevel="3" x14ac:dyDescent="0.15">
      <c r="A505" s="22" t="s">
        <v>1489</v>
      </c>
      <c r="B505" s="32" t="s">
        <v>1556</v>
      </c>
      <c r="C505" s="104"/>
      <c r="D505" s="106">
        <v>5</v>
      </c>
      <c r="E505" s="104"/>
      <c r="F505" s="106">
        <f t="shared" si="1091"/>
        <v>3</v>
      </c>
      <c r="G505" s="106">
        <v>1</v>
      </c>
      <c r="H505" s="107"/>
      <c r="I505" s="106">
        <f t="shared" si="1092"/>
        <v>0</v>
      </c>
      <c r="J505" s="107"/>
      <c r="K505" s="106">
        <f t="shared" si="1093"/>
        <v>0</v>
      </c>
      <c r="L505" s="107"/>
      <c r="M505" s="106">
        <f t="shared" si="1094"/>
        <v>0</v>
      </c>
      <c r="N505" s="107"/>
      <c r="O505" s="106">
        <f t="shared" si="1095"/>
        <v>0</v>
      </c>
      <c r="P505" s="107"/>
      <c r="Q505" s="106">
        <f t="shared" si="1096"/>
        <v>0</v>
      </c>
      <c r="R505" s="107"/>
      <c r="S505" s="106">
        <f t="shared" si="1097"/>
        <v>0</v>
      </c>
      <c r="T505" s="32"/>
      <c r="U505" s="107"/>
      <c r="V505" s="106">
        <f t="shared" si="1098"/>
        <v>0</v>
      </c>
      <c r="W505" s="107"/>
      <c r="X505" s="106">
        <f t="shared" si="1099"/>
        <v>0</v>
      </c>
      <c r="Y505" s="107"/>
      <c r="Z505" s="106">
        <f t="shared" si="1100"/>
        <v>0</v>
      </c>
      <c r="AA505" s="107"/>
      <c r="AB505" s="106">
        <f t="shared" si="1101"/>
        <v>0</v>
      </c>
      <c r="AC505" s="107"/>
      <c r="AD505" s="106">
        <f t="shared" si="1102"/>
        <v>0</v>
      </c>
      <c r="AE505" s="107"/>
      <c r="AF505" s="106">
        <f t="shared" si="1103"/>
        <v>0</v>
      </c>
      <c r="AG505" s="210"/>
      <c r="AH505" s="107"/>
      <c r="AI505" s="106">
        <f t="shared" si="1104"/>
        <v>0</v>
      </c>
      <c r="AJ505" s="107"/>
      <c r="AK505" s="106">
        <f t="shared" si="1105"/>
        <v>0</v>
      </c>
      <c r="AL505" s="107"/>
      <c r="AM505" s="106">
        <f t="shared" si="1106"/>
        <v>0</v>
      </c>
      <c r="AN505" s="107"/>
      <c r="AO505" s="106">
        <f t="shared" si="1107"/>
        <v>0</v>
      </c>
      <c r="AP505" s="107"/>
      <c r="AQ505" s="106">
        <f t="shared" si="1108"/>
        <v>0</v>
      </c>
      <c r="AR505" s="107"/>
      <c r="AS505" s="106">
        <f t="shared" si="1109"/>
        <v>0</v>
      </c>
      <c r="AU505" s="107"/>
      <c r="AV505" s="106">
        <f t="shared" si="1110"/>
        <v>0</v>
      </c>
      <c r="AW505" s="107"/>
      <c r="AX505" s="106">
        <f t="shared" si="1111"/>
        <v>0</v>
      </c>
      <c r="AY505" s="107"/>
      <c r="AZ505" s="106">
        <f t="shared" si="1112"/>
        <v>0</v>
      </c>
      <c r="BA505" s="107"/>
      <c r="BB505" s="106">
        <f t="shared" si="1113"/>
        <v>0</v>
      </c>
      <c r="BC505" s="107"/>
      <c r="BD505" s="106">
        <f t="shared" si="1114"/>
        <v>0</v>
      </c>
      <c r="BE505" s="107"/>
      <c r="BF505" s="106">
        <f t="shared" si="1115"/>
        <v>0</v>
      </c>
      <c r="BH505" s="107"/>
      <c r="BI505" s="106">
        <f t="shared" si="1116"/>
        <v>0</v>
      </c>
      <c r="BJ505" s="107"/>
      <c r="BK505" s="106">
        <f t="shared" si="1117"/>
        <v>0</v>
      </c>
      <c r="BL505" s="107"/>
      <c r="BM505" s="106">
        <f t="shared" si="1118"/>
        <v>0</v>
      </c>
      <c r="BN505" s="107"/>
      <c r="BO505" s="106">
        <f t="shared" si="1119"/>
        <v>0</v>
      </c>
      <c r="BP505" s="107"/>
      <c r="BQ505" s="106">
        <f t="shared" si="1120"/>
        <v>0</v>
      </c>
      <c r="BR505" s="107"/>
      <c r="BS505" s="106">
        <f t="shared" si="1121"/>
        <v>0</v>
      </c>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c r="CT505" s="61"/>
      <c r="CU505" s="61"/>
      <c r="CV505" s="61"/>
      <c r="CW505" s="61"/>
      <c r="CX505" s="61"/>
      <c r="CY505" s="61"/>
      <c r="CZ505" s="61"/>
      <c r="DA505" s="61"/>
      <c r="DB505" s="61"/>
      <c r="DC505" s="61"/>
      <c r="DD505" s="61"/>
      <c r="DE505" s="61"/>
      <c r="DF505" s="61"/>
      <c r="DG505" s="61"/>
      <c r="DH505" s="61"/>
      <c r="DI505" s="61"/>
      <c r="DJ505" s="61"/>
      <c r="DK505" s="61"/>
      <c r="DL505" s="61"/>
      <c r="DM505" s="61"/>
      <c r="DN505" s="61"/>
      <c r="DO505" s="61"/>
      <c r="DP505" s="61"/>
      <c r="DQ505" s="61"/>
      <c r="DR505" s="61"/>
      <c r="DS505" s="61"/>
      <c r="DT505" s="61"/>
      <c r="DU505" s="61"/>
      <c r="DV505" s="61"/>
      <c r="DW505" s="61"/>
      <c r="DX505" s="61"/>
      <c r="DY505" s="61"/>
      <c r="DZ505" s="61"/>
      <c r="EA505" s="61"/>
      <c r="EB505" s="61"/>
      <c r="EC505" s="61"/>
    </row>
    <row r="506" spans="1:133" s="22" customFormat="1" outlineLevel="3" x14ac:dyDescent="0.15">
      <c r="A506" s="22" t="s">
        <v>1364</v>
      </c>
      <c r="B506" s="32" t="s">
        <v>1426</v>
      </c>
      <c r="C506" s="104"/>
      <c r="D506" s="106">
        <v>5</v>
      </c>
      <c r="E506" s="104"/>
      <c r="F506" s="106">
        <f t="shared" si="1091"/>
        <v>3</v>
      </c>
      <c r="G506" s="106">
        <v>1</v>
      </c>
      <c r="H506" s="107"/>
      <c r="I506" s="106">
        <f t="shared" si="1092"/>
        <v>0</v>
      </c>
      <c r="J506" s="107"/>
      <c r="K506" s="106">
        <f t="shared" si="1093"/>
        <v>0</v>
      </c>
      <c r="L506" s="107"/>
      <c r="M506" s="106">
        <f t="shared" si="1094"/>
        <v>0</v>
      </c>
      <c r="N506" s="107"/>
      <c r="O506" s="106">
        <f t="shared" si="1095"/>
        <v>0</v>
      </c>
      <c r="P506" s="107"/>
      <c r="Q506" s="106">
        <f t="shared" si="1096"/>
        <v>0</v>
      </c>
      <c r="R506" s="107"/>
      <c r="S506" s="106">
        <f t="shared" si="1097"/>
        <v>0</v>
      </c>
      <c r="T506" s="32"/>
      <c r="U506" s="107"/>
      <c r="V506" s="106">
        <f t="shared" si="1098"/>
        <v>0</v>
      </c>
      <c r="W506" s="107"/>
      <c r="X506" s="106">
        <f t="shared" si="1099"/>
        <v>0</v>
      </c>
      <c r="Y506" s="107"/>
      <c r="Z506" s="106">
        <f t="shared" si="1100"/>
        <v>0</v>
      </c>
      <c r="AA506" s="107"/>
      <c r="AB506" s="106">
        <f t="shared" si="1101"/>
        <v>0</v>
      </c>
      <c r="AC506" s="107"/>
      <c r="AD506" s="106">
        <f t="shared" si="1102"/>
        <v>0</v>
      </c>
      <c r="AE506" s="107"/>
      <c r="AF506" s="106">
        <f t="shared" si="1103"/>
        <v>0</v>
      </c>
      <c r="AG506" s="210"/>
      <c r="AH506" s="107"/>
      <c r="AI506" s="106">
        <f t="shared" si="1104"/>
        <v>0</v>
      </c>
      <c r="AJ506" s="107"/>
      <c r="AK506" s="106">
        <f t="shared" si="1105"/>
        <v>0</v>
      </c>
      <c r="AL506" s="107"/>
      <c r="AM506" s="106">
        <f t="shared" si="1106"/>
        <v>0</v>
      </c>
      <c r="AN506" s="107"/>
      <c r="AO506" s="106">
        <f t="shared" si="1107"/>
        <v>0</v>
      </c>
      <c r="AP506" s="107"/>
      <c r="AQ506" s="106">
        <f t="shared" si="1108"/>
        <v>0</v>
      </c>
      <c r="AR506" s="107"/>
      <c r="AS506" s="106">
        <f t="shared" si="1109"/>
        <v>0</v>
      </c>
      <c r="AU506" s="107"/>
      <c r="AV506" s="106">
        <f t="shared" si="1110"/>
        <v>0</v>
      </c>
      <c r="AW506" s="107"/>
      <c r="AX506" s="106">
        <f t="shared" si="1111"/>
        <v>0</v>
      </c>
      <c r="AY506" s="107"/>
      <c r="AZ506" s="106">
        <f t="shared" si="1112"/>
        <v>0</v>
      </c>
      <c r="BA506" s="107"/>
      <c r="BB506" s="106">
        <f t="shared" si="1113"/>
        <v>0</v>
      </c>
      <c r="BC506" s="107"/>
      <c r="BD506" s="106">
        <f t="shared" si="1114"/>
        <v>0</v>
      </c>
      <c r="BE506" s="107"/>
      <c r="BF506" s="106">
        <f t="shared" si="1115"/>
        <v>0</v>
      </c>
      <c r="BH506" s="107"/>
      <c r="BI506" s="106">
        <f t="shared" si="1116"/>
        <v>0</v>
      </c>
      <c r="BJ506" s="107"/>
      <c r="BK506" s="106">
        <f t="shared" si="1117"/>
        <v>0</v>
      </c>
      <c r="BL506" s="107"/>
      <c r="BM506" s="106">
        <f t="shared" si="1118"/>
        <v>0</v>
      </c>
      <c r="BN506" s="107"/>
      <c r="BO506" s="106">
        <f t="shared" si="1119"/>
        <v>0</v>
      </c>
      <c r="BP506" s="107"/>
      <c r="BQ506" s="106">
        <f t="shared" si="1120"/>
        <v>0</v>
      </c>
      <c r="BR506" s="107"/>
      <c r="BS506" s="106">
        <f t="shared" si="1121"/>
        <v>0</v>
      </c>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c r="CT506" s="61"/>
      <c r="CU506" s="61"/>
      <c r="CV506" s="61"/>
      <c r="CW506" s="61"/>
      <c r="CX506" s="61"/>
      <c r="CY506" s="61"/>
      <c r="CZ506" s="61"/>
      <c r="DA506" s="61"/>
      <c r="DB506" s="61"/>
      <c r="DC506" s="61"/>
      <c r="DD506" s="61"/>
      <c r="DE506" s="61"/>
      <c r="DF506" s="61"/>
      <c r="DG506" s="61"/>
      <c r="DH506" s="61"/>
      <c r="DI506" s="61"/>
      <c r="DJ506" s="61"/>
      <c r="DK506" s="61"/>
      <c r="DL506" s="61"/>
      <c r="DM506" s="61"/>
      <c r="DN506" s="61"/>
      <c r="DO506" s="61"/>
      <c r="DP506" s="61"/>
      <c r="DQ506" s="61"/>
      <c r="DR506" s="61"/>
      <c r="DS506" s="61"/>
      <c r="DT506" s="61"/>
      <c r="DU506" s="61"/>
      <c r="DV506" s="61"/>
      <c r="DW506" s="61"/>
      <c r="DX506" s="61"/>
      <c r="DY506" s="61"/>
      <c r="DZ506" s="61"/>
      <c r="EA506" s="61"/>
      <c r="EB506" s="61"/>
      <c r="EC506" s="61"/>
    </row>
    <row r="507" spans="1:133" s="22" customFormat="1" outlineLevel="3" x14ac:dyDescent="0.15">
      <c r="A507" s="22" t="s">
        <v>1365</v>
      </c>
      <c r="B507" s="32" t="s">
        <v>1427</v>
      </c>
      <c r="C507" s="104"/>
      <c r="D507" s="106">
        <v>5</v>
      </c>
      <c r="E507" s="104"/>
      <c r="F507" s="106">
        <f t="shared" si="1091"/>
        <v>3</v>
      </c>
      <c r="G507" s="106">
        <v>1</v>
      </c>
      <c r="H507" s="107"/>
      <c r="I507" s="106">
        <f t="shared" si="1092"/>
        <v>0</v>
      </c>
      <c r="J507" s="107"/>
      <c r="K507" s="106">
        <f t="shared" si="1093"/>
        <v>0</v>
      </c>
      <c r="L507" s="107"/>
      <c r="M507" s="106">
        <f t="shared" si="1094"/>
        <v>0</v>
      </c>
      <c r="N507" s="107"/>
      <c r="O507" s="106">
        <f t="shared" si="1095"/>
        <v>0</v>
      </c>
      <c r="P507" s="107"/>
      <c r="Q507" s="106">
        <f t="shared" si="1096"/>
        <v>0</v>
      </c>
      <c r="R507" s="107"/>
      <c r="S507" s="106">
        <f t="shared" si="1097"/>
        <v>0</v>
      </c>
      <c r="T507" s="32"/>
      <c r="U507" s="107"/>
      <c r="V507" s="106">
        <f t="shared" si="1098"/>
        <v>0</v>
      </c>
      <c r="W507" s="107"/>
      <c r="X507" s="106">
        <f t="shared" si="1099"/>
        <v>0</v>
      </c>
      <c r="Y507" s="107"/>
      <c r="Z507" s="106">
        <f t="shared" si="1100"/>
        <v>0</v>
      </c>
      <c r="AA507" s="107"/>
      <c r="AB507" s="106">
        <f t="shared" si="1101"/>
        <v>0</v>
      </c>
      <c r="AC507" s="107"/>
      <c r="AD507" s="106">
        <f t="shared" si="1102"/>
        <v>0</v>
      </c>
      <c r="AE507" s="107"/>
      <c r="AF507" s="106">
        <f t="shared" si="1103"/>
        <v>0</v>
      </c>
      <c r="AG507" s="210"/>
      <c r="AH507" s="107"/>
      <c r="AI507" s="106">
        <f t="shared" si="1104"/>
        <v>0</v>
      </c>
      <c r="AJ507" s="107"/>
      <c r="AK507" s="106">
        <f t="shared" si="1105"/>
        <v>0</v>
      </c>
      <c r="AL507" s="107"/>
      <c r="AM507" s="106">
        <f t="shared" si="1106"/>
        <v>0</v>
      </c>
      <c r="AN507" s="107"/>
      <c r="AO507" s="106">
        <f t="shared" si="1107"/>
        <v>0</v>
      </c>
      <c r="AP507" s="107"/>
      <c r="AQ507" s="106">
        <f t="shared" si="1108"/>
        <v>0</v>
      </c>
      <c r="AR507" s="107"/>
      <c r="AS507" s="106">
        <f t="shared" si="1109"/>
        <v>0</v>
      </c>
      <c r="AU507" s="107"/>
      <c r="AV507" s="106">
        <f t="shared" si="1110"/>
        <v>0</v>
      </c>
      <c r="AW507" s="107"/>
      <c r="AX507" s="106">
        <f t="shared" si="1111"/>
        <v>0</v>
      </c>
      <c r="AY507" s="107"/>
      <c r="AZ507" s="106">
        <f t="shared" si="1112"/>
        <v>0</v>
      </c>
      <c r="BA507" s="107"/>
      <c r="BB507" s="106">
        <f t="shared" si="1113"/>
        <v>0</v>
      </c>
      <c r="BC507" s="107"/>
      <c r="BD507" s="106">
        <f t="shared" si="1114"/>
        <v>0</v>
      </c>
      <c r="BE507" s="107"/>
      <c r="BF507" s="106">
        <f t="shared" si="1115"/>
        <v>0</v>
      </c>
      <c r="BH507" s="107"/>
      <c r="BI507" s="106">
        <f t="shared" si="1116"/>
        <v>0</v>
      </c>
      <c r="BJ507" s="107"/>
      <c r="BK507" s="106">
        <f t="shared" si="1117"/>
        <v>0</v>
      </c>
      <c r="BL507" s="107"/>
      <c r="BM507" s="106">
        <f t="shared" si="1118"/>
        <v>0</v>
      </c>
      <c r="BN507" s="107"/>
      <c r="BO507" s="106">
        <f t="shared" si="1119"/>
        <v>0</v>
      </c>
      <c r="BP507" s="107"/>
      <c r="BQ507" s="106">
        <f t="shared" si="1120"/>
        <v>0</v>
      </c>
      <c r="BR507" s="107"/>
      <c r="BS507" s="106">
        <f t="shared" si="1121"/>
        <v>0</v>
      </c>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c r="CT507" s="61"/>
      <c r="CU507" s="61"/>
      <c r="CV507" s="61"/>
      <c r="CW507" s="61"/>
      <c r="CX507" s="61"/>
      <c r="CY507" s="61"/>
      <c r="CZ507" s="61"/>
      <c r="DA507" s="61"/>
      <c r="DB507" s="61"/>
      <c r="DC507" s="61"/>
      <c r="DD507" s="61"/>
      <c r="DE507" s="61"/>
      <c r="DF507" s="61"/>
      <c r="DG507" s="61"/>
      <c r="DH507" s="61"/>
      <c r="DI507" s="61"/>
      <c r="DJ507" s="61"/>
      <c r="DK507" s="61"/>
      <c r="DL507" s="61"/>
      <c r="DM507" s="61"/>
      <c r="DN507" s="61"/>
      <c r="DO507" s="61"/>
      <c r="DP507" s="61"/>
      <c r="DQ507" s="61"/>
      <c r="DR507" s="61"/>
      <c r="DS507" s="61"/>
      <c r="DT507" s="61"/>
      <c r="DU507" s="61"/>
      <c r="DV507" s="61"/>
      <c r="DW507" s="61"/>
      <c r="DX507" s="61"/>
      <c r="DY507" s="61"/>
      <c r="DZ507" s="61"/>
      <c r="EA507" s="61"/>
      <c r="EB507" s="61"/>
      <c r="EC507" s="61"/>
    </row>
    <row r="508" spans="1:133" s="37" customFormat="1" outlineLevel="2" x14ac:dyDescent="0.15">
      <c r="B508" s="38" t="s">
        <v>1428</v>
      </c>
      <c r="C508" s="115"/>
      <c r="D508" s="115"/>
      <c r="E508" s="115"/>
      <c r="F508" s="115"/>
      <c r="G508" s="160" t="s">
        <v>214</v>
      </c>
      <c r="H508" s="115"/>
      <c r="I508" s="115"/>
      <c r="J508" s="115"/>
      <c r="K508" s="115"/>
      <c r="L508" s="115"/>
      <c r="M508" s="115"/>
      <c r="N508" s="115"/>
      <c r="O508" s="115"/>
      <c r="P508" s="115"/>
      <c r="Q508" s="115"/>
      <c r="R508" s="115"/>
      <c r="S508" s="115"/>
      <c r="T508" s="269"/>
      <c r="U508" s="190"/>
      <c r="V508" s="115"/>
      <c r="W508" s="190"/>
      <c r="X508" s="115"/>
      <c r="Y508" s="190"/>
      <c r="Z508" s="115"/>
      <c r="AA508" s="190"/>
      <c r="AB508" s="115"/>
      <c r="AC508" s="190"/>
      <c r="AD508" s="115"/>
      <c r="AE508" s="190"/>
      <c r="AF508" s="115"/>
      <c r="AG508" s="215"/>
      <c r="AH508" s="190"/>
      <c r="AI508" s="115"/>
      <c r="AJ508" s="190"/>
      <c r="AK508" s="115"/>
      <c r="AL508" s="190"/>
      <c r="AM508" s="115"/>
      <c r="AN508" s="190"/>
      <c r="AO508" s="115"/>
      <c r="AP508" s="190"/>
      <c r="AQ508" s="115"/>
      <c r="AR508" s="190"/>
      <c r="AS508" s="115"/>
      <c r="AU508" s="115"/>
      <c r="AV508" s="115"/>
      <c r="AW508" s="115"/>
      <c r="AX508" s="115"/>
      <c r="AY508" s="115"/>
      <c r="AZ508" s="115"/>
      <c r="BA508" s="115"/>
      <c r="BB508" s="115"/>
      <c r="BC508" s="115"/>
      <c r="BD508" s="115"/>
      <c r="BE508" s="115"/>
      <c r="BF508" s="115"/>
      <c r="BH508" s="115"/>
      <c r="BI508" s="115"/>
      <c r="BJ508" s="115"/>
      <c r="BK508" s="115"/>
      <c r="BL508" s="115"/>
      <c r="BM508" s="115"/>
      <c r="BN508" s="115"/>
      <c r="BO508" s="115"/>
      <c r="BP508" s="115"/>
      <c r="BQ508" s="115"/>
      <c r="BR508" s="115"/>
      <c r="BS508" s="115"/>
      <c r="BU508" s="143"/>
      <c r="BV508" s="143"/>
      <c r="BW508" s="143"/>
      <c r="BX508" s="143"/>
      <c r="BY508" s="143"/>
      <c r="BZ508" s="143"/>
      <c r="CA508" s="143"/>
      <c r="CB508" s="143"/>
      <c r="CC508" s="143"/>
      <c r="CD508" s="143"/>
      <c r="CE508" s="143"/>
      <c r="CF508" s="143"/>
      <c r="CG508" s="143"/>
      <c r="CH508" s="143"/>
      <c r="CI508" s="143"/>
      <c r="CJ508" s="143"/>
      <c r="CK508" s="143"/>
      <c r="CL508" s="143"/>
      <c r="CM508" s="143"/>
      <c r="CN508" s="143"/>
      <c r="CO508" s="143"/>
      <c r="CP508" s="143"/>
      <c r="CQ508" s="143"/>
      <c r="CR508" s="143"/>
      <c r="CS508" s="143"/>
      <c r="CT508" s="143"/>
      <c r="CU508" s="143"/>
      <c r="CV508" s="143"/>
      <c r="CW508" s="143"/>
      <c r="CX508" s="143"/>
      <c r="CY508" s="143"/>
      <c r="CZ508" s="143"/>
      <c r="DA508" s="143"/>
      <c r="DB508" s="143"/>
      <c r="DC508" s="143"/>
      <c r="DD508" s="143"/>
      <c r="DE508" s="143"/>
      <c r="DF508" s="143"/>
      <c r="DG508" s="143"/>
      <c r="DH508" s="143"/>
      <c r="DI508" s="143"/>
      <c r="DJ508" s="143"/>
      <c r="DK508" s="143"/>
      <c r="DL508" s="143"/>
      <c r="DM508" s="143"/>
      <c r="DN508" s="143"/>
      <c r="DO508" s="143"/>
      <c r="DP508" s="143"/>
      <c r="DQ508" s="143"/>
      <c r="DR508" s="143"/>
      <c r="DS508" s="143"/>
      <c r="DT508" s="143"/>
      <c r="DU508" s="143"/>
      <c r="DV508" s="143"/>
      <c r="DW508" s="143"/>
      <c r="DX508" s="143"/>
      <c r="DY508" s="143"/>
      <c r="DZ508" s="143"/>
      <c r="EA508" s="143"/>
      <c r="EB508" s="143"/>
      <c r="EC508" s="143"/>
    </row>
    <row r="509" spans="1:133" s="35" customFormat="1" outlineLevel="2" x14ac:dyDescent="0.15">
      <c r="A509" s="35" t="s">
        <v>1636</v>
      </c>
      <c r="B509" s="36" t="s">
        <v>1734</v>
      </c>
      <c r="C509" s="298" t="str">
        <f ca="1">IFERROR((AVERAGE(ReqSum)),"N/A")</f>
        <v>N/A</v>
      </c>
      <c r="D509" s="298">
        <f ca="1">IFERROR((AVERAGE(ReqSum)),"N/A")</f>
        <v>5</v>
      </c>
      <c r="E509" s="159">
        <f ca="1">(SUM(ReqSum))*2*$I$10</f>
        <v>0</v>
      </c>
      <c r="F509" s="159">
        <f ca="1">(SUM(ReqSum))*2*$I$10</f>
        <v>1140</v>
      </c>
      <c r="G509" s="159">
        <f>MATCH("x",G510:G1996,-1)-1</f>
        <v>19</v>
      </c>
      <c r="H509" s="176"/>
      <c r="I509" s="176">
        <f ca="1">SUM(ReqSum)</f>
        <v>0</v>
      </c>
      <c r="J509" s="176"/>
      <c r="K509" s="176">
        <f ca="1">SUM(ReqSum)</f>
        <v>0</v>
      </c>
      <c r="L509" s="176"/>
      <c r="M509" s="176">
        <f ca="1">SUM(ReqSum)</f>
        <v>0</v>
      </c>
      <c r="N509" s="176"/>
      <c r="O509" s="176">
        <f ca="1">SUM(ReqSum)</f>
        <v>0</v>
      </c>
      <c r="P509" s="176"/>
      <c r="Q509" s="176">
        <f ca="1">SUM(ReqSum)</f>
        <v>0</v>
      </c>
      <c r="R509" s="176"/>
      <c r="S509" s="176">
        <f ca="1">SUM(ReqSum)</f>
        <v>0</v>
      </c>
      <c r="T509" s="268"/>
      <c r="U509" s="189"/>
      <c r="V509" s="176">
        <f ca="1">SUM(ReqSum)</f>
        <v>0</v>
      </c>
      <c r="W509" s="189"/>
      <c r="X509" s="176">
        <f ca="1">SUM(ReqSum)</f>
        <v>0</v>
      </c>
      <c r="Y509" s="189"/>
      <c r="Z509" s="176">
        <f ca="1">SUM(ReqSum)</f>
        <v>0</v>
      </c>
      <c r="AA509" s="189"/>
      <c r="AB509" s="176">
        <f ca="1">SUM(ReqSum)</f>
        <v>0</v>
      </c>
      <c r="AC509" s="189"/>
      <c r="AD509" s="176">
        <f ca="1">SUM(ReqSum)</f>
        <v>0</v>
      </c>
      <c r="AE509" s="189"/>
      <c r="AF509" s="176">
        <f ca="1">SUM(ReqSum)</f>
        <v>0</v>
      </c>
      <c r="AG509" s="36"/>
      <c r="AH509" s="189"/>
      <c r="AI509" s="176">
        <f ca="1">SUM(ReqSum)</f>
        <v>0</v>
      </c>
      <c r="AJ509" s="189"/>
      <c r="AK509" s="176">
        <f ca="1">SUM(ReqSum)</f>
        <v>0</v>
      </c>
      <c r="AL509" s="189"/>
      <c r="AM509" s="176">
        <f ca="1">SUM(ReqSum)</f>
        <v>0</v>
      </c>
      <c r="AN509" s="189"/>
      <c r="AO509" s="176">
        <f ca="1">SUM(ReqSum)</f>
        <v>0</v>
      </c>
      <c r="AP509" s="189"/>
      <c r="AQ509" s="176">
        <f ca="1">SUM(ReqSum)</f>
        <v>0</v>
      </c>
      <c r="AR509" s="189"/>
      <c r="AS509" s="176">
        <f ca="1">SUM(ReqSum)</f>
        <v>0</v>
      </c>
      <c r="AT509" s="177"/>
      <c r="AU509" s="176"/>
      <c r="AV509" s="176">
        <f ca="1">SUM(ReqSum)</f>
        <v>0</v>
      </c>
      <c r="AW509" s="176"/>
      <c r="AX509" s="176">
        <f ca="1">SUM(ReqSum)</f>
        <v>0</v>
      </c>
      <c r="AY509" s="176"/>
      <c r="AZ509" s="176">
        <f ca="1">SUM(ReqSum)</f>
        <v>0</v>
      </c>
      <c r="BA509" s="176"/>
      <c r="BB509" s="176">
        <f ca="1">SUM(ReqSum)</f>
        <v>0</v>
      </c>
      <c r="BC509" s="176"/>
      <c r="BD509" s="176">
        <f ca="1">SUM(ReqSum)</f>
        <v>0</v>
      </c>
      <c r="BE509" s="176"/>
      <c r="BF509" s="176">
        <f ca="1">SUM(ReqSum)</f>
        <v>0</v>
      </c>
      <c r="BG509" s="177"/>
      <c r="BH509" s="176"/>
      <c r="BI509" s="176">
        <f ca="1">SUM(ReqSum)</f>
        <v>0</v>
      </c>
      <c r="BJ509" s="176"/>
      <c r="BK509" s="176">
        <f ca="1">SUM(ReqSum)</f>
        <v>0</v>
      </c>
      <c r="BL509" s="176"/>
      <c r="BM509" s="176">
        <f ca="1">SUM(ReqSum)</f>
        <v>0</v>
      </c>
      <c r="BN509" s="176"/>
      <c r="BO509" s="176">
        <f ca="1">SUM(ReqSum)</f>
        <v>0</v>
      </c>
      <c r="BP509" s="176"/>
      <c r="BQ509" s="176">
        <f ca="1">SUM(ReqSum)</f>
        <v>0</v>
      </c>
      <c r="BR509" s="176"/>
      <c r="BS509" s="176">
        <f ca="1">SUM(ReqSum)</f>
        <v>0</v>
      </c>
      <c r="BT509" s="177"/>
      <c r="BU509" s="85"/>
      <c r="BV509" s="85"/>
      <c r="BW509" s="85"/>
      <c r="BX509" s="85"/>
      <c r="BY509" s="85"/>
      <c r="BZ509" s="85"/>
      <c r="CA509" s="85"/>
      <c r="CB509" s="85"/>
      <c r="CC509" s="85"/>
      <c r="CD509" s="85"/>
      <c r="CE509" s="85"/>
      <c r="CF509" s="85"/>
      <c r="CG509" s="85"/>
      <c r="CH509" s="85"/>
      <c r="CI509" s="85"/>
      <c r="CJ509" s="85"/>
      <c r="CK509" s="85"/>
      <c r="CL509" s="85"/>
      <c r="CM509" s="85"/>
      <c r="CN509" s="85"/>
      <c r="CO509" s="85"/>
      <c r="CP509" s="85"/>
      <c r="CQ509" s="85"/>
      <c r="CR509" s="85"/>
      <c r="CS509" s="85"/>
      <c r="CT509" s="85"/>
      <c r="CU509" s="85"/>
      <c r="CV509" s="85"/>
      <c r="CW509" s="85"/>
      <c r="CX509" s="85"/>
      <c r="CY509" s="85"/>
      <c r="CZ509" s="85"/>
      <c r="DA509" s="85"/>
      <c r="DB509" s="85"/>
      <c r="DC509" s="85"/>
      <c r="DD509" s="85"/>
      <c r="DE509" s="85"/>
      <c r="DF509" s="85"/>
      <c r="DG509" s="85"/>
      <c r="DH509" s="85"/>
      <c r="DI509" s="85"/>
      <c r="DJ509" s="85"/>
      <c r="DK509" s="85"/>
      <c r="DL509" s="85"/>
      <c r="DM509" s="85"/>
      <c r="DN509" s="85"/>
      <c r="DO509" s="85"/>
      <c r="DP509" s="85"/>
      <c r="DQ509" s="85"/>
      <c r="DR509" s="85"/>
      <c r="DS509" s="85"/>
      <c r="DT509" s="85"/>
      <c r="DU509" s="85"/>
      <c r="DV509" s="85"/>
      <c r="DW509" s="85"/>
      <c r="DX509" s="85"/>
      <c r="DY509" s="85"/>
      <c r="DZ509" s="85"/>
      <c r="EA509" s="85"/>
      <c r="EB509" s="85"/>
      <c r="EC509" s="85"/>
    </row>
    <row r="510" spans="1:133" s="22" customFormat="1" ht="26" outlineLevel="3" x14ac:dyDescent="0.15">
      <c r="A510" s="22" t="s">
        <v>1429</v>
      </c>
      <c r="B510" s="32" t="s">
        <v>1430</v>
      </c>
      <c r="C510" s="104"/>
      <c r="D510" s="106">
        <v>5</v>
      </c>
      <c r="E510" s="104"/>
      <c r="F510" s="106">
        <f t="shared" ref="F510:F528" si="1122">IF(B510&lt;&gt;"",IF(B510="Custom Requirement",0,3),0)</f>
        <v>3</v>
      </c>
      <c r="G510" s="106">
        <v>1</v>
      </c>
      <c r="H510" s="107"/>
      <c r="I510" s="106">
        <f t="shared" ref="I510:I528" si="1123">H510*$E510*I$10</f>
        <v>0</v>
      </c>
      <c r="J510" s="107"/>
      <c r="K510" s="106">
        <f t="shared" ref="K510:K528" si="1124">J510*$E510*K$10</f>
        <v>0</v>
      </c>
      <c r="L510" s="107"/>
      <c r="M510" s="106">
        <f t="shared" ref="M510:M528" si="1125">L510*$E510*M$10</f>
        <v>0</v>
      </c>
      <c r="N510" s="107"/>
      <c r="O510" s="106">
        <f t="shared" ref="O510:O528" si="1126">N510*$E510*O$10</f>
        <v>0</v>
      </c>
      <c r="P510" s="107"/>
      <c r="Q510" s="106">
        <f t="shared" ref="Q510:Q528" si="1127">P510*$E510*Q$10</f>
        <v>0</v>
      </c>
      <c r="R510" s="107"/>
      <c r="S510" s="106">
        <f t="shared" ref="S510:S528" si="1128">R510*$E510*S$10</f>
        <v>0</v>
      </c>
      <c r="T510" s="32"/>
      <c r="U510" s="107"/>
      <c r="V510" s="106">
        <f t="shared" ref="V510:V528" si="1129">U510*$E510*V$10</f>
        <v>0</v>
      </c>
      <c r="W510" s="107"/>
      <c r="X510" s="106">
        <f t="shared" ref="X510:X528" si="1130">W510*$E510*X$10</f>
        <v>0</v>
      </c>
      <c r="Y510" s="107"/>
      <c r="Z510" s="106">
        <f t="shared" ref="Z510:Z528" si="1131">Y510*$E510*Z$10</f>
        <v>0</v>
      </c>
      <c r="AA510" s="107"/>
      <c r="AB510" s="106">
        <f t="shared" ref="AB510:AB528" si="1132">AA510*$E510*AB$10</f>
        <v>0</v>
      </c>
      <c r="AC510" s="107"/>
      <c r="AD510" s="106">
        <f t="shared" ref="AD510:AD528" si="1133">AC510*$E510*AD$10</f>
        <v>0</v>
      </c>
      <c r="AE510" s="107"/>
      <c r="AF510" s="106">
        <f t="shared" ref="AF510:AF528" si="1134">AE510*$E510*AF$10</f>
        <v>0</v>
      </c>
      <c r="AG510" s="210"/>
      <c r="AH510" s="107"/>
      <c r="AI510" s="106">
        <f t="shared" ref="AI510:AI528" si="1135">AH510*$E510*AI$10</f>
        <v>0</v>
      </c>
      <c r="AJ510" s="107"/>
      <c r="AK510" s="106">
        <f t="shared" ref="AK510:AK528" si="1136">AJ510*$E510*AK$10</f>
        <v>0</v>
      </c>
      <c r="AL510" s="107"/>
      <c r="AM510" s="106">
        <f t="shared" ref="AM510:AM528" si="1137">AL510*$E510*AM$10</f>
        <v>0</v>
      </c>
      <c r="AN510" s="107"/>
      <c r="AO510" s="106">
        <f t="shared" ref="AO510:AO528" si="1138">AN510*$E510*AO$10</f>
        <v>0</v>
      </c>
      <c r="AP510" s="107"/>
      <c r="AQ510" s="106">
        <f t="shared" ref="AQ510:AQ528" si="1139">AP510*$E510*AQ$10</f>
        <v>0</v>
      </c>
      <c r="AR510" s="107"/>
      <c r="AS510" s="106">
        <f t="shared" ref="AS510:AS528" si="1140">AR510*$E510*AS$10</f>
        <v>0</v>
      </c>
      <c r="AU510" s="107"/>
      <c r="AV510" s="106">
        <f t="shared" ref="AV510:AV528" si="1141">AU510*$E510*AV$10</f>
        <v>0</v>
      </c>
      <c r="AW510" s="107"/>
      <c r="AX510" s="106">
        <f t="shared" ref="AX510:AX528" si="1142">AW510*$E510*AX$10</f>
        <v>0</v>
      </c>
      <c r="AY510" s="107"/>
      <c r="AZ510" s="106">
        <f t="shared" ref="AZ510:AZ528" si="1143">AY510*$E510*AZ$10</f>
        <v>0</v>
      </c>
      <c r="BA510" s="107"/>
      <c r="BB510" s="106">
        <f t="shared" ref="BB510:BB528" si="1144">BA510*$E510*BB$10</f>
        <v>0</v>
      </c>
      <c r="BC510" s="107"/>
      <c r="BD510" s="106">
        <f t="shared" ref="BD510:BD528" si="1145">BC510*$E510*BD$10</f>
        <v>0</v>
      </c>
      <c r="BE510" s="107"/>
      <c r="BF510" s="106">
        <f t="shared" ref="BF510:BF528" si="1146">BE510*$E510*BF$10</f>
        <v>0</v>
      </c>
      <c r="BH510" s="107"/>
      <c r="BI510" s="106">
        <f t="shared" ref="BI510:BI528" si="1147">BH510*$E510*BI$10</f>
        <v>0</v>
      </c>
      <c r="BJ510" s="107"/>
      <c r="BK510" s="106">
        <f t="shared" ref="BK510:BK528" si="1148">BJ510*$E510*BK$10</f>
        <v>0</v>
      </c>
      <c r="BL510" s="107"/>
      <c r="BM510" s="106">
        <f t="shared" ref="BM510:BM528" si="1149">BL510*$E510*BM$10</f>
        <v>0</v>
      </c>
      <c r="BN510" s="107"/>
      <c r="BO510" s="106">
        <f t="shared" ref="BO510:BO528" si="1150">BN510*$E510*BO$10</f>
        <v>0</v>
      </c>
      <c r="BP510" s="107"/>
      <c r="BQ510" s="106">
        <f t="shared" ref="BQ510:BQ528" si="1151">BP510*$E510*BQ$10</f>
        <v>0</v>
      </c>
      <c r="BR510" s="107"/>
      <c r="BS510" s="106">
        <f t="shared" ref="BS510:BS528" si="1152">BR510*$E510*BS$10</f>
        <v>0</v>
      </c>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61"/>
      <c r="DD510" s="61"/>
      <c r="DE510" s="61"/>
      <c r="DF510" s="61"/>
      <c r="DG510" s="61"/>
      <c r="DH510" s="61"/>
      <c r="DI510" s="61"/>
      <c r="DJ510" s="61"/>
      <c r="DK510" s="61"/>
      <c r="DL510" s="61"/>
      <c r="DM510" s="61"/>
      <c r="DN510" s="61"/>
      <c r="DO510" s="61"/>
      <c r="DP510" s="61"/>
      <c r="DQ510" s="61"/>
      <c r="DR510" s="61"/>
      <c r="DS510" s="61"/>
      <c r="DT510" s="61"/>
      <c r="DU510" s="61"/>
      <c r="DV510" s="61"/>
      <c r="DW510" s="61"/>
      <c r="DX510" s="61"/>
      <c r="DY510" s="61"/>
      <c r="DZ510" s="61"/>
      <c r="EA510" s="61"/>
      <c r="EB510" s="61"/>
      <c r="EC510" s="61"/>
    </row>
    <row r="511" spans="1:133" s="22" customFormat="1" outlineLevel="3" x14ac:dyDescent="0.15">
      <c r="A511" s="22" t="s">
        <v>1366</v>
      </c>
      <c r="B511" s="32" t="s">
        <v>1431</v>
      </c>
      <c r="C511" s="104"/>
      <c r="D511" s="106">
        <v>5</v>
      </c>
      <c r="E511" s="104"/>
      <c r="F511" s="106">
        <f t="shared" si="1122"/>
        <v>3</v>
      </c>
      <c r="G511" s="106">
        <v>1</v>
      </c>
      <c r="H511" s="107"/>
      <c r="I511" s="106">
        <f t="shared" si="1123"/>
        <v>0</v>
      </c>
      <c r="J511" s="107"/>
      <c r="K511" s="106">
        <f t="shared" si="1124"/>
        <v>0</v>
      </c>
      <c r="L511" s="107"/>
      <c r="M511" s="106">
        <f t="shared" si="1125"/>
        <v>0</v>
      </c>
      <c r="N511" s="107"/>
      <c r="O511" s="106">
        <f t="shared" si="1126"/>
        <v>0</v>
      </c>
      <c r="P511" s="107"/>
      <c r="Q511" s="106">
        <f t="shared" si="1127"/>
        <v>0</v>
      </c>
      <c r="R511" s="107"/>
      <c r="S511" s="106">
        <f t="shared" si="1128"/>
        <v>0</v>
      </c>
      <c r="T511" s="32"/>
      <c r="U511" s="107"/>
      <c r="V511" s="106">
        <f t="shared" si="1129"/>
        <v>0</v>
      </c>
      <c r="W511" s="107"/>
      <c r="X511" s="106">
        <f t="shared" si="1130"/>
        <v>0</v>
      </c>
      <c r="Y511" s="107"/>
      <c r="Z511" s="106">
        <f t="shared" si="1131"/>
        <v>0</v>
      </c>
      <c r="AA511" s="107"/>
      <c r="AB511" s="106">
        <f t="shared" si="1132"/>
        <v>0</v>
      </c>
      <c r="AC511" s="107"/>
      <c r="AD511" s="106">
        <f t="shared" si="1133"/>
        <v>0</v>
      </c>
      <c r="AE511" s="107"/>
      <c r="AF511" s="106">
        <f t="shared" si="1134"/>
        <v>0</v>
      </c>
      <c r="AG511" s="210"/>
      <c r="AH511" s="107"/>
      <c r="AI511" s="106">
        <f t="shared" si="1135"/>
        <v>0</v>
      </c>
      <c r="AJ511" s="107"/>
      <c r="AK511" s="106">
        <f t="shared" si="1136"/>
        <v>0</v>
      </c>
      <c r="AL511" s="107"/>
      <c r="AM511" s="106">
        <f t="shared" si="1137"/>
        <v>0</v>
      </c>
      <c r="AN511" s="107"/>
      <c r="AO511" s="106">
        <f t="shared" si="1138"/>
        <v>0</v>
      </c>
      <c r="AP511" s="107"/>
      <c r="AQ511" s="106">
        <f t="shared" si="1139"/>
        <v>0</v>
      </c>
      <c r="AR511" s="107"/>
      <c r="AS511" s="106">
        <f t="shared" si="1140"/>
        <v>0</v>
      </c>
      <c r="AU511" s="107"/>
      <c r="AV511" s="106">
        <f t="shared" si="1141"/>
        <v>0</v>
      </c>
      <c r="AW511" s="107"/>
      <c r="AX511" s="106">
        <f t="shared" si="1142"/>
        <v>0</v>
      </c>
      <c r="AY511" s="107"/>
      <c r="AZ511" s="106">
        <f t="shared" si="1143"/>
        <v>0</v>
      </c>
      <c r="BA511" s="107"/>
      <c r="BB511" s="106">
        <f t="shared" si="1144"/>
        <v>0</v>
      </c>
      <c r="BC511" s="107"/>
      <c r="BD511" s="106">
        <f t="shared" si="1145"/>
        <v>0</v>
      </c>
      <c r="BE511" s="107"/>
      <c r="BF511" s="106">
        <f t="shared" si="1146"/>
        <v>0</v>
      </c>
      <c r="BH511" s="107"/>
      <c r="BI511" s="106">
        <f t="shared" si="1147"/>
        <v>0</v>
      </c>
      <c r="BJ511" s="107"/>
      <c r="BK511" s="106">
        <f t="shared" si="1148"/>
        <v>0</v>
      </c>
      <c r="BL511" s="107"/>
      <c r="BM511" s="106">
        <f t="shared" si="1149"/>
        <v>0</v>
      </c>
      <c r="BN511" s="107"/>
      <c r="BO511" s="106">
        <f t="shared" si="1150"/>
        <v>0</v>
      </c>
      <c r="BP511" s="107"/>
      <c r="BQ511" s="106">
        <f t="shared" si="1151"/>
        <v>0</v>
      </c>
      <c r="BR511" s="107"/>
      <c r="BS511" s="106">
        <f t="shared" si="1152"/>
        <v>0</v>
      </c>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61"/>
      <c r="DK511" s="61"/>
      <c r="DL511" s="61"/>
      <c r="DM511" s="61"/>
      <c r="DN511" s="61"/>
      <c r="DO511" s="61"/>
      <c r="DP511" s="61"/>
      <c r="DQ511" s="61"/>
      <c r="DR511" s="61"/>
      <c r="DS511" s="61"/>
      <c r="DT511" s="61"/>
      <c r="DU511" s="61"/>
      <c r="DV511" s="61"/>
      <c r="DW511" s="61"/>
      <c r="DX511" s="61"/>
      <c r="DY511" s="61"/>
      <c r="DZ511" s="61"/>
      <c r="EA511" s="61"/>
      <c r="EB511" s="61"/>
      <c r="EC511" s="61"/>
    </row>
    <row r="512" spans="1:133" s="22" customFormat="1" outlineLevel="3" x14ac:dyDescent="0.15">
      <c r="A512" s="22" t="s">
        <v>1367</v>
      </c>
      <c r="B512" s="32" t="s">
        <v>1432</v>
      </c>
      <c r="C512" s="104"/>
      <c r="D512" s="106">
        <v>5</v>
      </c>
      <c r="E512" s="104"/>
      <c r="F512" s="106">
        <f t="shared" si="1122"/>
        <v>3</v>
      </c>
      <c r="G512" s="106">
        <v>1</v>
      </c>
      <c r="H512" s="107"/>
      <c r="I512" s="106">
        <f t="shared" si="1123"/>
        <v>0</v>
      </c>
      <c r="J512" s="107"/>
      <c r="K512" s="106">
        <f t="shared" si="1124"/>
        <v>0</v>
      </c>
      <c r="L512" s="107"/>
      <c r="M512" s="106">
        <f t="shared" si="1125"/>
        <v>0</v>
      </c>
      <c r="N512" s="107"/>
      <c r="O512" s="106">
        <f t="shared" si="1126"/>
        <v>0</v>
      </c>
      <c r="P512" s="107"/>
      <c r="Q512" s="106">
        <f t="shared" si="1127"/>
        <v>0</v>
      </c>
      <c r="R512" s="107"/>
      <c r="S512" s="106">
        <f t="shared" si="1128"/>
        <v>0</v>
      </c>
      <c r="T512" s="32"/>
      <c r="U512" s="107"/>
      <c r="V512" s="106">
        <f t="shared" si="1129"/>
        <v>0</v>
      </c>
      <c r="W512" s="107"/>
      <c r="X512" s="106">
        <f t="shared" si="1130"/>
        <v>0</v>
      </c>
      <c r="Y512" s="107"/>
      <c r="Z512" s="106">
        <f t="shared" si="1131"/>
        <v>0</v>
      </c>
      <c r="AA512" s="107"/>
      <c r="AB512" s="106">
        <f t="shared" si="1132"/>
        <v>0</v>
      </c>
      <c r="AC512" s="107"/>
      <c r="AD512" s="106">
        <f t="shared" si="1133"/>
        <v>0</v>
      </c>
      <c r="AE512" s="107"/>
      <c r="AF512" s="106">
        <f t="shared" si="1134"/>
        <v>0</v>
      </c>
      <c r="AG512" s="217"/>
      <c r="AH512" s="107"/>
      <c r="AI512" s="106">
        <f t="shared" si="1135"/>
        <v>0</v>
      </c>
      <c r="AJ512" s="107"/>
      <c r="AK512" s="106">
        <f t="shared" si="1136"/>
        <v>0</v>
      </c>
      <c r="AL512" s="107"/>
      <c r="AM512" s="106">
        <f t="shared" si="1137"/>
        <v>0</v>
      </c>
      <c r="AN512" s="107"/>
      <c r="AO512" s="106">
        <f t="shared" si="1138"/>
        <v>0</v>
      </c>
      <c r="AP512" s="107"/>
      <c r="AQ512" s="106">
        <f t="shared" si="1139"/>
        <v>0</v>
      </c>
      <c r="AR512" s="107"/>
      <c r="AS512" s="106">
        <f t="shared" si="1140"/>
        <v>0</v>
      </c>
      <c r="AU512" s="107"/>
      <c r="AV512" s="106">
        <f t="shared" si="1141"/>
        <v>0</v>
      </c>
      <c r="AW512" s="107"/>
      <c r="AX512" s="106">
        <f t="shared" si="1142"/>
        <v>0</v>
      </c>
      <c r="AY512" s="107"/>
      <c r="AZ512" s="106">
        <f t="shared" si="1143"/>
        <v>0</v>
      </c>
      <c r="BA512" s="107"/>
      <c r="BB512" s="106">
        <f t="shared" si="1144"/>
        <v>0</v>
      </c>
      <c r="BC512" s="107"/>
      <c r="BD512" s="106">
        <f t="shared" si="1145"/>
        <v>0</v>
      </c>
      <c r="BE512" s="107"/>
      <c r="BF512" s="106">
        <f t="shared" si="1146"/>
        <v>0</v>
      </c>
      <c r="BH512" s="107"/>
      <c r="BI512" s="106">
        <f t="shared" si="1147"/>
        <v>0</v>
      </c>
      <c r="BJ512" s="107"/>
      <c r="BK512" s="106">
        <f t="shared" si="1148"/>
        <v>0</v>
      </c>
      <c r="BL512" s="107"/>
      <c r="BM512" s="106">
        <f t="shared" si="1149"/>
        <v>0</v>
      </c>
      <c r="BN512" s="107"/>
      <c r="BO512" s="106">
        <f t="shared" si="1150"/>
        <v>0</v>
      </c>
      <c r="BP512" s="107"/>
      <c r="BQ512" s="106">
        <f t="shared" si="1151"/>
        <v>0</v>
      </c>
      <c r="BR512" s="107"/>
      <c r="BS512" s="106">
        <f t="shared" si="1152"/>
        <v>0</v>
      </c>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c r="CT512" s="61"/>
      <c r="CU512" s="61"/>
      <c r="CV512" s="61"/>
      <c r="CW512" s="61"/>
      <c r="CX512" s="61"/>
      <c r="CY512" s="61"/>
      <c r="CZ512" s="61"/>
      <c r="DA512" s="61"/>
      <c r="DB512" s="61"/>
      <c r="DC512" s="61"/>
      <c r="DD512" s="61"/>
      <c r="DE512" s="61"/>
      <c r="DF512" s="61"/>
      <c r="DG512" s="61"/>
      <c r="DH512" s="61"/>
      <c r="DI512" s="61"/>
      <c r="DJ512" s="61"/>
      <c r="DK512" s="61"/>
      <c r="DL512" s="61"/>
      <c r="DM512" s="61"/>
      <c r="DN512" s="61"/>
      <c r="DO512" s="61"/>
      <c r="DP512" s="61"/>
      <c r="DQ512" s="61"/>
      <c r="DR512" s="61"/>
      <c r="DS512" s="61"/>
      <c r="DT512" s="61"/>
      <c r="DU512" s="61"/>
      <c r="DV512" s="61"/>
      <c r="DW512" s="61"/>
      <c r="DX512" s="61"/>
      <c r="DY512" s="61"/>
      <c r="DZ512" s="61"/>
      <c r="EA512" s="61"/>
      <c r="EB512" s="61"/>
      <c r="EC512" s="61"/>
    </row>
    <row r="513" spans="1:133" s="22" customFormat="1" ht="26" outlineLevel="3" x14ac:dyDescent="0.15">
      <c r="A513" s="22" t="s">
        <v>1490</v>
      </c>
      <c r="B513" s="32" t="s">
        <v>1572</v>
      </c>
      <c r="C513" s="104"/>
      <c r="D513" s="106">
        <v>5</v>
      </c>
      <c r="E513" s="104"/>
      <c r="F513" s="106">
        <f t="shared" si="1122"/>
        <v>3</v>
      </c>
      <c r="G513" s="106">
        <v>1</v>
      </c>
      <c r="H513" s="107"/>
      <c r="I513" s="106">
        <f t="shared" si="1123"/>
        <v>0</v>
      </c>
      <c r="J513" s="107"/>
      <c r="K513" s="106">
        <f t="shared" si="1124"/>
        <v>0</v>
      </c>
      <c r="L513" s="107"/>
      <c r="M513" s="106">
        <f t="shared" si="1125"/>
        <v>0</v>
      </c>
      <c r="N513" s="107"/>
      <c r="O513" s="106">
        <f t="shared" si="1126"/>
        <v>0</v>
      </c>
      <c r="P513" s="107"/>
      <c r="Q513" s="106">
        <f t="shared" si="1127"/>
        <v>0</v>
      </c>
      <c r="R513" s="107"/>
      <c r="S513" s="106">
        <f t="shared" si="1128"/>
        <v>0</v>
      </c>
      <c r="T513" s="32"/>
      <c r="U513" s="107"/>
      <c r="V513" s="106">
        <f t="shared" si="1129"/>
        <v>0</v>
      </c>
      <c r="W513" s="107"/>
      <c r="X513" s="106">
        <f t="shared" si="1130"/>
        <v>0</v>
      </c>
      <c r="Y513" s="107"/>
      <c r="Z513" s="106">
        <f t="shared" si="1131"/>
        <v>0</v>
      </c>
      <c r="AA513" s="107"/>
      <c r="AB513" s="106">
        <f t="shared" si="1132"/>
        <v>0</v>
      </c>
      <c r="AC513" s="107"/>
      <c r="AD513" s="106">
        <f t="shared" si="1133"/>
        <v>0</v>
      </c>
      <c r="AE513" s="107"/>
      <c r="AF513" s="106">
        <f t="shared" si="1134"/>
        <v>0</v>
      </c>
      <c r="AG513" s="210"/>
      <c r="AH513" s="107"/>
      <c r="AI513" s="106">
        <f t="shared" si="1135"/>
        <v>0</v>
      </c>
      <c r="AJ513" s="107"/>
      <c r="AK513" s="106">
        <f t="shared" si="1136"/>
        <v>0</v>
      </c>
      <c r="AL513" s="107"/>
      <c r="AM513" s="106">
        <f t="shared" si="1137"/>
        <v>0</v>
      </c>
      <c r="AN513" s="107"/>
      <c r="AO513" s="106">
        <f t="shared" si="1138"/>
        <v>0</v>
      </c>
      <c r="AP513" s="107"/>
      <c r="AQ513" s="106">
        <f t="shared" si="1139"/>
        <v>0</v>
      </c>
      <c r="AR513" s="107"/>
      <c r="AS513" s="106">
        <f t="shared" si="1140"/>
        <v>0</v>
      </c>
      <c r="AU513" s="107"/>
      <c r="AV513" s="106">
        <f t="shared" si="1141"/>
        <v>0</v>
      </c>
      <c r="AW513" s="107"/>
      <c r="AX513" s="106">
        <f t="shared" si="1142"/>
        <v>0</v>
      </c>
      <c r="AY513" s="107"/>
      <c r="AZ513" s="106">
        <f t="shared" si="1143"/>
        <v>0</v>
      </c>
      <c r="BA513" s="107"/>
      <c r="BB513" s="106">
        <f t="shared" si="1144"/>
        <v>0</v>
      </c>
      <c r="BC513" s="107"/>
      <c r="BD513" s="106">
        <f t="shared" si="1145"/>
        <v>0</v>
      </c>
      <c r="BE513" s="107"/>
      <c r="BF513" s="106">
        <f t="shared" si="1146"/>
        <v>0</v>
      </c>
      <c r="BH513" s="107"/>
      <c r="BI513" s="106">
        <f t="shared" si="1147"/>
        <v>0</v>
      </c>
      <c r="BJ513" s="107"/>
      <c r="BK513" s="106">
        <f t="shared" si="1148"/>
        <v>0</v>
      </c>
      <c r="BL513" s="107"/>
      <c r="BM513" s="106">
        <f t="shared" si="1149"/>
        <v>0</v>
      </c>
      <c r="BN513" s="107"/>
      <c r="BO513" s="106">
        <f t="shared" si="1150"/>
        <v>0</v>
      </c>
      <c r="BP513" s="107"/>
      <c r="BQ513" s="106">
        <f t="shared" si="1151"/>
        <v>0</v>
      </c>
      <c r="BR513" s="107"/>
      <c r="BS513" s="106">
        <f t="shared" si="1152"/>
        <v>0</v>
      </c>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c r="CT513" s="61"/>
      <c r="CU513" s="61"/>
      <c r="CV513" s="61"/>
      <c r="CW513" s="61"/>
      <c r="CX513" s="61"/>
      <c r="CY513" s="61"/>
      <c r="CZ513" s="61"/>
      <c r="DA513" s="61"/>
      <c r="DB513" s="61"/>
      <c r="DC513" s="61"/>
      <c r="DD513" s="61"/>
      <c r="DE513" s="61"/>
      <c r="DF513" s="61"/>
      <c r="DG513" s="61"/>
      <c r="DH513" s="61"/>
      <c r="DI513" s="61"/>
      <c r="DJ513" s="61"/>
      <c r="DK513" s="61"/>
      <c r="DL513" s="61"/>
      <c r="DM513" s="61"/>
      <c r="DN513" s="61"/>
      <c r="DO513" s="61"/>
      <c r="DP513" s="61"/>
      <c r="DQ513" s="61"/>
      <c r="DR513" s="61"/>
      <c r="DS513" s="61"/>
      <c r="DT513" s="61"/>
      <c r="DU513" s="61"/>
      <c r="DV513" s="61"/>
      <c r="DW513" s="61"/>
      <c r="DX513" s="61"/>
      <c r="DY513" s="61"/>
      <c r="DZ513" s="61"/>
      <c r="EA513" s="61"/>
      <c r="EB513" s="61"/>
      <c r="EC513" s="61"/>
    </row>
    <row r="514" spans="1:133" s="22" customFormat="1" ht="26" outlineLevel="3" x14ac:dyDescent="0.15">
      <c r="A514" s="22" t="s">
        <v>1491</v>
      </c>
      <c r="B514" s="32" t="s">
        <v>1573</v>
      </c>
      <c r="C514" s="104"/>
      <c r="D514" s="106">
        <v>5</v>
      </c>
      <c r="E514" s="104"/>
      <c r="F514" s="106">
        <f t="shared" si="1122"/>
        <v>3</v>
      </c>
      <c r="G514" s="106">
        <v>1</v>
      </c>
      <c r="H514" s="107"/>
      <c r="I514" s="106">
        <f t="shared" si="1123"/>
        <v>0</v>
      </c>
      <c r="J514" s="107"/>
      <c r="K514" s="106">
        <f t="shared" si="1124"/>
        <v>0</v>
      </c>
      <c r="L514" s="107"/>
      <c r="M514" s="106">
        <f t="shared" si="1125"/>
        <v>0</v>
      </c>
      <c r="N514" s="107"/>
      <c r="O514" s="106">
        <f t="shared" si="1126"/>
        <v>0</v>
      </c>
      <c r="P514" s="107"/>
      <c r="Q514" s="106">
        <f t="shared" si="1127"/>
        <v>0</v>
      </c>
      <c r="R514" s="107"/>
      <c r="S514" s="106">
        <f t="shared" si="1128"/>
        <v>0</v>
      </c>
      <c r="T514" s="32"/>
      <c r="U514" s="107"/>
      <c r="V514" s="106">
        <f t="shared" si="1129"/>
        <v>0</v>
      </c>
      <c r="W514" s="107"/>
      <c r="X514" s="106">
        <f t="shared" si="1130"/>
        <v>0</v>
      </c>
      <c r="Y514" s="107"/>
      <c r="Z514" s="106">
        <f t="shared" si="1131"/>
        <v>0</v>
      </c>
      <c r="AA514" s="107"/>
      <c r="AB514" s="106">
        <f t="shared" si="1132"/>
        <v>0</v>
      </c>
      <c r="AC514" s="107"/>
      <c r="AD514" s="106">
        <f t="shared" si="1133"/>
        <v>0</v>
      </c>
      <c r="AE514" s="107"/>
      <c r="AF514" s="106">
        <f t="shared" si="1134"/>
        <v>0</v>
      </c>
      <c r="AG514" s="217"/>
      <c r="AH514" s="107"/>
      <c r="AI514" s="106">
        <f t="shared" si="1135"/>
        <v>0</v>
      </c>
      <c r="AJ514" s="107"/>
      <c r="AK514" s="106">
        <f t="shared" si="1136"/>
        <v>0</v>
      </c>
      <c r="AL514" s="107"/>
      <c r="AM514" s="106">
        <f t="shared" si="1137"/>
        <v>0</v>
      </c>
      <c r="AN514" s="107"/>
      <c r="AO514" s="106">
        <f t="shared" si="1138"/>
        <v>0</v>
      </c>
      <c r="AP514" s="107"/>
      <c r="AQ514" s="106">
        <f t="shared" si="1139"/>
        <v>0</v>
      </c>
      <c r="AR514" s="107"/>
      <c r="AS514" s="106">
        <f t="shared" si="1140"/>
        <v>0</v>
      </c>
      <c r="AU514" s="107"/>
      <c r="AV514" s="106">
        <f t="shared" si="1141"/>
        <v>0</v>
      </c>
      <c r="AW514" s="107"/>
      <c r="AX514" s="106">
        <f t="shared" si="1142"/>
        <v>0</v>
      </c>
      <c r="AY514" s="107"/>
      <c r="AZ514" s="106">
        <f t="shared" si="1143"/>
        <v>0</v>
      </c>
      <c r="BA514" s="107"/>
      <c r="BB514" s="106">
        <f t="shared" si="1144"/>
        <v>0</v>
      </c>
      <c r="BC514" s="107"/>
      <c r="BD514" s="106">
        <f t="shared" si="1145"/>
        <v>0</v>
      </c>
      <c r="BE514" s="107"/>
      <c r="BF514" s="106">
        <f t="shared" si="1146"/>
        <v>0</v>
      </c>
      <c r="BH514" s="107"/>
      <c r="BI514" s="106">
        <f t="shared" si="1147"/>
        <v>0</v>
      </c>
      <c r="BJ514" s="107"/>
      <c r="BK514" s="106">
        <f t="shared" si="1148"/>
        <v>0</v>
      </c>
      <c r="BL514" s="107"/>
      <c r="BM514" s="106">
        <f t="shared" si="1149"/>
        <v>0</v>
      </c>
      <c r="BN514" s="107"/>
      <c r="BO514" s="106">
        <f t="shared" si="1150"/>
        <v>0</v>
      </c>
      <c r="BP514" s="107"/>
      <c r="BQ514" s="106">
        <f t="shared" si="1151"/>
        <v>0</v>
      </c>
      <c r="BR514" s="107"/>
      <c r="BS514" s="106">
        <f t="shared" si="1152"/>
        <v>0</v>
      </c>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61"/>
      <c r="DM514" s="61"/>
      <c r="DN514" s="61"/>
      <c r="DO514" s="61"/>
      <c r="DP514" s="61"/>
      <c r="DQ514" s="61"/>
      <c r="DR514" s="61"/>
      <c r="DS514" s="61"/>
      <c r="DT514" s="61"/>
      <c r="DU514" s="61"/>
      <c r="DV514" s="61"/>
      <c r="DW514" s="61"/>
      <c r="DX514" s="61"/>
      <c r="DY514" s="61"/>
      <c r="DZ514" s="61"/>
      <c r="EA514" s="61"/>
      <c r="EB514" s="61"/>
      <c r="EC514" s="61"/>
    </row>
    <row r="515" spans="1:133" s="22" customFormat="1" ht="26" outlineLevel="3" x14ac:dyDescent="0.15">
      <c r="A515" s="22" t="s">
        <v>1369</v>
      </c>
      <c r="B515" s="32" t="s">
        <v>1574</v>
      </c>
      <c r="C515" s="104"/>
      <c r="D515" s="106">
        <v>5</v>
      </c>
      <c r="E515" s="104"/>
      <c r="F515" s="106">
        <f t="shared" si="1122"/>
        <v>3</v>
      </c>
      <c r="G515" s="106">
        <v>1</v>
      </c>
      <c r="H515" s="107"/>
      <c r="I515" s="106">
        <f t="shared" si="1123"/>
        <v>0</v>
      </c>
      <c r="J515" s="107"/>
      <c r="K515" s="106">
        <f t="shared" si="1124"/>
        <v>0</v>
      </c>
      <c r="L515" s="107"/>
      <c r="M515" s="106">
        <f t="shared" si="1125"/>
        <v>0</v>
      </c>
      <c r="N515" s="107"/>
      <c r="O515" s="106">
        <f t="shared" si="1126"/>
        <v>0</v>
      </c>
      <c r="P515" s="107"/>
      <c r="Q515" s="106">
        <f t="shared" si="1127"/>
        <v>0</v>
      </c>
      <c r="R515" s="107"/>
      <c r="S515" s="106">
        <f t="shared" si="1128"/>
        <v>0</v>
      </c>
      <c r="T515" s="32"/>
      <c r="U515" s="107"/>
      <c r="V515" s="106">
        <f t="shared" si="1129"/>
        <v>0</v>
      </c>
      <c r="W515" s="107"/>
      <c r="X515" s="106">
        <f t="shared" si="1130"/>
        <v>0</v>
      </c>
      <c r="Y515" s="107"/>
      <c r="Z515" s="106">
        <f t="shared" si="1131"/>
        <v>0</v>
      </c>
      <c r="AA515" s="107"/>
      <c r="AB515" s="106">
        <f t="shared" si="1132"/>
        <v>0</v>
      </c>
      <c r="AC515" s="107"/>
      <c r="AD515" s="106">
        <f t="shared" si="1133"/>
        <v>0</v>
      </c>
      <c r="AE515" s="107"/>
      <c r="AF515" s="106">
        <f t="shared" si="1134"/>
        <v>0</v>
      </c>
      <c r="AG515" s="210"/>
      <c r="AH515" s="107"/>
      <c r="AI515" s="106">
        <f t="shared" si="1135"/>
        <v>0</v>
      </c>
      <c r="AJ515" s="107"/>
      <c r="AK515" s="106">
        <f t="shared" si="1136"/>
        <v>0</v>
      </c>
      <c r="AL515" s="107"/>
      <c r="AM515" s="106">
        <f t="shared" si="1137"/>
        <v>0</v>
      </c>
      <c r="AN515" s="107"/>
      <c r="AO515" s="106">
        <f t="shared" si="1138"/>
        <v>0</v>
      </c>
      <c r="AP515" s="107"/>
      <c r="AQ515" s="106">
        <f t="shared" si="1139"/>
        <v>0</v>
      </c>
      <c r="AR515" s="107"/>
      <c r="AS515" s="106">
        <f t="shared" si="1140"/>
        <v>0</v>
      </c>
      <c r="AU515" s="107"/>
      <c r="AV515" s="106">
        <f t="shared" si="1141"/>
        <v>0</v>
      </c>
      <c r="AW515" s="107"/>
      <c r="AX515" s="106">
        <f t="shared" si="1142"/>
        <v>0</v>
      </c>
      <c r="AY515" s="107"/>
      <c r="AZ515" s="106">
        <f t="shared" si="1143"/>
        <v>0</v>
      </c>
      <c r="BA515" s="107"/>
      <c r="BB515" s="106">
        <f t="shared" si="1144"/>
        <v>0</v>
      </c>
      <c r="BC515" s="107"/>
      <c r="BD515" s="106">
        <f t="shared" si="1145"/>
        <v>0</v>
      </c>
      <c r="BE515" s="107"/>
      <c r="BF515" s="106">
        <f t="shared" si="1146"/>
        <v>0</v>
      </c>
      <c r="BH515" s="107"/>
      <c r="BI515" s="106">
        <f t="shared" si="1147"/>
        <v>0</v>
      </c>
      <c r="BJ515" s="107"/>
      <c r="BK515" s="106">
        <f t="shared" si="1148"/>
        <v>0</v>
      </c>
      <c r="BL515" s="107"/>
      <c r="BM515" s="106">
        <f t="shared" si="1149"/>
        <v>0</v>
      </c>
      <c r="BN515" s="107"/>
      <c r="BO515" s="106">
        <f t="shared" si="1150"/>
        <v>0</v>
      </c>
      <c r="BP515" s="107"/>
      <c r="BQ515" s="106">
        <f t="shared" si="1151"/>
        <v>0</v>
      </c>
      <c r="BR515" s="107"/>
      <c r="BS515" s="106">
        <f t="shared" si="1152"/>
        <v>0</v>
      </c>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61"/>
      <c r="DN515" s="61"/>
      <c r="DO515" s="61"/>
      <c r="DP515" s="61"/>
      <c r="DQ515" s="61"/>
      <c r="DR515" s="61"/>
      <c r="DS515" s="61"/>
      <c r="DT515" s="61"/>
      <c r="DU515" s="61"/>
      <c r="DV515" s="61"/>
      <c r="DW515" s="61"/>
      <c r="DX515" s="61"/>
      <c r="DY515" s="61"/>
      <c r="DZ515" s="61"/>
      <c r="EA515" s="61"/>
      <c r="EB515" s="61"/>
      <c r="EC515" s="61"/>
    </row>
    <row r="516" spans="1:133" s="22" customFormat="1" ht="26" outlineLevel="3" x14ac:dyDescent="0.15">
      <c r="A516" s="22" t="s">
        <v>1370</v>
      </c>
      <c r="B516" s="32" t="s">
        <v>1445</v>
      </c>
      <c r="C516" s="104"/>
      <c r="D516" s="106">
        <v>5</v>
      </c>
      <c r="E516" s="104"/>
      <c r="F516" s="106">
        <f t="shared" si="1122"/>
        <v>3</v>
      </c>
      <c r="G516" s="106">
        <v>1</v>
      </c>
      <c r="H516" s="107"/>
      <c r="I516" s="106">
        <f t="shared" si="1123"/>
        <v>0</v>
      </c>
      <c r="J516" s="107"/>
      <c r="K516" s="106">
        <f t="shared" si="1124"/>
        <v>0</v>
      </c>
      <c r="L516" s="107"/>
      <c r="M516" s="106">
        <f t="shared" si="1125"/>
        <v>0</v>
      </c>
      <c r="N516" s="107"/>
      <c r="O516" s="106">
        <f t="shared" si="1126"/>
        <v>0</v>
      </c>
      <c r="P516" s="107"/>
      <c r="Q516" s="106">
        <f t="shared" si="1127"/>
        <v>0</v>
      </c>
      <c r="R516" s="107"/>
      <c r="S516" s="106">
        <f t="shared" si="1128"/>
        <v>0</v>
      </c>
      <c r="T516" s="32"/>
      <c r="U516" s="107"/>
      <c r="V516" s="106">
        <f t="shared" si="1129"/>
        <v>0</v>
      </c>
      <c r="W516" s="107"/>
      <c r="X516" s="106">
        <f t="shared" si="1130"/>
        <v>0</v>
      </c>
      <c r="Y516" s="107"/>
      <c r="Z516" s="106">
        <f t="shared" si="1131"/>
        <v>0</v>
      </c>
      <c r="AA516" s="107"/>
      <c r="AB516" s="106">
        <f t="shared" si="1132"/>
        <v>0</v>
      </c>
      <c r="AC516" s="107"/>
      <c r="AD516" s="106">
        <f t="shared" si="1133"/>
        <v>0</v>
      </c>
      <c r="AE516" s="107"/>
      <c r="AF516" s="106">
        <f t="shared" si="1134"/>
        <v>0</v>
      </c>
      <c r="AG516" s="210"/>
      <c r="AH516" s="107"/>
      <c r="AI516" s="106">
        <f t="shared" si="1135"/>
        <v>0</v>
      </c>
      <c r="AJ516" s="107"/>
      <c r="AK516" s="106">
        <f t="shared" si="1136"/>
        <v>0</v>
      </c>
      <c r="AL516" s="107"/>
      <c r="AM516" s="106">
        <f t="shared" si="1137"/>
        <v>0</v>
      </c>
      <c r="AN516" s="107"/>
      <c r="AO516" s="106">
        <f t="shared" si="1138"/>
        <v>0</v>
      </c>
      <c r="AP516" s="107"/>
      <c r="AQ516" s="106">
        <f t="shared" si="1139"/>
        <v>0</v>
      </c>
      <c r="AR516" s="107"/>
      <c r="AS516" s="106">
        <f t="shared" si="1140"/>
        <v>0</v>
      </c>
      <c r="AU516" s="107"/>
      <c r="AV516" s="106">
        <f t="shared" si="1141"/>
        <v>0</v>
      </c>
      <c r="AW516" s="107"/>
      <c r="AX516" s="106">
        <f t="shared" si="1142"/>
        <v>0</v>
      </c>
      <c r="AY516" s="107"/>
      <c r="AZ516" s="106">
        <f t="shared" si="1143"/>
        <v>0</v>
      </c>
      <c r="BA516" s="107"/>
      <c r="BB516" s="106">
        <f t="shared" si="1144"/>
        <v>0</v>
      </c>
      <c r="BC516" s="107"/>
      <c r="BD516" s="106">
        <f t="shared" si="1145"/>
        <v>0</v>
      </c>
      <c r="BE516" s="107"/>
      <c r="BF516" s="106">
        <f t="shared" si="1146"/>
        <v>0</v>
      </c>
      <c r="BH516" s="107"/>
      <c r="BI516" s="106">
        <f t="shared" si="1147"/>
        <v>0</v>
      </c>
      <c r="BJ516" s="107"/>
      <c r="BK516" s="106">
        <f t="shared" si="1148"/>
        <v>0</v>
      </c>
      <c r="BL516" s="107"/>
      <c r="BM516" s="106">
        <f t="shared" si="1149"/>
        <v>0</v>
      </c>
      <c r="BN516" s="107"/>
      <c r="BO516" s="106">
        <f t="shared" si="1150"/>
        <v>0</v>
      </c>
      <c r="BP516" s="107"/>
      <c r="BQ516" s="106">
        <f t="shared" si="1151"/>
        <v>0</v>
      </c>
      <c r="BR516" s="107"/>
      <c r="BS516" s="106">
        <f t="shared" si="1152"/>
        <v>0</v>
      </c>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61"/>
      <c r="DN516" s="61"/>
      <c r="DO516" s="61"/>
      <c r="DP516" s="61"/>
      <c r="DQ516" s="61"/>
      <c r="DR516" s="61"/>
      <c r="DS516" s="61"/>
      <c r="DT516" s="61"/>
      <c r="DU516" s="61"/>
      <c r="DV516" s="61"/>
      <c r="DW516" s="61"/>
      <c r="DX516" s="61"/>
      <c r="DY516" s="61"/>
      <c r="DZ516" s="61"/>
      <c r="EA516" s="61"/>
      <c r="EB516" s="61"/>
      <c r="EC516" s="61"/>
    </row>
    <row r="517" spans="1:133" s="22" customFormat="1" ht="26" outlineLevel="3" x14ac:dyDescent="0.15">
      <c r="A517" s="22" t="s">
        <v>1371</v>
      </c>
      <c r="B517" s="32" t="s">
        <v>1446</v>
      </c>
      <c r="C517" s="104"/>
      <c r="D517" s="106">
        <v>5</v>
      </c>
      <c r="E517" s="104"/>
      <c r="F517" s="106">
        <f t="shared" si="1122"/>
        <v>3</v>
      </c>
      <c r="G517" s="106">
        <v>1</v>
      </c>
      <c r="H517" s="107"/>
      <c r="I517" s="106">
        <f t="shared" si="1123"/>
        <v>0</v>
      </c>
      <c r="J517" s="107"/>
      <c r="K517" s="106">
        <f t="shared" si="1124"/>
        <v>0</v>
      </c>
      <c r="L517" s="107"/>
      <c r="M517" s="106">
        <f t="shared" si="1125"/>
        <v>0</v>
      </c>
      <c r="N517" s="107"/>
      <c r="O517" s="106">
        <f t="shared" si="1126"/>
        <v>0</v>
      </c>
      <c r="P517" s="107"/>
      <c r="Q517" s="106">
        <f t="shared" si="1127"/>
        <v>0</v>
      </c>
      <c r="R517" s="107"/>
      <c r="S517" s="106">
        <f t="shared" si="1128"/>
        <v>0</v>
      </c>
      <c r="T517" s="32"/>
      <c r="U517" s="107"/>
      <c r="V517" s="106">
        <f t="shared" si="1129"/>
        <v>0</v>
      </c>
      <c r="W517" s="107"/>
      <c r="X517" s="106">
        <f t="shared" si="1130"/>
        <v>0</v>
      </c>
      <c r="Y517" s="107"/>
      <c r="Z517" s="106">
        <f t="shared" si="1131"/>
        <v>0</v>
      </c>
      <c r="AA517" s="107"/>
      <c r="AB517" s="106">
        <f t="shared" si="1132"/>
        <v>0</v>
      </c>
      <c r="AC517" s="107"/>
      <c r="AD517" s="106">
        <f t="shared" si="1133"/>
        <v>0</v>
      </c>
      <c r="AE517" s="107"/>
      <c r="AF517" s="106">
        <f t="shared" si="1134"/>
        <v>0</v>
      </c>
      <c r="AG517" s="210"/>
      <c r="AH517" s="107"/>
      <c r="AI517" s="106">
        <f t="shared" si="1135"/>
        <v>0</v>
      </c>
      <c r="AJ517" s="107"/>
      <c r="AK517" s="106">
        <f t="shared" si="1136"/>
        <v>0</v>
      </c>
      <c r="AL517" s="107"/>
      <c r="AM517" s="106">
        <f t="shared" si="1137"/>
        <v>0</v>
      </c>
      <c r="AN517" s="107"/>
      <c r="AO517" s="106">
        <f t="shared" si="1138"/>
        <v>0</v>
      </c>
      <c r="AP517" s="107"/>
      <c r="AQ517" s="106">
        <f t="shared" si="1139"/>
        <v>0</v>
      </c>
      <c r="AR517" s="107"/>
      <c r="AS517" s="106">
        <f t="shared" si="1140"/>
        <v>0</v>
      </c>
      <c r="AU517" s="107"/>
      <c r="AV517" s="106">
        <f t="shared" si="1141"/>
        <v>0</v>
      </c>
      <c r="AW517" s="107"/>
      <c r="AX517" s="106">
        <f t="shared" si="1142"/>
        <v>0</v>
      </c>
      <c r="AY517" s="107"/>
      <c r="AZ517" s="106">
        <f t="shared" si="1143"/>
        <v>0</v>
      </c>
      <c r="BA517" s="107"/>
      <c r="BB517" s="106">
        <f t="shared" si="1144"/>
        <v>0</v>
      </c>
      <c r="BC517" s="107"/>
      <c r="BD517" s="106">
        <f t="shared" si="1145"/>
        <v>0</v>
      </c>
      <c r="BE517" s="107"/>
      <c r="BF517" s="106">
        <f t="shared" si="1146"/>
        <v>0</v>
      </c>
      <c r="BH517" s="107"/>
      <c r="BI517" s="106">
        <f t="shared" si="1147"/>
        <v>0</v>
      </c>
      <c r="BJ517" s="107"/>
      <c r="BK517" s="106">
        <f t="shared" si="1148"/>
        <v>0</v>
      </c>
      <c r="BL517" s="107"/>
      <c r="BM517" s="106">
        <f t="shared" si="1149"/>
        <v>0</v>
      </c>
      <c r="BN517" s="107"/>
      <c r="BO517" s="106">
        <f t="shared" si="1150"/>
        <v>0</v>
      </c>
      <c r="BP517" s="107"/>
      <c r="BQ517" s="106">
        <f t="shared" si="1151"/>
        <v>0</v>
      </c>
      <c r="BR517" s="107"/>
      <c r="BS517" s="106">
        <f t="shared" si="1152"/>
        <v>0</v>
      </c>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c r="CT517" s="61"/>
      <c r="CU517" s="61"/>
      <c r="CV517" s="61"/>
      <c r="CW517" s="61"/>
      <c r="CX517" s="61"/>
      <c r="CY517" s="61"/>
      <c r="CZ517" s="61"/>
      <c r="DA517" s="61"/>
      <c r="DB517" s="61"/>
      <c r="DC517" s="61"/>
      <c r="DD517" s="61"/>
      <c r="DE517" s="61"/>
      <c r="DF517" s="61"/>
      <c r="DG517" s="61"/>
      <c r="DH517" s="61"/>
      <c r="DI517" s="61"/>
      <c r="DJ517" s="61"/>
      <c r="DK517" s="61"/>
      <c r="DL517" s="61"/>
      <c r="DM517" s="61"/>
      <c r="DN517" s="61"/>
      <c r="DO517" s="61"/>
      <c r="DP517" s="61"/>
      <c r="DQ517" s="61"/>
      <c r="DR517" s="61"/>
      <c r="DS517" s="61"/>
      <c r="DT517" s="61"/>
      <c r="DU517" s="61"/>
      <c r="DV517" s="61"/>
      <c r="DW517" s="61"/>
      <c r="DX517" s="61"/>
      <c r="DY517" s="61"/>
      <c r="DZ517" s="61"/>
      <c r="EA517" s="61"/>
      <c r="EB517" s="61"/>
      <c r="EC517" s="61"/>
    </row>
    <row r="518" spans="1:133" s="22" customFormat="1" ht="26" outlineLevel="3" x14ac:dyDescent="0.15">
      <c r="A518" s="22" t="s">
        <v>1372</v>
      </c>
      <c r="B518" s="32" t="s">
        <v>1447</v>
      </c>
      <c r="C518" s="104"/>
      <c r="D518" s="106">
        <v>5</v>
      </c>
      <c r="E518" s="104"/>
      <c r="F518" s="106">
        <f t="shared" si="1122"/>
        <v>3</v>
      </c>
      <c r="G518" s="106">
        <v>1</v>
      </c>
      <c r="H518" s="107"/>
      <c r="I518" s="106">
        <f t="shared" si="1123"/>
        <v>0</v>
      </c>
      <c r="J518" s="107"/>
      <c r="K518" s="106">
        <f t="shared" si="1124"/>
        <v>0</v>
      </c>
      <c r="L518" s="107"/>
      <c r="M518" s="106">
        <f t="shared" si="1125"/>
        <v>0</v>
      </c>
      <c r="N518" s="107"/>
      <c r="O518" s="106">
        <f t="shared" si="1126"/>
        <v>0</v>
      </c>
      <c r="P518" s="107"/>
      <c r="Q518" s="106">
        <f t="shared" si="1127"/>
        <v>0</v>
      </c>
      <c r="R518" s="107"/>
      <c r="S518" s="106">
        <f t="shared" si="1128"/>
        <v>0</v>
      </c>
      <c r="T518" s="32"/>
      <c r="U518" s="107"/>
      <c r="V518" s="106">
        <f t="shared" si="1129"/>
        <v>0</v>
      </c>
      <c r="W518" s="107"/>
      <c r="X518" s="106">
        <f t="shared" si="1130"/>
        <v>0</v>
      </c>
      <c r="Y518" s="107"/>
      <c r="Z518" s="106">
        <f t="shared" si="1131"/>
        <v>0</v>
      </c>
      <c r="AA518" s="107"/>
      <c r="AB518" s="106">
        <f t="shared" si="1132"/>
        <v>0</v>
      </c>
      <c r="AC518" s="107"/>
      <c r="AD518" s="106">
        <f t="shared" si="1133"/>
        <v>0</v>
      </c>
      <c r="AE518" s="107"/>
      <c r="AF518" s="106">
        <f t="shared" si="1134"/>
        <v>0</v>
      </c>
      <c r="AG518" s="210"/>
      <c r="AH518" s="107"/>
      <c r="AI518" s="106">
        <f t="shared" si="1135"/>
        <v>0</v>
      </c>
      <c r="AJ518" s="107"/>
      <c r="AK518" s="106">
        <f t="shared" si="1136"/>
        <v>0</v>
      </c>
      <c r="AL518" s="107"/>
      <c r="AM518" s="106">
        <f t="shared" si="1137"/>
        <v>0</v>
      </c>
      <c r="AN518" s="107"/>
      <c r="AO518" s="106">
        <f t="shared" si="1138"/>
        <v>0</v>
      </c>
      <c r="AP518" s="107"/>
      <c r="AQ518" s="106">
        <f t="shared" si="1139"/>
        <v>0</v>
      </c>
      <c r="AR518" s="107"/>
      <c r="AS518" s="106">
        <f t="shared" si="1140"/>
        <v>0</v>
      </c>
      <c r="AU518" s="107"/>
      <c r="AV518" s="106">
        <f t="shared" si="1141"/>
        <v>0</v>
      </c>
      <c r="AW518" s="107"/>
      <c r="AX518" s="106">
        <f t="shared" si="1142"/>
        <v>0</v>
      </c>
      <c r="AY518" s="107"/>
      <c r="AZ518" s="106">
        <f t="shared" si="1143"/>
        <v>0</v>
      </c>
      <c r="BA518" s="107"/>
      <c r="BB518" s="106">
        <f t="shared" si="1144"/>
        <v>0</v>
      </c>
      <c r="BC518" s="107"/>
      <c r="BD518" s="106">
        <f t="shared" si="1145"/>
        <v>0</v>
      </c>
      <c r="BE518" s="107"/>
      <c r="BF518" s="106">
        <f t="shared" si="1146"/>
        <v>0</v>
      </c>
      <c r="BH518" s="107"/>
      <c r="BI518" s="106">
        <f t="shared" si="1147"/>
        <v>0</v>
      </c>
      <c r="BJ518" s="107"/>
      <c r="BK518" s="106">
        <f t="shared" si="1148"/>
        <v>0</v>
      </c>
      <c r="BL518" s="107"/>
      <c r="BM518" s="106">
        <f t="shared" si="1149"/>
        <v>0</v>
      </c>
      <c r="BN518" s="107"/>
      <c r="BO518" s="106">
        <f t="shared" si="1150"/>
        <v>0</v>
      </c>
      <c r="BP518" s="107"/>
      <c r="BQ518" s="106">
        <f t="shared" si="1151"/>
        <v>0</v>
      </c>
      <c r="BR518" s="107"/>
      <c r="BS518" s="106">
        <f t="shared" si="1152"/>
        <v>0</v>
      </c>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c r="CT518" s="61"/>
      <c r="CU518" s="61"/>
      <c r="CV518" s="61"/>
      <c r="CW518" s="61"/>
      <c r="CX518" s="61"/>
      <c r="CY518" s="61"/>
      <c r="CZ518" s="61"/>
      <c r="DA518" s="61"/>
      <c r="DB518" s="61"/>
      <c r="DC518" s="61"/>
      <c r="DD518" s="61"/>
      <c r="DE518" s="61"/>
      <c r="DF518" s="61"/>
      <c r="DG518" s="61"/>
      <c r="DH518" s="61"/>
      <c r="DI518" s="61"/>
      <c r="DJ518" s="61"/>
      <c r="DK518" s="61"/>
      <c r="DL518" s="61"/>
      <c r="DM518" s="61"/>
      <c r="DN518" s="61"/>
      <c r="DO518" s="61"/>
      <c r="DP518" s="61"/>
      <c r="DQ518" s="61"/>
      <c r="DR518" s="61"/>
      <c r="DS518" s="61"/>
      <c r="DT518" s="61"/>
      <c r="DU518" s="61"/>
      <c r="DV518" s="61"/>
      <c r="DW518" s="61"/>
      <c r="DX518" s="61"/>
      <c r="DY518" s="61"/>
      <c r="DZ518" s="61"/>
      <c r="EA518" s="61"/>
      <c r="EB518" s="61"/>
      <c r="EC518" s="61"/>
    </row>
    <row r="519" spans="1:133" s="22" customFormat="1" ht="26" outlineLevel="3" x14ac:dyDescent="0.15">
      <c r="A519" s="22" t="s">
        <v>1373</v>
      </c>
      <c r="B519" s="32" t="s">
        <v>1347</v>
      </c>
      <c r="C519" s="104"/>
      <c r="D519" s="106">
        <v>5</v>
      </c>
      <c r="E519" s="104"/>
      <c r="F519" s="106">
        <f t="shared" si="1122"/>
        <v>3</v>
      </c>
      <c r="G519" s="106">
        <v>1</v>
      </c>
      <c r="H519" s="107"/>
      <c r="I519" s="106">
        <f t="shared" si="1123"/>
        <v>0</v>
      </c>
      <c r="J519" s="107"/>
      <c r="K519" s="106">
        <f t="shared" si="1124"/>
        <v>0</v>
      </c>
      <c r="L519" s="107"/>
      <c r="M519" s="106">
        <f t="shared" si="1125"/>
        <v>0</v>
      </c>
      <c r="N519" s="107"/>
      <c r="O519" s="106">
        <f t="shared" si="1126"/>
        <v>0</v>
      </c>
      <c r="P519" s="107"/>
      <c r="Q519" s="106">
        <f t="shared" si="1127"/>
        <v>0</v>
      </c>
      <c r="R519" s="107"/>
      <c r="S519" s="106">
        <f t="shared" si="1128"/>
        <v>0</v>
      </c>
      <c r="T519" s="32"/>
      <c r="U519" s="107"/>
      <c r="V519" s="106">
        <f t="shared" si="1129"/>
        <v>0</v>
      </c>
      <c r="W519" s="107"/>
      <c r="X519" s="106">
        <f t="shared" si="1130"/>
        <v>0</v>
      </c>
      <c r="Y519" s="107"/>
      <c r="Z519" s="106">
        <f t="shared" si="1131"/>
        <v>0</v>
      </c>
      <c r="AA519" s="107"/>
      <c r="AB519" s="106">
        <f t="shared" si="1132"/>
        <v>0</v>
      </c>
      <c r="AC519" s="107"/>
      <c r="AD519" s="106">
        <f t="shared" si="1133"/>
        <v>0</v>
      </c>
      <c r="AE519" s="107"/>
      <c r="AF519" s="106">
        <f t="shared" si="1134"/>
        <v>0</v>
      </c>
      <c r="AG519" s="210"/>
      <c r="AH519" s="107"/>
      <c r="AI519" s="106">
        <f t="shared" si="1135"/>
        <v>0</v>
      </c>
      <c r="AJ519" s="107"/>
      <c r="AK519" s="106">
        <f t="shared" si="1136"/>
        <v>0</v>
      </c>
      <c r="AL519" s="107"/>
      <c r="AM519" s="106">
        <f t="shared" si="1137"/>
        <v>0</v>
      </c>
      <c r="AN519" s="107"/>
      <c r="AO519" s="106">
        <f t="shared" si="1138"/>
        <v>0</v>
      </c>
      <c r="AP519" s="107"/>
      <c r="AQ519" s="106">
        <f t="shared" si="1139"/>
        <v>0</v>
      </c>
      <c r="AR519" s="107"/>
      <c r="AS519" s="106">
        <f t="shared" si="1140"/>
        <v>0</v>
      </c>
      <c r="AU519" s="107"/>
      <c r="AV519" s="106">
        <f t="shared" si="1141"/>
        <v>0</v>
      </c>
      <c r="AW519" s="107"/>
      <c r="AX519" s="106">
        <f t="shared" si="1142"/>
        <v>0</v>
      </c>
      <c r="AY519" s="107"/>
      <c r="AZ519" s="106">
        <f t="shared" si="1143"/>
        <v>0</v>
      </c>
      <c r="BA519" s="107"/>
      <c r="BB519" s="106">
        <f t="shared" si="1144"/>
        <v>0</v>
      </c>
      <c r="BC519" s="107"/>
      <c r="BD519" s="106">
        <f t="shared" si="1145"/>
        <v>0</v>
      </c>
      <c r="BE519" s="107"/>
      <c r="BF519" s="106">
        <f t="shared" si="1146"/>
        <v>0</v>
      </c>
      <c r="BH519" s="107"/>
      <c r="BI519" s="106">
        <f t="shared" si="1147"/>
        <v>0</v>
      </c>
      <c r="BJ519" s="107"/>
      <c r="BK519" s="106">
        <f t="shared" si="1148"/>
        <v>0</v>
      </c>
      <c r="BL519" s="107"/>
      <c r="BM519" s="106">
        <f t="shared" si="1149"/>
        <v>0</v>
      </c>
      <c r="BN519" s="107"/>
      <c r="BO519" s="106">
        <f t="shared" si="1150"/>
        <v>0</v>
      </c>
      <c r="BP519" s="107"/>
      <c r="BQ519" s="106">
        <f t="shared" si="1151"/>
        <v>0</v>
      </c>
      <c r="BR519" s="107"/>
      <c r="BS519" s="106">
        <f t="shared" si="1152"/>
        <v>0</v>
      </c>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61"/>
      <c r="DK519" s="61"/>
      <c r="DL519" s="61"/>
      <c r="DM519" s="61"/>
      <c r="DN519" s="61"/>
      <c r="DO519" s="61"/>
      <c r="DP519" s="61"/>
      <c r="DQ519" s="61"/>
      <c r="DR519" s="61"/>
      <c r="DS519" s="61"/>
      <c r="DT519" s="61"/>
      <c r="DU519" s="61"/>
      <c r="DV519" s="61"/>
      <c r="DW519" s="61"/>
      <c r="DX519" s="61"/>
      <c r="DY519" s="61"/>
      <c r="DZ519" s="61"/>
      <c r="EA519" s="61"/>
      <c r="EB519" s="61"/>
      <c r="EC519" s="61"/>
    </row>
    <row r="520" spans="1:133" s="22" customFormat="1" ht="26" outlineLevel="3" x14ac:dyDescent="0.15">
      <c r="A520" s="22" t="s">
        <v>1374</v>
      </c>
      <c r="B520" s="32" t="s">
        <v>1262</v>
      </c>
      <c r="C520" s="104"/>
      <c r="D520" s="106">
        <v>5</v>
      </c>
      <c r="E520" s="104"/>
      <c r="F520" s="106">
        <f t="shared" si="1122"/>
        <v>3</v>
      </c>
      <c r="G520" s="106">
        <v>1</v>
      </c>
      <c r="H520" s="107"/>
      <c r="I520" s="106">
        <f t="shared" si="1123"/>
        <v>0</v>
      </c>
      <c r="J520" s="107"/>
      <c r="K520" s="106">
        <f t="shared" si="1124"/>
        <v>0</v>
      </c>
      <c r="L520" s="107"/>
      <c r="M520" s="106">
        <f t="shared" si="1125"/>
        <v>0</v>
      </c>
      <c r="N520" s="107"/>
      <c r="O520" s="106">
        <f t="shared" si="1126"/>
        <v>0</v>
      </c>
      <c r="P520" s="107"/>
      <c r="Q520" s="106">
        <f t="shared" si="1127"/>
        <v>0</v>
      </c>
      <c r="R520" s="107"/>
      <c r="S520" s="106">
        <f t="shared" si="1128"/>
        <v>0</v>
      </c>
      <c r="T520" s="32"/>
      <c r="U520" s="107"/>
      <c r="V520" s="106">
        <f t="shared" si="1129"/>
        <v>0</v>
      </c>
      <c r="W520" s="107"/>
      <c r="X520" s="106">
        <f t="shared" si="1130"/>
        <v>0</v>
      </c>
      <c r="Y520" s="107"/>
      <c r="Z520" s="106">
        <f t="shared" si="1131"/>
        <v>0</v>
      </c>
      <c r="AA520" s="107"/>
      <c r="AB520" s="106">
        <f t="shared" si="1132"/>
        <v>0</v>
      </c>
      <c r="AC520" s="107"/>
      <c r="AD520" s="106">
        <f t="shared" si="1133"/>
        <v>0</v>
      </c>
      <c r="AE520" s="107"/>
      <c r="AF520" s="106">
        <f t="shared" si="1134"/>
        <v>0</v>
      </c>
      <c r="AG520" s="210"/>
      <c r="AH520" s="107"/>
      <c r="AI520" s="106">
        <f t="shared" si="1135"/>
        <v>0</v>
      </c>
      <c r="AJ520" s="107"/>
      <c r="AK520" s="106">
        <f t="shared" si="1136"/>
        <v>0</v>
      </c>
      <c r="AL520" s="107"/>
      <c r="AM520" s="106">
        <f t="shared" si="1137"/>
        <v>0</v>
      </c>
      <c r="AN520" s="107"/>
      <c r="AO520" s="106">
        <f t="shared" si="1138"/>
        <v>0</v>
      </c>
      <c r="AP520" s="107"/>
      <c r="AQ520" s="106">
        <f t="shared" si="1139"/>
        <v>0</v>
      </c>
      <c r="AR520" s="107"/>
      <c r="AS520" s="106">
        <f t="shared" si="1140"/>
        <v>0</v>
      </c>
      <c r="AU520" s="107"/>
      <c r="AV520" s="106">
        <f t="shared" si="1141"/>
        <v>0</v>
      </c>
      <c r="AW520" s="107"/>
      <c r="AX520" s="106">
        <f t="shared" si="1142"/>
        <v>0</v>
      </c>
      <c r="AY520" s="107"/>
      <c r="AZ520" s="106">
        <f t="shared" si="1143"/>
        <v>0</v>
      </c>
      <c r="BA520" s="107"/>
      <c r="BB520" s="106">
        <f t="shared" si="1144"/>
        <v>0</v>
      </c>
      <c r="BC520" s="107"/>
      <c r="BD520" s="106">
        <f t="shared" si="1145"/>
        <v>0</v>
      </c>
      <c r="BE520" s="107"/>
      <c r="BF520" s="106">
        <f t="shared" si="1146"/>
        <v>0</v>
      </c>
      <c r="BH520" s="107"/>
      <c r="BI520" s="106">
        <f t="shared" si="1147"/>
        <v>0</v>
      </c>
      <c r="BJ520" s="107"/>
      <c r="BK520" s="106">
        <f t="shared" si="1148"/>
        <v>0</v>
      </c>
      <c r="BL520" s="107"/>
      <c r="BM520" s="106">
        <f t="shared" si="1149"/>
        <v>0</v>
      </c>
      <c r="BN520" s="107"/>
      <c r="BO520" s="106">
        <f t="shared" si="1150"/>
        <v>0</v>
      </c>
      <c r="BP520" s="107"/>
      <c r="BQ520" s="106">
        <f t="shared" si="1151"/>
        <v>0</v>
      </c>
      <c r="BR520" s="107"/>
      <c r="BS520" s="106">
        <f t="shared" si="1152"/>
        <v>0</v>
      </c>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61"/>
      <c r="DM520" s="61"/>
      <c r="DN520" s="61"/>
      <c r="DO520" s="61"/>
      <c r="DP520" s="61"/>
      <c r="DQ520" s="61"/>
      <c r="DR520" s="61"/>
      <c r="DS520" s="61"/>
      <c r="DT520" s="61"/>
      <c r="DU520" s="61"/>
      <c r="DV520" s="61"/>
      <c r="DW520" s="61"/>
      <c r="DX520" s="61"/>
      <c r="DY520" s="61"/>
      <c r="DZ520" s="61"/>
      <c r="EA520" s="61"/>
      <c r="EB520" s="61"/>
      <c r="EC520" s="61"/>
    </row>
    <row r="521" spans="1:133" s="22" customFormat="1" ht="26" outlineLevel="3" x14ac:dyDescent="0.15">
      <c r="A521" s="22" t="s">
        <v>1375</v>
      </c>
      <c r="B521" s="32" t="s">
        <v>1350</v>
      </c>
      <c r="C521" s="104"/>
      <c r="D521" s="106">
        <v>5</v>
      </c>
      <c r="E521" s="104"/>
      <c r="F521" s="106">
        <f t="shared" si="1122"/>
        <v>3</v>
      </c>
      <c r="G521" s="106">
        <v>1</v>
      </c>
      <c r="H521" s="107"/>
      <c r="I521" s="106">
        <f t="shared" si="1123"/>
        <v>0</v>
      </c>
      <c r="J521" s="107"/>
      <c r="K521" s="106">
        <f t="shared" si="1124"/>
        <v>0</v>
      </c>
      <c r="L521" s="107"/>
      <c r="M521" s="106">
        <f t="shared" si="1125"/>
        <v>0</v>
      </c>
      <c r="N521" s="107"/>
      <c r="O521" s="106">
        <f t="shared" si="1126"/>
        <v>0</v>
      </c>
      <c r="P521" s="107"/>
      <c r="Q521" s="106">
        <f t="shared" si="1127"/>
        <v>0</v>
      </c>
      <c r="R521" s="107"/>
      <c r="S521" s="106">
        <f t="shared" si="1128"/>
        <v>0</v>
      </c>
      <c r="T521" s="32"/>
      <c r="U521" s="107"/>
      <c r="V521" s="106">
        <f t="shared" si="1129"/>
        <v>0</v>
      </c>
      <c r="W521" s="107"/>
      <c r="X521" s="106">
        <f t="shared" si="1130"/>
        <v>0</v>
      </c>
      <c r="Y521" s="107"/>
      <c r="Z521" s="106">
        <f t="shared" si="1131"/>
        <v>0</v>
      </c>
      <c r="AA521" s="107"/>
      <c r="AB521" s="106">
        <f t="shared" si="1132"/>
        <v>0</v>
      </c>
      <c r="AC521" s="107"/>
      <c r="AD521" s="106">
        <f t="shared" si="1133"/>
        <v>0</v>
      </c>
      <c r="AE521" s="107"/>
      <c r="AF521" s="106">
        <f t="shared" si="1134"/>
        <v>0</v>
      </c>
      <c r="AG521" s="210"/>
      <c r="AH521" s="107"/>
      <c r="AI521" s="106">
        <f t="shared" si="1135"/>
        <v>0</v>
      </c>
      <c r="AJ521" s="107"/>
      <c r="AK521" s="106">
        <f t="shared" si="1136"/>
        <v>0</v>
      </c>
      <c r="AL521" s="107"/>
      <c r="AM521" s="106">
        <f t="shared" si="1137"/>
        <v>0</v>
      </c>
      <c r="AN521" s="107"/>
      <c r="AO521" s="106">
        <f t="shared" si="1138"/>
        <v>0</v>
      </c>
      <c r="AP521" s="107"/>
      <c r="AQ521" s="106">
        <f t="shared" si="1139"/>
        <v>0</v>
      </c>
      <c r="AR521" s="107"/>
      <c r="AS521" s="106">
        <f t="shared" si="1140"/>
        <v>0</v>
      </c>
      <c r="AU521" s="107"/>
      <c r="AV521" s="106">
        <f t="shared" si="1141"/>
        <v>0</v>
      </c>
      <c r="AW521" s="107"/>
      <c r="AX521" s="106">
        <f t="shared" si="1142"/>
        <v>0</v>
      </c>
      <c r="AY521" s="107"/>
      <c r="AZ521" s="106">
        <f t="shared" si="1143"/>
        <v>0</v>
      </c>
      <c r="BA521" s="107"/>
      <c r="BB521" s="106">
        <f t="shared" si="1144"/>
        <v>0</v>
      </c>
      <c r="BC521" s="107"/>
      <c r="BD521" s="106">
        <f t="shared" si="1145"/>
        <v>0</v>
      </c>
      <c r="BE521" s="107"/>
      <c r="BF521" s="106">
        <f t="shared" si="1146"/>
        <v>0</v>
      </c>
      <c r="BH521" s="107"/>
      <c r="BI521" s="106">
        <f t="shared" si="1147"/>
        <v>0</v>
      </c>
      <c r="BJ521" s="107"/>
      <c r="BK521" s="106">
        <f t="shared" si="1148"/>
        <v>0</v>
      </c>
      <c r="BL521" s="107"/>
      <c r="BM521" s="106">
        <f t="shared" si="1149"/>
        <v>0</v>
      </c>
      <c r="BN521" s="107"/>
      <c r="BO521" s="106">
        <f t="shared" si="1150"/>
        <v>0</v>
      </c>
      <c r="BP521" s="107"/>
      <c r="BQ521" s="106">
        <f t="shared" si="1151"/>
        <v>0</v>
      </c>
      <c r="BR521" s="107"/>
      <c r="BS521" s="106">
        <f t="shared" si="1152"/>
        <v>0</v>
      </c>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61"/>
      <c r="DM521" s="61"/>
      <c r="DN521" s="61"/>
      <c r="DO521" s="61"/>
      <c r="DP521" s="61"/>
      <c r="DQ521" s="61"/>
      <c r="DR521" s="61"/>
      <c r="DS521" s="61"/>
      <c r="DT521" s="61"/>
      <c r="DU521" s="61"/>
      <c r="DV521" s="61"/>
      <c r="DW521" s="61"/>
      <c r="DX521" s="61"/>
      <c r="DY521" s="61"/>
      <c r="DZ521" s="61"/>
      <c r="EA521" s="61"/>
      <c r="EB521" s="61"/>
      <c r="EC521" s="61"/>
    </row>
    <row r="522" spans="1:133" s="22" customFormat="1" ht="26" outlineLevel="3" x14ac:dyDescent="0.15">
      <c r="A522" s="22" t="s">
        <v>1376</v>
      </c>
      <c r="B522" s="32" t="s">
        <v>1351</v>
      </c>
      <c r="C522" s="104"/>
      <c r="D522" s="106">
        <v>5</v>
      </c>
      <c r="E522" s="104"/>
      <c r="F522" s="106">
        <f t="shared" si="1122"/>
        <v>3</v>
      </c>
      <c r="G522" s="106">
        <v>1</v>
      </c>
      <c r="H522" s="107"/>
      <c r="I522" s="106">
        <f t="shared" si="1123"/>
        <v>0</v>
      </c>
      <c r="J522" s="107"/>
      <c r="K522" s="106">
        <f t="shared" si="1124"/>
        <v>0</v>
      </c>
      <c r="L522" s="107"/>
      <c r="M522" s="106">
        <f t="shared" si="1125"/>
        <v>0</v>
      </c>
      <c r="N522" s="107"/>
      <c r="O522" s="106">
        <f t="shared" si="1126"/>
        <v>0</v>
      </c>
      <c r="P522" s="107"/>
      <c r="Q522" s="106">
        <f t="shared" si="1127"/>
        <v>0</v>
      </c>
      <c r="R522" s="107"/>
      <c r="S522" s="106">
        <f t="shared" si="1128"/>
        <v>0</v>
      </c>
      <c r="T522" s="32"/>
      <c r="U522" s="107"/>
      <c r="V522" s="106">
        <f t="shared" si="1129"/>
        <v>0</v>
      </c>
      <c r="W522" s="107"/>
      <c r="X522" s="106">
        <f t="shared" si="1130"/>
        <v>0</v>
      </c>
      <c r="Y522" s="107"/>
      <c r="Z522" s="106">
        <f t="shared" si="1131"/>
        <v>0</v>
      </c>
      <c r="AA522" s="107"/>
      <c r="AB522" s="106">
        <f t="shared" si="1132"/>
        <v>0</v>
      </c>
      <c r="AC522" s="107"/>
      <c r="AD522" s="106">
        <f t="shared" si="1133"/>
        <v>0</v>
      </c>
      <c r="AE522" s="107"/>
      <c r="AF522" s="106">
        <f t="shared" si="1134"/>
        <v>0</v>
      </c>
      <c r="AG522" s="210"/>
      <c r="AH522" s="107"/>
      <c r="AI522" s="106">
        <f t="shared" si="1135"/>
        <v>0</v>
      </c>
      <c r="AJ522" s="107"/>
      <c r="AK522" s="106">
        <f t="shared" si="1136"/>
        <v>0</v>
      </c>
      <c r="AL522" s="107"/>
      <c r="AM522" s="106">
        <f t="shared" si="1137"/>
        <v>0</v>
      </c>
      <c r="AN522" s="107"/>
      <c r="AO522" s="106">
        <f t="shared" si="1138"/>
        <v>0</v>
      </c>
      <c r="AP522" s="107"/>
      <c r="AQ522" s="106">
        <f t="shared" si="1139"/>
        <v>0</v>
      </c>
      <c r="AR522" s="107"/>
      <c r="AS522" s="106">
        <f t="shared" si="1140"/>
        <v>0</v>
      </c>
      <c r="AU522" s="107"/>
      <c r="AV522" s="106">
        <f t="shared" si="1141"/>
        <v>0</v>
      </c>
      <c r="AW522" s="107"/>
      <c r="AX522" s="106">
        <f t="shared" si="1142"/>
        <v>0</v>
      </c>
      <c r="AY522" s="107"/>
      <c r="AZ522" s="106">
        <f t="shared" si="1143"/>
        <v>0</v>
      </c>
      <c r="BA522" s="107"/>
      <c r="BB522" s="106">
        <f t="shared" si="1144"/>
        <v>0</v>
      </c>
      <c r="BC522" s="107"/>
      <c r="BD522" s="106">
        <f t="shared" si="1145"/>
        <v>0</v>
      </c>
      <c r="BE522" s="107"/>
      <c r="BF522" s="106">
        <f t="shared" si="1146"/>
        <v>0</v>
      </c>
      <c r="BH522" s="107"/>
      <c r="BI522" s="106">
        <f t="shared" si="1147"/>
        <v>0</v>
      </c>
      <c r="BJ522" s="107"/>
      <c r="BK522" s="106">
        <f t="shared" si="1148"/>
        <v>0</v>
      </c>
      <c r="BL522" s="107"/>
      <c r="BM522" s="106">
        <f t="shared" si="1149"/>
        <v>0</v>
      </c>
      <c r="BN522" s="107"/>
      <c r="BO522" s="106">
        <f t="shared" si="1150"/>
        <v>0</v>
      </c>
      <c r="BP522" s="107"/>
      <c r="BQ522" s="106">
        <f t="shared" si="1151"/>
        <v>0</v>
      </c>
      <c r="BR522" s="107"/>
      <c r="BS522" s="106">
        <f t="shared" si="1152"/>
        <v>0</v>
      </c>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61"/>
      <c r="DK522" s="61"/>
      <c r="DL522" s="61"/>
      <c r="DM522" s="61"/>
      <c r="DN522" s="61"/>
      <c r="DO522" s="61"/>
      <c r="DP522" s="61"/>
      <c r="DQ522" s="61"/>
      <c r="DR522" s="61"/>
      <c r="DS522" s="61"/>
      <c r="DT522" s="61"/>
      <c r="DU522" s="61"/>
      <c r="DV522" s="61"/>
      <c r="DW522" s="61"/>
      <c r="DX522" s="61"/>
      <c r="DY522" s="61"/>
      <c r="DZ522" s="61"/>
      <c r="EA522" s="61"/>
      <c r="EB522" s="61"/>
      <c r="EC522" s="61"/>
    </row>
    <row r="523" spans="1:133" s="22" customFormat="1" outlineLevel="3" x14ac:dyDescent="0.15">
      <c r="A523" s="22" t="s">
        <v>1377</v>
      </c>
      <c r="B523" s="32" t="s">
        <v>1352</v>
      </c>
      <c r="C523" s="104"/>
      <c r="D523" s="106">
        <v>5</v>
      </c>
      <c r="E523" s="104"/>
      <c r="F523" s="106">
        <f t="shared" si="1122"/>
        <v>3</v>
      </c>
      <c r="G523" s="106">
        <v>1</v>
      </c>
      <c r="H523" s="107"/>
      <c r="I523" s="106">
        <f t="shared" si="1123"/>
        <v>0</v>
      </c>
      <c r="J523" s="107"/>
      <c r="K523" s="106">
        <f t="shared" si="1124"/>
        <v>0</v>
      </c>
      <c r="L523" s="107"/>
      <c r="M523" s="106">
        <f t="shared" si="1125"/>
        <v>0</v>
      </c>
      <c r="N523" s="107"/>
      <c r="O523" s="106">
        <f t="shared" si="1126"/>
        <v>0</v>
      </c>
      <c r="P523" s="107"/>
      <c r="Q523" s="106">
        <f t="shared" si="1127"/>
        <v>0</v>
      </c>
      <c r="R523" s="107"/>
      <c r="S523" s="106">
        <f t="shared" si="1128"/>
        <v>0</v>
      </c>
      <c r="T523" s="32"/>
      <c r="U523" s="107"/>
      <c r="V523" s="106">
        <f t="shared" si="1129"/>
        <v>0</v>
      </c>
      <c r="W523" s="107"/>
      <c r="X523" s="106">
        <f t="shared" si="1130"/>
        <v>0</v>
      </c>
      <c r="Y523" s="107"/>
      <c r="Z523" s="106">
        <f t="shared" si="1131"/>
        <v>0</v>
      </c>
      <c r="AA523" s="107"/>
      <c r="AB523" s="106">
        <f t="shared" si="1132"/>
        <v>0</v>
      </c>
      <c r="AC523" s="107"/>
      <c r="AD523" s="106">
        <f t="shared" si="1133"/>
        <v>0</v>
      </c>
      <c r="AE523" s="107"/>
      <c r="AF523" s="106">
        <f t="shared" si="1134"/>
        <v>0</v>
      </c>
      <c r="AG523" s="210"/>
      <c r="AH523" s="107"/>
      <c r="AI523" s="106">
        <f t="shared" si="1135"/>
        <v>0</v>
      </c>
      <c r="AJ523" s="107"/>
      <c r="AK523" s="106">
        <f t="shared" si="1136"/>
        <v>0</v>
      </c>
      <c r="AL523" s="107"/>
      <c r="AM523" s="106">
        <f t="shared" si="1137"/>
        <v>0</v>
      </c>
      <c r="AN523" s="107"/>
      <c r="AO523" s="106">
        <f t="shared" si="1138"/>
        <v>0</v>
      </c>
      <c r="AP523" s="107"/>
      <c r="AQ523" s="106">
        <f t="shared" si="1139"/>
        <v>0</v>
      </c>
      <c r="AR523" s="107"/>
      <c r="AS523" s="106">
        <f t="shared" si="1140"/>
        <v>0</v>
      </c>
      <c r="AU523" s="107"/>
      <c r="AV523" s="106">
        <f t="shared" si="1141"/>
        <v>0</v>
      </c>
      <c r="AW523" s="107"/>
      <c r="AX523" s="106">
        <f t="shared" si="1142"/>
        <v>0</v>
      </c>
      <c r="AY523" s="107"/>
      <c r="AZ523" s="106">
        <f t="shared" si="1143"/>
        <v>0</v>
      </c>
      <c r="BA523" s="107"/>
      <c r="BB523" s="106">
        <f t="shared" si="1144"/>
        <v>0</v>
      </c>
      <c r="BC523" s="107"/>
      <c r="BD523" s="106">
        <f t="shared" si="1145"/>
        <v>0</v>
      </c>
      <c r="BE523" s="107"/>
      <c r="BF523" s="106">
        <f t="shared" si="1146"/>
        <v>0</v>
      </c>
      <c r="BH523" s="107"/>
      <c r="BI523" s="106">
        <f t="shared" si="1147"/>
        <v>0</v>
      </c>
      <c r="BJ523" s="107"/>
      <c r="BK523" s="106">
        <f t="shared" si="1148"/>
        <v>0</v>
      </c>
      <c r="BL523" s="107"/>
      <c r="BM523" s="106">
        <f t="shared" si="1149"/>
        <v>0</v>
      </c>
      <c r="BN523" s="107"/>
      <c r="BO523" s="106">
        <f t="shared" si="1150"/>
        <v>0</v>
      </c>
      <c r="BP523" s="107"/>
      <c r="BQ523" s="106">
        <f t="shared" si="1151"/>
        <v>0</v>
      </c>
      <c r="BR523" s="107"/>
      <c r="BS523" s="106">
        <f t="shared" si="1152"/>
        <v>0</v>
      </c>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c r="CT523" s="61"/>
      <c r="CU523" s="61"/>
      <c r="CV523" s="61"/>
      <c r="CW523" s="61"/>
      <c r="CX523" s="61"/>
      <c r="CY523" s="61"/>
      <c r="CZ523" s="61"/>
      <c r="DA523" s="61"/>
      <c r="DB523" s="61"/>
      <c r="DC523" s="61"/>
      <c r="DD523" s="61"/>
      <c r="DE523" s="61"/>
      <c r="DF523" s="61"/>
      <c r="DG523" s="61"/>
      <c r="DH523" s="61"/>
      <c r="DI523" s="61"/>
      <c r="DJ523" s="61"/>
      <c r="DK523" s="61"/>
      <c r="DL523" s="61"/>
      <c r="DM523" s="61"/>
      <c r="DN523" s="61"/>
      <c r="DO523" s="61"/>
      <c r="DP523" s="61"/>
      <c r="DQ523" s="61"/>
      <c r="DR523" s="61"/>
      <c r="DS523" s="61"/>
      <c r="DT523" s="61"/>
      <c r="DU523" s="61"/>
      <c r="DV523" s="61"/>
      <c r="DW523" s="61"/>
      <c r="DX523" s="61"/>
      <c r="DY523" s="61"/>
      <c r="DZ523" s="61"/>
      <c r="EA523" s="61"/>
      <c r="EB523" s="61"/>
      <c r="EC523" s="61"/>
    </row>
    <row r="524" spans="1:133" s="22" customFormat="1" outlineLevel="3" x14ac:dyDescent="0.15">
      <c r="A524" s="22" t="s">
        <v>1378</v>
      </c>
      <c r="B524" s="32" t="s">
        <v>1267</v>
      </c>
      <c r="C524" s="104"/>
      <c r="D524" s="106">
        <v>5</v>
      </c>
      <c r="E524" s="104"/>
      <c r="F524" s="106">
        <f t="shared" si="1122"/>
        <v>3</v>
      </c>
      <c r="G524" s="106">
        <v>1</v>
      </c>
      <c r="H524" s="107"/>
      <c r="I524" s="106">
        <f t="shared" si="1123"/>
        <v>0</v>
      </c>
      <c r="J524" s="107"/>
      <c r="K524" s="106">
        <f t="shared" si="1124"/>
        <v>0</v>
      </c>
      <c r="L524" s="107"/>
      <c r="M524" s="106">
        <f t="shared" si="1125"/>
        <v>0</v>
      </c>
      <c r="N524" s="107"/>
      <c r="O524" s="106">
        <f t="shared" si="1126"/>
        <v>0</v>
      </c>
      <c r="P524" s="107"/>
      <c r="Q524" s="106">
        <f t="shared" si="1127"/>
        <v>0</v>
      </c>
      <c r="R524" s="107"/>
      <c r="S524" s="106">
        <f t="shared" si="1128"/>
        <v>0</v>
      </c>
      <c r="T524" s="32"/>
      <c r="U524" s="107"/>
      <c r="V524" s="106">
        <f t="shared" si="1129"/>
        <v>0</v>
      </c>
      <c r="W524" s="107"/>
      <c r="X524" s="106">
        <f t="shared" si="1130"/>
        <v>0</v>
      </c>
      <c r="Y524" s="107"/>
      <c r="Z524" s="106">
        <f t="shared" si="1131"/>
        <v>0</v>
      </c>
      <c r="AA524" s="107"/>
      <c r="AB524" s="106">
        <f t="shared" si="1132"/>
        <v>0</v>
      </c>
      <c r="AC524" s="107"/>
      <c r="AD524" s="106">
        <f t="shared" si="1133"/>
        <v>0</v>
      </c>
      <c r="AE524" s="107"/>
      <c r="AF524" s="106">
        <f t="shared" si="1134"/>
        <v>0</v>
      </c>
      <c r="AG524" s="210"/>
      <c r="AH524" s="107"/>
      <c r="AI524" s="106">
        <f t="shared" si="1135"/>
        <v>0</v>
      </c>
      <c r="AJ524" s="107"/>
      <c r="AK524" s="106">
        <f t="shared" si="1136"/>
        <v>0</v>
      </c>
      <c r="AL524" s="107"/>
      <c r="AM524" s="106">
        <f t="shared" si="1137"/>
        <v>0</v>
      </c>
      <c r="AN524" s="107"/>
      <c r="AO524" s="106">
        <f t="shared" si="1138"/>
        <v>0</v>
      </c>
      <c r="AP524" s="107"/>
      <c r="AQ524" s="106">
        <f t="shared" si="1139"/>
        <v>0</v>
      </c>
      <c r="AR524" s="107"/>
      <c r="AS524" s="106">
        <f t="shared" si="1140"/>
        <v>0</v>
      </c>
      <c r="AU524" s="107"/>
      <c r="AV524" s="106">
        <f t="shared" si="1141"/>
        <v>0</v>
      </c>
      <c r="AW524" s="107"/>
      <c r="AX524" s="106">
        <f t="shared" si="1142"/>
        <v>0</v>
      </c>
      <c r="AY524" s="107"/>
      <c r="AZ524" s="106">
        <f t="shared" si="1143"/>
        <v>0</v>
      </c>
      <c r="BA524" s="107"/>
      <c r="BB524" s="106">
        <f t="shared" si="1144"/>
        <v>0</v>
      </c>
      <c r="BC524" s="107"/>
      <c r="BD524" s="106">
        <f t="shared" si="1145"/>
        <v>0</v>
      </c>
      <c r="BE524" s="107"/>
      <c r="BF524" s="106">
        <f t="shared" si="1146"/>
        <v>0</v>
      </c>
      <c r="BH524" s="107"/>
      <c r="BI524" s="106">
        <f t="shared" si="1147"/>
        <v>0</v>
      </c>
      <c r="BJ524" s="107"/>
      <c r="BK524" s="106">
        <f t="shared" si="1148"/>
        <v>0</v>
      </c>
      <c r="BL524" s="107"/>
      <c r="BM524" s="106">
        <f t="shared" si="1149"/>
        <v>0</v>
      </c>
      <c r="BN524" s="107"/>
      <c r="BO524" s="106">
        <f t="shared" si="1150"/>
        <v>0</v>
      </c>
      <c r="BP524" s="107"/>
      <c r="BQ524" s="106">
        <f t="shared" si="1151"/>
        <v>0</v>
      </c>
      <c r="BR524" s="107"/>
      <c r="BS524" s="106">
        <f t="shared" si="1152"/>
        <v>0</v>
      </c>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61"/>
      <c r="DK524" s="61"/>
      <c r="DL524" s="61"/>
      <c r="DM524" s="61"/>
      <c r="DN524" s="61"/>
      <c r="DO524" s="61"/>
      <c r="DP524" s="61"/>
      <c r="DQ524" s="61"/>
      <c r="DR524" s="61"/>
      <c r="DS524" s="61"/>
      <c r="DT524" s="61"/>
      <c r="DU524" s="61"/>
      <c r="DV524" s="61"/>
      <c r="DW524" s="61"/>
      <c r="DX524" s="61"/>
      <c r="DY524" s="61"/>
      <c r="DZ524" s="61"/>
      <c r="EA524" s="61"/>
      <c r="EB524" s="61"/>
      <c r="EC524" s="61"/>
    </row>
    <row r="525" spans="1:133" s="22" customFormat="1" ht="26" outlineLevel="3" x14ac:dyDescent="0.15">
      <c r="A525" s="22" t="s">
        <v>1379</v>
      </c>
      <c r="B525" s="32" t="s">
        <v>1355</v>
      </c>
      <c r="C525" s="104"/>
      <c r="D525" s="106">
        <v>5</v>
      </c>
      <c r="E525" s="104"/>
      <c r="F525" s="106">
        <f t="shared" si="1122"/>
        <v>3</v>
      </c>
      <c r="G525" s="106">
        <v>1</v>
      </c>
      <c r="H525" s="107"/>
      <c r="I525" s="106">
        <f t="shared" si="1123"/>
        <v>0</v>
      </c>
      <c r="J525" s="107"/>
      <c r="K525" s="106">
        <f t="shared" si="1124"/>
        <v>0</v>
      </c>
      <c r="L525" s="107"/>
      <c r="M525" s="106">
        <f t="shared" si="1125"/>
        <v>0</v>
      </c>
      <c r="N525" s="107"/>
      <c r="O525" s="106">
        <f t="shared" si="1126"/>
        <v>0</v>
      </c>
      <c r="P525" s="107"/>
      <c r="Q525" s="106">
        <f t="shared" si="1127"/>
        <v>0</v>
      </c>
      <c r="R525" s="107"/>
      <c r="S525" s="106">
        <f t="shared" si="1128"/>
        <v>0</v>
      </c>
      <c r="T525" s="32"/>
      <c r="U525" s="107"/>
      <c r="V525" s="106">
        <f t="shared" si="1129"/>
        <v>0</v>
      </c>
      <c r="W525" s="107"/>
      <c r="X525" s="106">
        <f t="shared" si="1130"/>
        <v>0</v>
      </c>
      <c r="Y525" s="107"/>
      <c r="Z525" s="106">
        <f t="shared" si="1131"/>
        <v>0</v>
      </c>
      <c r="AA525" s="107"/>
      <c r="AB525" s="106">
        <f t="shared" si="1132"/>
        <v>0</v>
      </c>
      <c r="AC525" s="107"/>
      <c r="AD525" s="106">
        <f t="shared" si="1133"/>
        <v>0</v>
      </c>
      <c r="AE525" s="107"/>
      <c r="AF525" s="106">
        <f t="shared" si="1134"/>
        <v>0</v>
      </c>
      <c r="AG525" s="210"/>
      <c r="AH525" s="107"/>
      <c r="AI525" s="106">
        <f t="shared" si="1135"/>
        <v>0</v>
      </c>
      <c r="AJ525" s="107"/>
      <c r="AK525" s="106">
        <f t="shared" si="1136"/>
        <v>0</v>
      </c>
      <c r="AL525" s="107"/>
      <c r="AM525" s="106">
        <f t="shared" si="1137"/>
        <v>0</v>
      </c>
      <c r="AN525" s="107"/>
      <c r="AO525" s="106">
        <f t="shared" si="1138"/>
        <v>0</v>
      </c>
      <c r="AP525" s="107"/>
      <c r="AQ525" s="106">
        <f t="shared" si="1139"/>
        <v>0</v>
      </c>
      <c r="AR525" s="107"/>
      <c r="AS525" s="106">
        <f t="shared" si="1140"/>
        <v>0</v>
      </c>
      <c r="AU525" s="107"/>
      <c r="AV525" s="106">
        <f t="shared" si="1141"/>
        <v>0</v>
      </c>
      <c r="AW525" s="107"/>
      <c r="AX525" s="106">
        <f t="shared" si="1142"/>
        <v>0</v>
      </c>
      <c r="AY525" s="107"/>
      <c r="AZ525" s="106">
        <f t="shared" si="1143"/>
        <v>0</v>
      </c>
      <c r="BA525" s="107"/>
      <c r="BB525" s="106">
        <f t="shared" si="1144"/>
        <v>0</v>
      </c>
      <c r="BC525" s="107"/>
      <c r="BD525" s="106">
        <f t="shared" si="1145"/>
        <v>0</v>
      </c>
      <c r="BE525" s="107"/>
      <c r="BF525" s="106">
        <f t="shared" si="1146"/>
        <v>0</v>
      </c>
      <c r="BH525" s="107"/>
      <c r="BI525" s="106">
        <f t="shared" si="1147"/>
        <v>0</v>
      </c>
      <c r="BJ525" s="107"/>
      <c r="BK525" s="106">
        <f t="shared" si="1148"/>
        <v>0</v>
      </c>
      <c r="BL525" s="107"/>
      <c r="BM525" s="106">
        <f t="shared" si="1149"/>
        <v>0</v>
      </c>
      <c r="BN525" s="107"/>
      <c r="BO525" s="106">
        <f t="shared" si="1150"/>
        <v>0</v>
      </c>
      <c r="BP525" s="107"/>
      <c r="BQ525" s="106">
        <f t="shared" si="1151"/>
        <v>0</v>
      </c>
      <c r="BR525" s="107"/>
      <c r="BS525" s="106">
        <f t="shared" si="1152"/>
        <v>0</v>
      </c>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61"/>
      <c r="DK525" s="61"/>
      <c r="DL525" s="61"/>
      <c r="DM525" s="61"/>
      <c r="DN525" s="61"/>
      <c r="DO525" s="61"/>
      <c r="DP525" s="61"/>
      <c r="DQ525" s="61"/>
      <c r="DR525" s="61"/>
      <c r="DS525" s="61"/>
      <c r="DT525" s="61"/>
      <c r="DU525" s="61"/>
      <c r="DV525" s="61"/>
      <c r="DW525" s="61"/>
      <c r="DX525" s="61"/>
      <c r="DY525" s="61"/>
      <c r="DZ525" s="61"/>
      <c r="EA525" s="61"/>
      <c r="EB525" s="61"/>
      <c r="EC525" s="61"/>
    </row>
    <row r="526" spans="1:133" s="22" customFormat="1" outlineLevel="3" x14ac:dyDescent="0.15">
      <c r="A526" s="22" t="s">
        <v>1380</v>
      </c>
      <c r="B526" s="32" t="s">
        <v>1356</v>
      </c>
      <c r="C526" s="104"/>
      <c r="D526" s="106">
        <v>5</v>
      </c>
      <c r="E526" s="104"/>
      <c r="F526" s="106">
        <f t="shared" si="1122"/>
        <v>3</v>
      </c>
      <c r="G526" s="106">
        <v>1</v>
      </c>
      <c r="H526" s="107"/>
      <c r="I526" s="106">
        <f t="shared" si="1123"/>
        <v>0</v>
      </c>
      <c r="J526" s="107"/>
      <c r="K526" s="106">
        <f t="shared" si="1124"/>
        <v>0</v>
      </c>
      <c r="L526" s="107"/>
      <c r="M526" s="106">
        <f t="shared" si="1125"/>
        <v>0</v>
      </c>
      <c r="N526" s="107"/>
      <c r="O526" s="106">
        <f t="shared" si="1126"/>
        <v>0</v>
      </c>
      <c r="P526" s="107"/>
      <c r="Q526" s="106">
        <f t="shared" si="1127"/>
        <v>0</v>
      </c>
      <c r="R526" s="107"/>
      <c r="S526" s="106">
        <f t="shared" si="1128"/>
        <v>0</v>
      </c>
      <c r="T526" s="32"/>
      <c r="U526" s="107"/>
      <c r="V526" s="106">
        <f t="shared" si="1129"/>
        <v>0</v>
      </c>
      <c r="W526" s="107"/>
      <c r="X526" s="106">
        <f t="shared" si="1130"/>
        <v>0</v>
      </c>
      <c r="Y526" s="107"/>
      <c r="Z526" s="106">
        <f t="shared" si="1131"/>
        <v>0</v>
      </c>
      <c r="AA526" s="107"/>
      <c r="AB526" s="106">
        <f t="shared" si="1132"/>
        <v>0</v>
      </c>
      <c r="AC526" s="107"/>
      <c r="AD526" s="106">
        <f t="shared" si="1133"/>
        <v>0</v>
      </c>
      <c r="AE526" s="107"/>
      <c r="AF526" s="106">
        <f t="shared" si="1134"/>
        <v>0</v>
      </c>
      <c r="AG526" s="210"/>
      <c r="AH526" s="107"/>
      <c r="AI526" s="106">
        <f t="shared" si="1135"/>
        <v>0</v>
      </c>
      <c r="AJ526" s="107"/>
      <c r="AK526" s="106">
        <f t="shared" si="1136"/>
        <v>0</v>
      </c>
      <c r="AL526" s="107"/>
      <c r="AM526" s="106">
        <f t="shared" si="1137"/>
        <v>0</v>
      </c>
      <c r="AN526" s="107"/>
      <c r="AO526" s="106">
        <f t="shared" si="1138"/>
        <v>0</v>
      </c>
      <c r="AP526" s="107"/>
      <c r="AQ526" s="106">
        <f t="shared" si="1139"/>
        <v>0</v>
      </c>
      <c r="AR526" s="107"/>
      <c r="AS526" s="106">
        <f t="shared" si="1140"/>
        <v>0</v>
      </c>
      <c r="AU526" s="107"/>
      <c r="AV526" s="106">
        <f t="shared" si="1141"/>
        <v>0</v>
      </c>
      <c r="AW526" s="107"/>
      <c r="AX526" s="106">
        <f t="shared" si="1142"/>
        <v>0</v>
      </c>
      <c r="AY526" s="107"/>
      <c r="AZ526" s="106">
        <f t="shared" si="1143"/>
        <v>0</v>
      </c>
      <c r="BA526" s="107"/>
      <c r="BB526" s="106">
        <f t="shared" si="1144"/>
        <v>0</v>
      </c>
      <c r="BC526" s="107"/>
      <c r="BD526" s="106">
        <f t="shared" si="1145"/>
        <v>0</v>
      </c>
      <c r="BE526" s="107"/>
      <c r="BF526" s="106">
        <f t="shared" si="1146"/>
        <v>0</v>
      </c>
      <c r="BH526" s="107"/>
      <c r="BI526" s="106">
        <f t="shared" si="1147"/>
        <v>0</v>
      </c>
      <c r="BJ526" s="107"/>
      <c r="BK526" s="106">
        <f t="shared" si="1148"/>
        <v>0</v>
      </c>
      <c r="BL526" s="107"/>
      <c r="BM526" s="106">
        <f t="shared" si="1149"/>
        <v>0</v>
      </c>
      <c r="BN526" s="107"/>
      <c r="BO526" s="106">
        <f t="shared" si="1150"/>
        <v>0</v>
      </c>
      <c r="BP526" s="107"/>
      <c r="BQ526" s="106">
        <f t="shared" si="1151"/>
        <v>0</v>
      </c>
      <c r="BR526" s="107"/>
      <c r="BS526" s="106">
        <f t="shared" si="1152"/>
        <v>0</v>
      </c>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61"/>
      <c r="DK526" s="61"/>
      <c r="DL526" s="61"/>
      <c r="DM526" s="61"/>
      <c r="DN526" s="61"/>
      <c r="DO526" s="61"/>
      <c r="DP526" s="61"/>
      <c r="DQ526" s="61"/>
      <c r="DR526" s="61"/>
      <c r="DS526" s="61"/>
      <c r="DT526" s="61"/>
      <c r="DU526" s="61"/>
      <c r="DV526" s="61"/>
      <c r="DW526" s="61"/>
      <c r="DX526" s="61"/>
      <c r="DY526" s="61"/>
      <c r="DZ526" s="61"/>
      <c r="EA526" s="61"/>
      <c r="EB526" s="61"/>
      <c r="EC526" s="61"/>
    </row>
    <row r="527" spans="1:133" s="22" customFormat="1" ht="26" outlineLevel="3" x14ac:dyDescent="0.15">
      <c r="A527" s="22" t="s">
        <v>1381</v>
      </c>
      <c r="B527" s="32" t="s">
        <v>1357</v>
      </c>
      <c r="C527" s="104"/>
      <c r="D527" s="106">
        <v>5</v>
      </c>
      <c r="E527" s="104"/>
      <c r="F527" s="106">
        <f t="shared" si="1122"/>
        <v>3</v>
      </c>
      <c r="G527" s="106">
        <v>1</v>
      </c>
      <c r="H527" s="107"/>
      <c r="I527" s="106">
        <f t="shared" si="1123"/>
        <v>0</v>
      </c>
      <c r="J527" s="107"/>
      <c r="K527" s="106">
        <f t="shared" si="1124"/>
        <v>0</v>
      </c>
      <c r="L527" s="107"/>
      <c r="M527" s="106">
        <f t="shared" si="1125"/>
        <v>0</v>
      </c>
      <c r="N527" s="107"/>
      <c r="O527" s="106">
        <f t="shared" si="1126"/>
        <v>0</v>
      </c>
      <c r="P527" s="107"/>
      <c r="Q527" s="106">
        <f t="shared" si="1127"/>
        <v>0</v>
      </c>
      <c r="R527" s="107"/>
      <c r="S527" s="106">
        <f t="shared" si="1128"/>
        <v>0</v>
      </c>
      <c r="T527" s="32"/>
      <c r="U527" s="107"/>
      <c r="V527" s="106">
        <f t="shared" si="1129"/>
        <v>0</v>
      </c>
      <c r="W527" s="107"/>
      <c r="X527" s="106">
        <f t="shared" si="1130"/>
        <v>0</v>
      </c>
      <c r="Y527" s="107"/>
      <c r="Z527" s="106">
        <f t="shared" si="1131"/>
        <v>0</v>
      </c>
      <c r="AA527" s="107"/>
      <c r="AB527" s="106">
        <f t="shared" si="1132"/>
        <v>0</v>
      </c>
      <c r="AC527" s="107"/>
      <c r="AD527" s="106">
        <f t="shared" si="1133"/>
        <v>0</v>
      </c>
      <c r="AE527" s="107"/>
      <c r="AF527" s="106">
        <f t="shared" si="1134"/>
        <v>0</v>
      </c>
      <c r="AG527" s="210"/>
      <c r="AH527" s="107"/>
      <c r="AI527" s="106">
        <f t="shared" si="1135"/>
        <v>0</v>
      </c>
      <c r="AJ527" s="107"/>
      <c r="AK527" s="106">
        <f t="shared" si="1136"/>
        <v>0</v>
      </c>
      <c r="AL527" s="107"/>
      <c r="AM527" s="106">
        <f t="shared" si="1137"/>
        <v>0</v>
      </c>
      <c r="AN527" s="107"/>
      <c r="AO527" s="106">
        <f t="shared" si="1138"/>
        <v>0</v>
      </c>
      <c r="AP527" s="107"/>
      <c r="AQ527" s="106">
        <f t="shared" si="1139"/>
        <v>0</v>
      </c>
      <c r="AR527" s="107"/>
      <c r="AS527" s="106">
        <f t="shared" si="1140"/>
        <v>0</v>
      </c>
      <c r="AU527" s="107"/>
      <c r="AV527" s="106">
        <f t="shared" si="1141"/>
        <v>0</v>
      </c>
      <c r="AW527" s="107"/>
      <c r="AX527" s="106">
        <f t="shared" si="1142"/>
        <v>0</v>
      </c>
      <c r="AY527" s="107"/>
      <c r="AZ527" s="106">
        <f t="shared" si="1143"/>
        <v>0</v>
      </c>
      <c r="BA527" s="107"/>
      <c r="BB527" s="106">
        <f t="shared" si="1144"/>
        <v>0</v>
      </c>
      <c r="BC527" s="107"/>
      <c r="BD527" s="106">
        <f t="shared" si="1145"/>
        <v>0</v>
      </c>
      <c r="BE527" s="107"/>
      <c r="BF527" s="106">
        <f t="shared" si="1146"/>
        <v>0</v>
      </c>
      <c r="BH527" s="107"/>
      <c r="BI527" s="106">
        <f t="shared" si="1147"/>
        <v>0</v>
      </c>
      <c r="BJ527" s="107"/>
      <c r="BK527" s="106">
        <f t="shared" si="1148"/>
        <v>0</v>
      </c>
      <c r="BL527" s="107"/>
      <c r="BM527" s="106">
        <f t="shared" si="1149"/>
        <v>0</v>
      </c>
      <c r="BN527" s="107"/>
      <c r="BO527" s="106">
        <f t="shared" si="1150"/>
        <v>0</v>
      </c>
      <c r="BP527" s="107"/>
      <c r="BQ527" s="106">
        <f t="shared" si="1151"/>
        <v>0</v>
      </c>
      <c r="BR527" s="107"/>
      <c r="BS527" s="106">
        <f t="shared" si="1152"/>
        <v>0</v>
      </c>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61"/>
      <c r="DK527" s="61"/>
      <c r="DL527" s="61"/>
      <c r="DM527" s="61"/>
      <c r="DN527" s="61"/>
      <c r="DO527" s="61"/>
      <c r="DP527" s="61"/>
      <c r="DQ527" s="61"/>
      <c r="DR527" s="61"/>
      <c r="DS527" s="61"/>
      <c r="DT527" s="61"/>
      <c r="DU527" s="61"/>
      <c r="DV527" s="61"/>
      <c r="DW527" s="61"/>
      <c r="DX527" s="61"/>
      <c r="DY527" s="61"/>
      <c r="DZ527" s="61"/>
      <c r="EA527" s="61"/>
      <c r="EB527" s="61"/>
      <c r="EC527" s="61"/>
    </row>
    <row r="528" spans="1:133" s="22" customFormat="1" ht="26" outlineLevel="3" x14ac:dyDescent="0.15">
      <c r="A528" s="22" t="s">
        <v>1382</v>
      </c>
      <c r="B528" s="32" t="s">
        <v>1358</v>
      </c>
      <c r="C528" s="104"/>
      <c r="D528" s="106">
        <v>5</v>
      </c>
      <c r="E528" s="104"/>
      <c r="F528" s="106">
        <f t="shared" si="1122"/>
        <v>3</v>
      </c>
      <c r="G528" s="106">
        <v>1</v>
      </c>
      <c r="H528" s="107"/>
      <c r="I528" s="106">
        <f t="shared" si="1123"/>
        <v>0</v>
      </c>
      <c r="J528" s="107"/>
      <c r="K528" s="106">
        <f t="shared" si="1124"/>
        <v>0</v>
      </c>
      <c r="L528" s="107"/>
      <c r="M528" s="106">
        <f t="shared" si="1125"/>
        <v>0</v>
      </c>
      <c r="N528" s="107"/>
      <c r="O528" s="106">
        <f t="shared" si="1126"/>
        <v>0</v>
      </c>
      <c r="P528" s="107"/>
      <c r="Q528" s="106">
        <f t="shared" si="1127"/>
        <v>0</v>
      </c>
      <c r="R528" s="107"/>
      <c r="S528" s="106">
        <f t="shared" si="1128"/>
        <v>0</v>
      </c>
      <c r="T528" s="32"/>
      <c r="U528" s="107"/>
      <c r="V528" s="106">
        <f t="shared" si="1129"/>
        <v>0</v>
      </c>
      <c r="W528" s="107"/>
      <c r="X528" s="106">
        <f t="shared" si="1130"/>
        <v>0</v>
      </c>
      <c r="Y528" s="107"/>
      <c r="Z528" s="106">
        <f t="shared" si="1131"/>
        <v>0</v>
      </c>
      <c r="AA528" s="107"/>
      <c r="AB528" s="106">
        <f t="shared" si="1132"/>
        <v>0</v>
      </c>
      <c r="AC528" s="107"/>
      <c r="AD528" s="106">
        <f t="shared" si="1133"/>
        <v>0</v>
      </c>
      <c r="AE528" s="107"/>
      <c r="AF528" s="106">
        <f t="shared" si="1134"/>
        <v>0</v>
      </c>
      <c r="AG528" s="210"/>
      <c r="AH528" s="107"/>
      <c r="AI528" s="106">
        <f t="shared" si="1135"/>
        <v>0</v>
      </c>
      <c r="AJ528" s="107"/>
      <c r="AK528" s="106">
        <f t="shared" si="1136"/>
        <v>0</v>
      </c>
      <c r="AL528" s="107"/>
      <c r="AM528" s="106">
        <f t="shared" si="1137"/>
        <v>0</v>
      </c>
      <c r="AN528" s="107"/>
      <c r="AO528" s="106">
        <f t="shared" si="1138"/>
        <v>0</v>
      </c>
      <c r="AP528" s="107"/>
      <c r="AQ528" s="106">
        <f t="shared" si="1139"/>
        <v>0</v>
      </c>
      <c r="AR528" s="107"/>
      <c r="AS528" s="106">
        <f t="shared" si="1140"/>
        <v>0</v>
      </c>
      <c r="AU528" s="107"/>
      <c r="AV528" s="106">
        <f t="shared" si="1141"/>
        <v>0</v>
      </c>
      <c r="AW528" s="107"/>
      <c r="AX528" s="106">
        <f t="shared" si="1142"/>
        <v>0</v>
      </c>
      <c r="AY528" s="107"/>
      <c r="AZ528" s="106">
        <f t="shared" si="1143"/>
        <v>0</v>
      </c>
      <c r="BA528" s="107"/>
      <c r="BB528" s="106">
        <f t="shared" si="1144"/>
        <v>0</v>
      </c>
      <c r="BC528" s="107"/>
      <c r="BD528" s="106">
        <f t="shared" si="1145"/>
        <v>0</v>
      </c>
      <c r="BE528" s="107"/>
      <c r="BF528" s="106">
        <f t="shared" si="1146"/>
        <v>0</v>
      </c>
      <c r="BH528" s="107"/>
      <c r="BI528" s="106">
        <f t="shared" si="1147"/>
        <v>0</v>
      </c>
      <c r="BJ528" s="107"/>
      <c r="BK528" s="106">
        <f t="shared" si="1148"/>
        <v>0</v>
      </c>
      <c r="BL528" s="107"/>
      <c r="BM528" s="106">
        <f t="shared" si="1149"/>
        <v>0</v>
      </c>
      <c r="BN528" s="107"/>
      <c r="BO528" s="106">
        <f t="shared" si="1150"/>
        <v>0</v>
      </c>
      <c r="BP528" s="107"/>
      <c r="BQ528" s="106">
        <f t="shared" si="1151"/>
        <v>0</v>
      </c>
      <c r="BR528" s="107"/>
      <c r="BS528" s="106">
        <f t="shared" si="1152"/>
        <v>0</v>
      </c>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61"/>
      <c r="DN528" s="61"/>
      <c r="DO528" s="61"/>
      <c r="DP528" s="61"/>
      <c r="DQ528" s="61"/>
      <c r="DR528" s="61"/>
      <c r="DS528" s="61"/>
      <c r="DT528" s="61"/>
      <c r="DU528" s="61"/>
      <c r="DV528" s="61"/>
      <c r="DW528" s="61"/>
      <c r="DX528" s="61"/>
      <c r="DY528" s="61"/>
      <c r="DZ528" s="61"/>
      <c r="EA528" s="61"/>
      <c r="EB528" s="61"/>
      <c r="EC528" s="61"/>
    </row>
    <row r="529" spans="1:133" s="37" customFormat="1" outlineLevel="2" x14ac:dyDescent="0.15">
      <c r="B529" s="38" t="s">
        <v>1383</v>
      </c>
      <c r="C529" s="115"/>
      <c r="D529" s="115"/>
      <c r="E529" s="115"/>
      <c r="F529" s="115"/>
      <c r="G529" s="160" t="s">
        <v>214</v>
      </c>
      <c r="H529" s="115"/>
      <c r="I529" s="115"/>
      <c r="J529" s="115"/>
      <c r="K529" s="115"/>
      <c r="L529" s="115"/>
      <c r="M529" s="115"/>
      <c r="N529" s="115"/>
      <c r="O529" s="115"/>
      <c r="P529" s="115"/>
      <c r="Q529" s="115"/>
      <c r="R529" s="115"/>
      <c r="S529" s="115"/>
      <c r="T529" s="269"/>
      <c r="U529" s="190"/>
      <c r="V529" s="115"/>
      <c r="W529" s="190"/>
      <c r="X529" s="115"/>
      <c r="Y529" s="190"/>
      <c r="Z529" s="115"/>
      <c r="AA529" s="190"/>
      <c r="AB529" s="115"/>
      <c r="AC529" s="190"/>
      <c r="AD529" s="115"/>
      <c r="AE529" s="190"/>
      <c r="AF529" s="115"/>
      <c r="AG529" s="215"/>
      <c r="AH529" s="190"/>
      <c r="AI529" s="115"/>
      <c r="AJ529" s="190"/>
      <c r="AK529" s="115"/>
      <c r="AL529" s="190"/>
      <c r="AM529" s="115"/>
      <c r="AN529" s="190"/>
      <c r="AO529" s="115"/>
      <c r="AP529" s="190"/>
      <c r="AQ529" s="115"/>
      <c r="AR529" s="190"/>
      <c r="AS529" s="115"/>
      <c r="AU529" s="115"/>
      <c r="AV529" s="115"/>
      <c r="AW529" s="115"/>
      <c r="AX529" s="115"/>
      <c r="AY529" s="115"/>
      <c r="AZ529" s="115"/>
      <c r="BA529" s="115"/>
      <c r="BB529" s="115"/>
      <c r="BC529" s="115"/>
      <c r="BD529" s="115"/>
      <c r="BE529" s="115"/>
      <c r="BF529" s="115"/>
      <c r="BH529" s="115"/>
      <c r="BI529" s="115"/>
      <c r="BJ529" s="115"/>
      <c r="BK529" s="115"/>
      <c r="BL529" s="115"/>
      <c r="BM529" s="115"/>
      <c r="BN529" s="115"/>
      <c r="BO529" s="115"/>
      <c r="BP529" s="115"/>
      <c r="BQ529" s="115"/>
      <c r="BR529" s="115"/>
      <c r="BS529" s="115"/>
      <c r="BU529" s="143"/>
      <c r="BV529" s="143"/>
      <c r="BW529" s="143"/>
      <c r="BX529" s="143"/>
      <c r="BY529" s="143"/>
      <c r="BZ529" s="143"/>
      <c r="CA529" s="143"/>
      <c r="CB529" s="143"/>
      <c r="CC529" s="143"/>
      <c r="CD529" s="143"/>
      <c r="CE529" s="143"/>
      <c r="CF529" s="143"/>
      <c r="CG529" s="143"/>
      <c r="CH529" s="143"/>
      <c r="CI529" s="143"/>
      <c r="CJ529" s="143"/>
      <c r="CK529" s="143"/>
      <c r="CL529" s="143"/>
      <c r="CM529" s="143"/>
      <c r="CN529" s="143"/>
      <c r="CO529" s="143"/>
      <c r="CP529" s="143"/>
      <c r="CQ529" s="143"/>
      <c r="CR529" s="143"/>
      <c r="CS529" s="143"/>
      <c r="CT529" s="143"/>
      <c r="CU529" s="143"/>
      <c r="CV529" s="143"/>
      <c r="CW529" s="143"/>
      <c r="CX529" s="143"/>
      <c r="CY529" s="143"/>
      <c r="CZ529" s="143"/>
      <c r="DA529" s="143"/>
      <c r="DB529" s="143"/>
      <c r="DC529" s="143"/>
      <c r="DD529" s="143"/>
      <c r="DE529" s="143"/>
      <c r="DF529" s="143"/>
      <c r="DG529" s="143"/>
      <c r="DH529" s="143"/>
      <c r="DI529" s="143"/>
      <c r="DJ529" s="143"/>
      <c r="DK529" s="143"/>
      <c r="DL529" s="143"/>
      <c r="DM529" s="143"/>
      <c r="DN529" s="143"/>
      <c r="DO529" s="143"/>
      <c r="DP529" s="143"/>
      <c r="DQ529" s="143"/>
      <c r="DR529" s="143"/>
      <c r="DS529" s="143"/>
      <c r="DT529" s="143"/>
      <c r="DU529" s="143"/>
      <c r="DV529" s="143"/>
      <c r="DW529" s="143"/>
      <c r="DX529" s="143"/>
      <c r="DY529" s="143"/>
      <c r="DZ529" s="143"/>
      <c r="EA529" s="143"/>
      <c r="EB529" s="143"/>
      <c r="EC529" s="143"/>
    </row>
    <row r="530" spans="1:133" s="35" customFormat="1" outlineLevel="2" x14ac:dyDescent="0.15">
      <c r="A530" s="35" t="s">
        <v>1735</v>
      </c>
      <c r="B530" s="36" t="s">
        <v>1841</v>
      </c>
      <c r="C530" s="298" t="str">
        <f ca="1">IFERROR((AVERAGE(ReqSum)),"N/A")</f>
        <v>N/A</v>
      </c>
      <c r="D530" s="298">
        <f ca="1">IFERROR((AVERAGE(ReqSum)),"N/A")</f>
        <v>5</v>
      </c>
      <c r="E530" s="159">
        <f ca="1">(SUM(ReqSum))*2*$I$10</f>
        <v>0</v>
      </c>
      <c r="F530" s="159">
        <f ca="1">(SUM(ReqSum))*2*$I$10</f>
        <v>0</v>
      </c>
      <c r="G530" s="159">
        <f>MATCH("x",G531:G2017,-1)-1</f>
        <v>5</v>
      </c>
      <c r="H530" s="176"/>
      <c r="I530" s="176">
        <f ca="1">SUM(ReqSum)</f>
        <v>0</v>
      </c>
      <c r="J530" s="176"/>
      <c r="K530" s="176">
        <f ca="1">SUM(ReqSum)</f>
        <v>0</v>
      </c>
      <c r="L530" s="176"/>
      <c r="M530" s="176">
        <f ca="1">SUM(ReqSum)</f>
        <v>0</v>
      </c>
      <c r="N530" s="176"/>
      <c r="O530" s="176">
        <f ca="1">SUM(ReqSum)</f>
        <v>0</v>
      </c>
      <c r="P530" s="176"/>
      <c r="Q530" s="176">
        <f ca="1">SUM(ReqSum)</f>
        <v>0</v>
      </c>
      <c r="R530" s="176"/>
      <c r="S530" s="176">
        <f ca="1">SUM(ReqSum)</f>
        <v>0</v>
      </c>
      <c r="T530" s="268"/>
      <c r="U530" s="189"/>
      <c r="V530" s="176">
        <f ca="1">SUM(ReqSum)</f>
        <v>0</v>
      </c>
      <c r="W530" s="189"/>
      <c r="X530" s="176">
        <f ca="1">SUM(ReqSum)</f>
        <v>0</v>
      </c>
      <c r="Y530" s="189"/>
      <c r="Z530" s="176">
        <f ca="1">SUM(ReqSum)</f>
        <v>0</v>
      </c>
      <c r="AA530" s="189"/>
      <c r="AB530" s="176">
        <f ca="1">SUM(ReqSum)</f>
        <v>0</v>
      </c>
      <c r="AC530" s="189"/>
      <c r="AD530" s="176">
        <f ca="1">SUM(ReqSum)</f>
        <v>0</v>
      </c>
      <c r="AE530" s="189"/>
      <c r="AF530" s="176">
        <f ca="1">SUM(ReqSum)</f>
        <v>0</v>
      </c>
      <c r="AG530" s="36"/>
      <c r="AH530" s="189"/>
      <c r="AI530" s="176">
        <f ca="1">SUM(ReqSum)</f>
        <v>0</v>
      </c>
      <c r="AJ530" s="189"/>
      <c r="AK530" s="176">
        <f ca="1">SUM(ReqSum)</f>
        <v>0</v>
      </c>
      <c r="AL530" s="189"/>
      <c r="AM530" s="176">
        <f ca="1">SUM(ReqSum)</f>
        <v>0</v>
      </c>
      <c r="AN530" s="189"/>
      <c r="AO530" s="176">
        <f ca="1">SUM(ReqSum)</f>
        <v>0</v>
      </c>
      <c r="AP530" s="189"/>
      <c r="AQ530" s="176">
        <f ca="1">SUM(ReqSum)</f>
        <v>0</v>
      </c>
      <c r="AR530" s="189"/>
      <c r="AS530" s="176">
        <f ca="1">SUM(ReqSum)</f>
        <v>0</v>
      </c>
      <c r="AT530" s="177"/>
      <c r="AU530" s="176"/>
      <c r="AV530" s="176">
        <f ca="1">SUM(ReqSum)</f>
        <v>0</v>
      </c>
      <c r="AW530" s="176"/>
      <c r="AX530" s="176">
        <f ca="1">SUM(ReqSum)</f>
        <v>0</v>
      </c>
      <c r="AY530" s="176"/>
      <c r="AZ530" s="176">
        <f ca="1">SUM(ReqSum)</f>
        <v>0</v>
      </c>
      <c r="BA530" s="176"/>
      <c r="BB530" s="176">
        <f ca="1">SUM(ReqSum)</f>
        <v>0</v>
      </c>
      <c r="BC530" s="176"/>
      <c r="BD530" s="176">
        <f ca="1">SUM(ReqSum)</f>
        <v>0</v>
      </c>
      <c r="BE530" s="176"/>
      <c r="BF530" s="176">
        <f ca="1">SUM(ReqSum)</f>
        <v>0</v>
      </c>
      <c r="BG530" s="177"/>
      <c r="BH530" s="176"/>
      <c r="BI530" s="176">
        <f ca="1">SUM(ReqSum)</f>
        <v>0</v>
      </c>
      <c r="BJ530" s="176"/>
      <c r="BK530" s="176">
        <f ca="1">SUM(ReqSum)</f>
        <v>0</v>
      </c>
      <c r="BL530" s="176"/>
      <c r="BM530" s="176">
        <f ca="1">SUM(ReqSum)</f>
        <v>0</v>
      </c>
      <c r="BN530" s="176"/>
      <c r="BO530" s="176">
        <f ca="1">SUM(ReqSum)</f>
        <v>0</v>
      </c>
      <c r="BP530" s="176"/>
      <c r="BQ530" s="176">
        <f ca="1">SUM(ReqSum)</f>
        <v>0</v>
      </c>
      <c r="BR530" s="176"/>
      <c r="BS530" s="176">
        <f ca="1">SUM(ReqSum)</f>
        <v>0</v>
      </c>
      <c r="BT530" s="177"/>
      <c r="BU530" s="85"/>
      <c r="BV530" s="85"/>
      <c r="BW530" s="85"/>
      <c r="BX530" s="85"/>
      <c r="BY530" s="85"/>
      <c r="BZ530" s="85"/>
      <c r="CA530" s="85"/>
      <c r="CB530" s="85"/>
      <c r="CC530" s="85"/>
      <c r="CD530" s="85"/>
      <c r="CE530" s="85"/>
      <c r="CF530" s="85"/>
      <c r="CG530" s="85"/>
      <c r="CH530" s="85"/>
      <c r="CI530" s="85"/>
      <c r="CJ530" s="85"/>
      <c r="CK530" s="85"/>
      <c r="CL530" s="85"/>
      <c r="CM530" s="85"/>
      <c r="CN530" s="85"/>
      <c r="CO530" s="85"/>
      <c r="CP530" s="85"/>
      <c r="CQ530" s="85"/>
      <c r="CR530" s="85"/>
      <c r="CS530" s="85"/>
      <c r="CT530" s="85"/>
      <c r="CU530" s="85"/>
      <c r="CV530" s="85"/>
      <c r="CW530" s="85"/>
      <c r="CX530" s="85"/>
      <c r="CY530" s="85"/>
      <c r="CZ530" s="85"/>
      <c r="DA530" s="85"/>
      <c r="DB530" s="85"/>
      <c r="DC530" s="85"/>
      <c r="DD530" s="85"/>
      <c r="DE530" s="85"/>
      <c r="DF530" s="85"/>
      <c r="DG530" s="85"/>
      <c r="DH530" s="85"/>
      <c r="DI530" s="85"/>
      <c r="DJ530" s="85"/>
      <c r="DK530" s="85"/>
      <c r="DL530" s="85"/>
      <c r="DM530" s="85"/>
      <c r="DN530" s="85"/>
      <c r="DO530" s="85"/>
      <c r="DP530" s="85"/>
      <c r="DQ530" s="85"/>
      <c r="DR530" s="85"/>
      <c r="DS530" s="85"/>
      <c r="DT530" s="85"/>
      <c r="DU530" s="85"/>
      <c r="DV530" s="85"/>
      <c r="DW530" s="85"/>
      <c r="DX530" s="85"/>
      <c r="DY530" s="85"/>
      <c r="DZ530" s="85"/>
      <c r="EA530" s="85"/>
      <c r="EB530" s="85"/>
      <c r="EC530" s="85"/>
    </row>
    <row r="531" spans="1:133" outlineLevel="3" x14ac:dyDescent="0.15">
      <c r="A531" s="22" t="s">
        <v>1736</v>
      </c>
      <c r="B531" s="29" t="s">
        <v>2451</v>
      </c>
      <c r="C531" s="104"/>
      <c r="D531" s="106">
        <v>5</v>
      </c>
      <c r="E531" s="104"/>
      <c r="F531" s="106">
        <f t="shared" ref="F531:F535" si="1153">IF(B531&lt;&gt;"",IF(B531="Custom Requirement",0,3),0)</f>
        <v>0</v>
      </c>
      <c r="G531" s="106">
        <v>1</v>
      </c>
      <c r="I531" s="106">
        <f t="shared" ref="I531:I535" si="1154">H531*$E531*I$10</f>
        <v>0</v>
      </c>
      <c r="K531" s="106">
        <f t="shared" ref="K531:K535" si="1155">J531*$E531*K$10</f>
        <v>0</v>
      </c>
      <c r="M531" s="106">
        <f t="shared" ref="M531:M535" si="1156">L531*$E531*M$10</f>
        <v>0</v>
      </c>
      <c r="O531" s="106">
        <f t="shared" ref="O531:O535" si="1157">N531*$E531*O$10</f>
        <v>0</v>
      </c>
      <c r="Q531" s="106">
        <f t="shared" ref="Q531:Q535" si="1158">P531*$E531*Q$10</f>
        <v>0</v>
      </c>
      <c r="S531" s="106">
        <f t="shared" ref="S531:S535" si="1159">R531*$E531*S$10</f>
        <v>0</v>
      </c>
      <c r="V531" s="106">
        <f t="shared" ref="V531:V535" si="1160">U531*$E531*V$10</f>
        <v>0</v>
      </c>
      <c r="X531" s="106">
        <f t="shared" ref="X531:X535" si="1161">W531*$E531*X$10</f>
        <v>0</v>
      </c>
      <c r="Z531" s="106">
        <f t="shared" ref="Z531:Z535" si="1162">Y531*$E531*Z$10</f>
        <v>0</v>
      </c>
      <c r="AB531" s="106">
        <f t="shared" ref="AB531:AB535" si="1163">AA531*$E531*AB$10</f>
        <v>0</v>
      </c>
      <c r="AD531" s="106">
        <f t="shared" ref="AD531:AD535" si="1164">AC531*$E531*AD$10</f>
        <v>0</v>
      </c>
      <c r="AF531" s="106">
        <f t="shared" ref="AF531:AF535" si="1165">AE531*$E531*AF$10</f>
        <v>0</v>
      </c>
      <c r="AI531" s="106">
        <f t="shared" ref="AI531:AI535" si="1166">AH531*$E531*AI$10</f>
        <v>0</v>
      </c>
      <c r="AK531" s="106">
        <f t="shared" ref="AK531:AK535" si="1167">AJ531*$E531*AK$10</f>
        <v>0</v>
      </c>
      <c r="AM531" s="106">
        <f t="shared" ref="AM531:AM535" si="1168">AL531*$E531*AM$10</f>
        <v>0</v>
      </c>
      <c r="AO531" s="106">
        <f t="shared" ref="AO531:AO535" si="1169">AN531*$E531*AO$10</f>
        <v>0</v>
      </c>
      <c r="AQ531" s="106">
        <f t="shared" ref="AQ531:AQ535" si="1170">AP531*$E531*AQ$10</f>
        <v>0</v>
      </c>
      <c r="AS531" s="106">
        <f t="shared" ref="AS531:AS535" si="1171">AR531*$E531*AS$10</f>
        <v>0</v>
      </c>
      <c r="AV531" s="106">
        <f t="shared" ref="AV531:AV535" si="1172">AU531*$E531*AV$10</f>
        <v>0</v>
      </c>
      <c r="AX531" s="106">
        <f t="shared" ref="AX531:AX535" si="1173">AW531*$E531*AX$10</f>
        <v>0</v>
      </c>
      <c r="AZ531" s="106">
        <f t="shared" ref="AZ531:AZ535" si="1174">AY531*$E531*AZ$10</f>
        <v>0</v>
      </c>
      <c r="BB531" s="106">
        <f t="shared" ref="BB531:BB535" si="1175">BA531*$E531*BB$10</f>
        <v>0</v>
      </c>
      <c r="BD531" s="106">
        <f t="shared" ref="BD531:BD535" si="1176">BC531*$E531*BD$10</f>
        <v>0</v>
      </c>
      <c r="BF531" s="106">
        <f t="shared" ref="BF531:BF535" si="1177">BE531*$E531*BF$10</f>
        <v>0</v>
      </c>
      <c r="BI531" s="106">
        <f t="shared" ref="BI531:BI535" si="1178">BH531*$E531*BI$10</f>
        <v>0</v>
      </c>
      <c r="BK531" s="106">
        <f t="shared" ref="BK531:BK535" si="1179">BJ531*$E531*BK$10</f>
        <v>0</v>
      </c>
      <c r="BM531" s="106">
        <f t="shared" ref="BM531:BM535" si="1180">BL531*$E531*BM$10</f>
        <v>0</v>
      </c>
      <c r="BO531" s="106">
        <f t="shared" ref="BO531:BO535" si="1181">BN531*$E531*BO$10</f>
        <v>0</v>
      </c>
      <c r="BQ531" s="106">
        <f t="shared" ref="BQ531:BQ535" si="1182">BP531*$E531*BQ$10</f>
        <v>0</v>
      </c>
      <c r="BS531" s="106">
        <f t="shared" ref="BS531:BS535" si="1183">BR531*$E531*BS$10</f>
        <v>0</v>
      </c>
    </row>
    <row r="532" spans="1:133" outlineLevel="3" x14ac:dyDescent="0.15">
      <c r="A532" s="22" t="s">
        <v>1737</v>
      </c>
      <c r="B532" s="29" t="s">
        <v>2451</v>
      </c>
      <c r="C532" s="104"/>
      <c r="D532" s="106">
        <v>5</v>
      </c>
      <c r="E532" s="104"/>
      <c r="F532" s="106">
        <f t="shared" si="1153"/>
        <v>0</v>
      </c>
      <c r="G532" s="106">
        <v>1</v>
      </c>
      <c r="I532" s="106">
        <f t="shared" si="1154"/>
        <v>0</v>
      </c>
      <c r="K532" s="106">
        <f t="shared" si="1155"/>
        <v>0</v>
      </c>
      <c r="M532" s="106">
        <f t="shared" si="1156"/>
        <v>0</v>
      </c>
      <c r="O532" s="106">
        <f t="shared" si="1157"/>
        <v>0</v>
      </c>
      <c r="Q532" s="106">
        <f t="shared" si="1158"/>
        <v>0</v>
      </c>
      <c r="S532" s="106">
        <f t="shared" si="1159"/>
        <v>0</v>
      </c>
      <c r="V532" s="106">
        <f t="shared" si="1160"/>
        <v>0</v>
      </c>
      <c r="X532" s="106">
        <f t="shared" si="1161"/>
        <v>0</v>
      </c>
      <c r="Z532" s="106">
        <f t="shared" si="1162"/>
        <v>0</v>
      </c>
      <c r="AB532" s="106">
        <f t="shared" si="1163"/>
        <v>0</v>
      </c>
      <c r="AD532" s="106">
        <f t="shared" si="1164"/>
        <v>0</v>
      </c>
      <c r="AF532" s="106">
        <f t="shared" si="1165"/>
        <v>0</v>
      </c>
      <c r="AI532" s="106">
        <f t="shared" si="1166"/>
        <v>0</v>
      </c>
      <c r="AK532" s="106">
        <f t="shared" si="1167"/>
        <v>0</v>
      </c>
      <c r="AM532" s="106">
        <f t="shared" si="1168"/>
        <v>0</v>
      </c>
      <c r="AO532" s="106">
        <f t="shared" si="1169"/>
        <v>0</v>
      </c>
      <c r="AQ532" s="106">
        <f t="shared" si="1170"/>
        <v>0</v>
      </c>
      <c r="AS532" s="106">
        <f t="shared" si="1171"/>
        <v>0</v>
      </c>
      <c r="AV532" s="106">
        <f t="shared" si="1172"/>
        <v>0</v>
      </c>
      <c r="AX532" s="106">
        <f t="shared" si="1173"/>
        <v>0</v>
      </c>
      <c r="AZ532" s="106">
        <f t="shared" si="1174"/>
        <v>0</v>
      </c>
      <c r="BB532" s="106">
        <f t="shared" si="1175"/>
        <v>0</v>
      </c>
      <c r="BD532" s="106">
        <f t="shared" si="1176"/>
        <v>0</v>
      </c>
      <c r="BF532" s="106">
        <f t="shared" si="1177"/>
        <v>0</v>
      </c>
      <c r="BI532" s="106">
        <f t="shared" si="1178"/>
        <v>0</v>
      </c>
      <c r="BK532" s="106">
        <f t="shared" si="1179"/>
        <v>0</v>
      </c>
      <c r="BM532" s="106">
        <f t="shared" si="1180"/>
        <v>0</v>
      </c>
      <c r="BO532" s="106">
        <f t="shared" si="1181"/>
        <v>0</v>
      </c>
      <c r="BQ532" s="106">
        <f t="shared" si="1182"/>
        <v>0</v>
      </c>
      <c r="BS532" s="106">
        <f t="shared" si="1183"/>
        <v>0</v>
      </c>
    </row>
    <row r="533" spans="1:133" outlineLevel="3" x14ac:dyDescent="0.15">
      <c r="A533" s="22" t="s">
        <v>1738</v>
      </c>
      <c r="B533" s="29" t="s">
        <v>2451</v>
      </c>
      <c r="C533" s="104"/>
      <c r="D533" s="106">
        <v>5</v>
      </c>
      <c r="E533" s="104"/>
      <c r="F533" s="106">
        <f t="shared" si="1153"/>
        <v>0</v>
      </c>
      <c r="G533" s="106">
        <v>1</v>
      </c>
      <c r="I533" s="106">
        <f t="shared" si="1154"/>
        <v>0</v>
      </c>
      <c r="K533" s="106">
        <f t="shared" si="1155"/>
        <v>0</v>
      </c>
      <c r="M533" s="106">
        <f t="shared" si="1156"/>
        <v>0</v>
      </c>
      <c r="O533" s="106">
        <f t="shared" si="1157"/>
        <v>0</v>
      </c>
      <c r="Q533" s="106">
        <f t="shared" si="1158"/>
        <v>0</v>
      </c>
      <c r="S533" s="106">
        <f t="shared" si="1159"/>
        <v>0</v>
      </c>
      <c r="V533" s="106">
        <f t="shared" si="1160"/>
        <v>0</v>
      </c>
      <c r="X533" s="106">
        <f t="shared" si="1161"/>
        <v>0</v>
      </c>
      <c r="Z533" s="106">
        <f t="shared" si="1162"/>
        <v>0</v>
      </c>
      <c r="AB533" s="106">
        <f t="shared" si="1163"/>
        <v>0</v>
      </c>
      <c r="AD533" s="106">
        <f t="shared" si="1164"/>
        <v>0</v>
      </c>
      <c r="AF533" s="106">
        <f t="shared" si="1165"/>
        <v>0</v>
      </c>
      <c r="AI533" s="106">
        <f t="shared" si="1166"/>
        <v>0</v>
      </c>
      <c r="AK533" s="106">
        <f t="shared" si="1167"/>
        <v>0</v>
      </c>
      <c r="AM533" s="106">
        <f t="shared" si="1168"/>
        <v>0</v>
      </c>
      <c r="AO533" s="106">
        <f t="shared" si="1169"/>
        <v>0</v>
      </c>
      <c r="AQ533" s="106">
        <f t="shared" si="1170"/>
        <v>0</v>
      </c>
      <c r="AS533" s="106">
        <f t="shared" si="1171"/>
        <v>0</v>
      </c>
      <c r="AV533" s="106">
        <f t="shared" si="1172"/>
        <v>0</v>
      </c>
      <c r="AX533" s="106">
        <f t="shared" si="1173"/>
        <v>0</v>
      </c>
      <c r="AZ533" s="106">
        <f t="shared" si="1174"/>
        <v>0</v>
      </c>
      <c r="BB533" s="106">
        <f t="shared" si="1175"/>
        <v>0</v>
      </c>
      <c r="BD533" s="106">
        <f t="shared" si="1176"/>
        <v>0</v>
      </c>
      <c r="BF533" s="106">
        <f t="shared" si="1177"/>
        <v>0</v>
      </c>
      <c r="BI533" s="106">
        <f t="shared" si="1178"/>
        <v>0</v>
      </c>
      <c r="BK533" s="106">
        <f t="shared" si="1179"/>
        <v>0</v>
      </c>
      <c r="BM533" s="106">
        <f t="shared" si="1180"/>
        <v>0</v>
      </c>
      <c r="BO533" s="106">
        <f t="shared" si="1181"/>
        <v>0</v>
      </c>
      <c r="BQ533" s="106">
        <f t="shared" si="1182"/>
        <v>0</v>
      </c>
      <c r="BS533" s="106">
        <f t="shared" si="1183"/>
        <v>0</v>
      </c>
    </row>
    <row r="534" spans="1:133" outlineLevel="3" x14ac:dyDescent="0.15">
      <c r="A534" s="22" t="s">
        <v>1739</v>
      </c>
      <c r="B534" s="29" t="s">
        <v>2451</v>
      </c>
      <c r="C534" s="104"/>
      <c r="D534" s="106">
        <v>5</v>
      </c>
      <c r="E534" s="104"/>
      <c r="F534" s="106">
        <f t="shared" si="1153"/>
        <v>0</v>
      </c>
      <c r="G534" s="106">
        <v>1</v>
      </c>
      <c r="I534" s="106">
        <f t="shared" si="1154"/>
        <v>0</v>
      </c>
      <c r="K534" s="106">
        <f t="shared" si="1155"/>
        <v>0</v>
      </c>
      <c r="M534" s="106">
        <f t="shared" si="1156"/>
        <v>0</v>
      </c>
      <c r="O534" s="106">
        <f t="shared" si="1157"/>
        <v>0</v>
      </c>
      <c r="Q534" s="106">
        <f t="shared" si="1158"/>
        <v>0</v>
      </c>
      <c r="S534" s="106">
        <f t="shared" si="1159"/>
        <v>0</v>
      </c>
      <c r="V534" s="106">
        <f t="shared" si="1160"/>
        <v>0</v>
      </c>
      <c r="X534" s="106">
        <f t="shared" si="1161"/>
        <v>0</v>
      </c>
      <c r="Z534" s="106">
        <f t="shared" si="1162"/>
        <v>0</v>
      </c>
      <c r="AB534" s="106">
        <f t="shared" si="1163"/>
        <v>0</v>
      </c>
      <c r="AD534" s="106">
        <f t="shared" si="1164"/>
        <v>0</v>
      </c>
      <c r="AF534" s="106">
        <f t="shared" si="1165"/>
        <v>0</v>
      </c>
      <c r="AI534" s="106">
        <f t="shared" si="1166"/>
        <v>0</v>
      </c>
      <c r="AK534" s="106">
        <f t="shared" si="1167"/>
        <v>0</v>
      </c>
      <c r="AM534" s="106">
        <f t="shared" si="1168"/>
        <v>0</v>
      </c>
      <c r="AO534" s="106">
        <f t="shared" si="1169"/>
        <v>0</v>
      </c>
      <c r="AQ534" s="106">
        <f t="shared" si="1170"/>
        <v>0</v>
      </c>
      <c r="AS534" s="106">
        <f t="shared" si="1171"/>
        <v>0</v>
      </c>
      <c r="AV534" s="106">
        <f t="shared" si="1172"/>
        <v>0</v>
      </c>
      <c r="AX534" s="106">
        <f t="shared" si="1173"/>
        <v>0</v>
      </c>
      <c r="AZ534" s="106">
        <f t="shared" si="1174"/>
        <v>0</v>
      </c>
      <c r="BB534" s="106">
        <f t="shared" si="1175"/>
        <v>0</v>
      </c>
      <c r="BD534" s="106">
        <f t="shared" si="1176"/>
        <v>0</v>
      </c>
      <c r="BF534" s="106">
        <f t="shared" si="1177"/>
        <v>0</v>
      </c>
      <c r="BI534" s="106">
        <f t="shared" si="1178"/>
        <v>0</v>
      </c>
      <c r="BK534" s="106">
        <f t="shared" si="1179"/>
        <v>0</v>
      </c>
      <c r="BM534" s="106">
        <f t="shared" si="1180"/>
        <v>0</v>
      </c>
      <c r="BO534" s="106">
        <f t="shared" si="1181"/>
        <v>0</v>
      </c>
      <c r="BQ534" s="106">
        <f t="shared" si="1182"/>
        <v>0</v>
      </c>
      <c r="BS534" s="106">
        <f t="shared" si="1183"/>
        <v>0</v>
      </c>
    </row>
    <row r="535" spans="1:133" outlineLevel="3" x14ac:dyDescent="0.15">
      <c r="A535" s="22" t="s">
        <v>1740</v>
      </c>
      <c r="B535" s="29" t="s">
        <v>2451</v>
      </c>
      <c r="C535" s="104"/>
      <c r="D535" s="106">
        <v>5</v>
      </c>
      <c r="E535" s="104"/>
      <c r="F535" s="106">
        <f t="shared" si="1153"/>
        <v>0</v>
      </c>
      <c r="G535" s="106">
        <v>1</v>
      </c>
      <c r="I535" s="106">
        <f t="shared" si="1154"/>
        <v>0</v>
      </c>
      <c r="K535" s="106">
        <f t="shared" si="1155"/>
        <v>0</v>
      </c>
      <c r="M535" s="106">
        <f t="shared" si="1156"/>
        <v>0</v>
      </c>
      <c r="O535" s="106">
        <f t="shared" si="1157"/>
        <v>0</v>
      </c>
      <c r="Q535" s="106">
        <f t="shared" si="1158"/>
        <v>0</v>
      </c>
      <c r="S535" s="106">
        <f t="shared" si="1159"/>
        <v>0</v>
      </c>
      <c r="V535" s="106">
        <f t="shared" si="1160"/>
        <v>0</v>
      </c>
      <c r="X535" s="106">
        <f t="shared" si="1161"/>
        <v>0</v>
      </c>
      <c r="Z535" s="106">
        <f t="shared" si="1162"/>
        <v>0</v>
      </c>
      <c r="AB535" s="106">
        <f t="shared" si="1163"/>
        <v>0</v>
      </c>
      <c r="AD535" s="106">
        <f t="shared" si="1164"/>
        <v>0</v>
      </c>
      <c r="AF535" s="106">
        <f t="shared" si="1165"/>
        <v>0</v>
      </c>
      <c r="AI535" s="106">
        <f t="shared" si="1166"/>
        <v>0</v>
      </c>
      <c r="AK535" s="106">
        <f t="shared" si="1167"/>
        <v>0</v>
      </c>
      <c r="AM535" s="106">
        <f t="shared" si="1168"/>
        <v>0</v>
      </c>
      <c r="AO535" s="106">
        <f t="shared" si="1169"/>
        <v>0</v>
      </c>
      <c r="AQ535" s="106">
        <f t="shared" si="1170"/>
        <v>0</v>
      </c>
      <c r="AS535" s="106">
        <f t="shared" si="1171"/>
        <v>0</v>
      </c>
      <c r="AV535" s="106">
        <f t="shared" si="1172"/>
        <v>0</v>
      </c>
      <c r="AX535" s="106">
        <f t="shared" si="1173"/>
        <v>0</v>
      </c>
      <c r="AZ535" s="106">
        <f t="shared" si="1174"/>
        <v>0</v>
      </c>
      <c r="BB535" s="106">
        <f t="shared" si="1175"/>
        <v>0</v>
      </c>
      <c r="BD535" s="106">
        <f t="shared" si="1176"/>
        <v>0</v>
      </c>
      <c r="BF535" s="106">
        <f t="shared" si="1177"/>
        <v>0</v>
      </c>
      <c r="BI535" s="106">
        <f t="shared" si="1178"/>
        <v>0</v>
      </c>
      <c r="BK535" s="106">
        <f t="shared" si="1179"/>
        <v>0</v>
      </c>
      <c r="BM535" s="106">
        <f t="shared" si="1180"/>
        <v>0</v>
      </c>
      <c r="BO535" s="106">
        <f t="shared" si="1181"/>
        <v>0</v>
      </c>
      <c r="BQ535" s="106">
        <f t="shared" si="1182"/>
        <v>0</v>
      </c>
      <c r="BS535" s="106">
        <f t="shared" si="1183"/>
        <v>0</v>
      </c>
    </row>
    <row r="536" spans="1:133" s="37" customFormat="1" outlineLevel="2" x14ac:dyDescent="0.15">
      <c r="B536" s="38" t="s">
        <v>1714</v>
      </c>
      <c r="C536" s="115"/>
      <c r="D536" s="115"/>
      <c r="E536" s="115"/>
      <c r="F536" s="115"/>
      <c r="G536" s="160" t="s">
        <v>203</v>
      </c>
      <c r="H536" s="115"/>
      <c r="I536" s="115"/>
      <c r="J536" s="115"/>
      <c r="K536" s="115"/>
      <c r="L536" s="115"/>
      <c r="M536" s="115"/>
      <c r="N536" s="115"/>
      <c r="O536" s="115"/>
      <c r="P536" s="115"/>
      <c r="Q536" s="115"/>
      <c r="R536" s="115"/>
      <c r="S536" s="115"/>
      <c r="T536" s="269"/>
      <c r="U536" s="190"/>
      <c r="V536" s="115"/>
      <c r="W536" s="190"/>
      <c r="X536" s="115"/>
      <c r="Y536" s="190"/>
      <c r="Z536" s="115"/>
      <c r="AA536" s="190"/>
      <c r="AB536" s="115"/>
      <c r="AC536" s="190"/>
      <c r="AD536" s="115"/>
      <c r="AE536" s="190"/>
      <c r="AF536" s="115"/>
      <c r="AG536" s="215"/>
      <c r="AH536" s="190"/>
      <c r="AI536" s="115"/>
      <c r="AJ536" s="190"/>
      <c r="AK536" s="115"/>
      <c r="AL536" s="190"/>
      <c r="AM536" s="115"/>
      <c r="AN536" s="190"/>
      <c r="AO536" s="115"/>
      <c r="AP536" s="190"/>
      <c r="AQ536" s="115"/>
      <c r="AR536" s="190"/>
      <c r="AS536" s="115"/>
      <c r="AU536" s="115"/>
      <c r="AV536" s="115"/>
      <c r="AW536" s="115"/>
      <c r="AX536" s="115"/>
      <c r="AY536" s="115"/>
      <c r="AZ536" s="115"/>
      <c r="BA536" s="115"/>
      <c r="BB536" s="115"/>
      <c r="BC536" s="115"/>
      <c r="BD536" s="115"/>
      <c r="BE536" s="115"/>
      <c r="BF536" s="115"/>
      <c r="BH536" s="115"/>
      <c r="BI536" s="115"/>
      <c r="BJ536" s="115"/>
      <c r="BK536" s="115"/>
      <c r="BL536" s="115"/>
      <c r="BM536" s="115"/>
      <c r="BN536" s="115"/>
      <c r="BO536" s="115"/>
      <c r="BP536" s="115"/>
      <c r="BQ536" s="115"/>
      <c r="BR536" s="115"/>
      <c r="BS536" s="115"/>
      <c r="BU536" s="143"/>
      <c r="BV536" s="143"/>
      <c r="BW536" s="143"/>
      <c r="BX536" s="143"/>
      <c r="BY536" s="143"/>
      <c r="BZ536" s="143"/>
      <c r="CA536" s="143"/>
      <c r="CB536" s="143"/>
      <c r="CC536" s="143"/>
      <c r="CD536" s="143"/>
      <c r="CE536" s="143"/>
      <c r="CF536" s="143"/>
      <c r="CG536" s="143"/>
      <c r="CH536" s="143"/>
      <c r="CI536" s="143"/>
      <c r="CJ536" s="143"/>
      <c r="CK536" s="143"/>
      <c r="CL536" s="143"/>
      <c r="CM536" s="143"/>
      <c r="CN536" s="143"/>
      <c r="CO536" s="143"/>
      <c r="CP536" s="143"/>
      <c r="CQ536" s="143"/>
      <c r="CR536" s="143"/>
      <c r="CS536" s="143"/>
      <c r="CT536" s="143"/>
      <c r="CU536" s="143"/>
      <c r="CV536" s="143"/>
      <c r="CW536" s="143"/>
      <c r="CX536" s="143"/>
      <c r="CY536" s="143"/>
      <c r="CZ536" s="143"/>
      <c r="DA536" s="143"/>
      <c r="DB536" s="143"/>
      <c r="DC536" s="143"/>
      <c r="DD536" s="143"/>
      <c r="DE536" s="143"/>
      <c r="DF536" s="143"/>
      <c r="DG536" s="143"/>
      <c r="DH536" s="143"/>
      <c r="DI536" s="143"/>
      <c r="DJ536" s="143"/>
      <c r="DK536" s="143"/>
      <c r="DL536" s="143"/>
      <c r="DM536" s="143"/>
      <c r="DN536" s="143"/>
      <c r="DO536" s="143"/>
      <c r="DP536" s="143"/>
      <c r="DQ536" s="143"/>
      <c r="DR536" s="143"/>
      <c r="DS536" s="143"/>
      <c r="DT536" s="143"/>
      <c r="DU536" s="143"/>
      <c r="DV536" s="143"/>
      <c r="DW536" s="143"/>
      <c r="DX536" s="143"/>
      <c r="DY536" s="143"/>
      <c r="DZ536" s="143"/>
      <c r="EA536" s="143"/>
      <c r="EB536" s="143"/>
      <c r="EC536" s="143"/>
    </row>
    <row r="537" spans="1:133" s="37" customFormat="1" outlineLevel="1" x14ac:dyDescent="0.15">
      <c r="B537" s="38" t="s">
        <v>1384</v>
      </c>
      <c r="C537" s="115"/>
      <c r="D537" s="115"/>
      <c r="E537" s="115"/>
      <c r="F537" s="115"/>
      <c r="G537" s="160"/>
      <c r="H537" s="115"/>
      <c r="I537" s="115"/>
      <c r="J537" s="115"/>
      <c r="K537" s="115"/>
      <c r="L537" s="115"/>
      <c r="M537" s="115"/>
      <c r="N537" s="115"/>
      <c r="O537" s="115"/>
      <c r="P537" s="115"/>
      <c r="Q537" s="115"/>
      <c r="R537" s="115"/>
      <c r="S537" s="115"/>
      <c r="T537" s="269"/>
      <c r="U537" s="190"/>
      <c r="V537" s="115"/>
      <c r="W537" s="190"/>
      <c r="X537" s="115"/>
      <c r="Y537" s="190"/>
      <c r="Z537" s="115"/>
      <c r="AA537" s="190"/>
      <c r="AB537" s="115"/>
      <c r="AC537" s="190"/>
      <c r="AD537" s="115"/>
      <c r="AE537" s="190"/>
      <c r="AF537" s="115"/>
      <c r="AG537" s="215"/>
      <c r="AH537" s="190"/>
      <c r="AI537" s="115"/>
      <c r="AJ537" s="190"/>
      <c r="AK537" s="115"/>
      <c r="AL537" s="190"/>
      <c r="AM537" s="115"/>
      <c r="AN537" s="190"/>
      <c r="AO537" s="115"/>
      <c r="AP537" s="190"/>
      <c r="AQ537" s="115"/>
      <c r="AR537" s="190"/>
      <c r="AS537" s="115"/>
      <c r="AU537" s="115"/>
      <c r="AV537" s="115"/>
      <c r="AW537" s="115"/>
      <c r="AX537" s="115"/>
      <c r="AY537" s="115"/>
      <c r="AZ537" s="115"/>
      <c r="BA537" s="115"/>
      <c r="BB537" s="115"/>
      <c r="BC537" s="115"/>
      <c r="BD537" s="115"/>
      <c r="BE537" s="115"/>
      <c r="BF537" s="115"/>
      <c r="BH537" s="115"/>
      <c r="BI537" s="115"/>
      <c r="BJ537" s="115"/>
      <c r="BK537" s="115"/>
      <c r="BL537" s="115"/>
      <c r="BM537" s="115"/>
      <c r="BN537" s="115"/>
      <c r="BO537" s="115"/>
      <c r="BP537" s="115"/>
      <c r="BQ537" s="115"/>
      <c r="BR537" s="115"/>
      <c r="BS537" s="115"/>
      <c r="BU537" s="143"/>
      <c r="BV537" s="143"/>
      <c r="BW537" s="143"/>
      <c r="BX537" s="143"/>
      <c r="BY537" s="143"/>
      <c r="BZ537" s="143"/>
      <c r="CA537" s="143"/>
      <c r="CB537" s="143"/>
      <c r="CC537" s="143"/>
      <c r="CD537" s="143"/>
      <c r="CE537" s="143"/>
      <c r="CF537" s="143"/>
      <c r="CG537" s="143"/>
      <c r="CH537" s="143"/>
      <c r="CI537" s="143"/>
      <c r="CJ537" s="143"/>
      <c r="CK537" s="143"/>
      <c r="CL537" s="143"/>
      <c r="CM537" s="143"/>
      <c r="CN537" s="143"/>
      <c r="CO537" s="143"/>
      <c r="CP537" s="143"/>
      <c r="CQ537" s="143"/>
      <c r="CR537" s="143"/>
      <c r="CS537" s="143"/>
      <c r="CT537" s="143"/>
      <c r="CU537" s="143"/>
      <c r="CV537" s="143"/>
      <c r="CW537" s="143"/>
      <c r="CX537" s="143"/>
      <c r="CY537" s="143"/>
      <c r="CZ537" s="143"/>
      <c r="DA537" s="143"/>
      <c r="DB537" s="143"/>
      <c r="DC537" s="143"/>
      <c r="DD537" s="143"/>
      <c r="DE537" s="143"/>
      <c r="DF537" s="143"/>
      <c r="DG537" s="143"/>
      <c r="DH537" s="143"/>
      <c r="DI537" s="143"/>
      <c r="DJ537" s="143"/>
      <c r="DK537" s="143"/>
      <c r="DL537" s="143"/>
      <c r="DM537" s="143"/>
      <c r="DN537" s="143"/>
      <c r="DO537" s="143"/>
      <c r="DP537" s="143"/>
      <c r="DQ537" s="143"/>
      <c r="DR537" s="143"/>
      <c r="DS537" s="143"/>
      <c r="DT537" s="143"/>
      <c r="DU537" s="143"/>
      <c r="DV537" s="143"/>
      <c r="DW537" s="143"/>
      <c r="DX537" s="143"/>
      <c r="DY537" s="143"/>
      <c r="DZ537" s="143"/>
      <c r="EA537" s="143"/>
      <c r="EB537" s="143"/>
      <c r="EC537" s="143"/>
    </row>
    <row r="538" spans="1:133" s="33" customFormat="1" outlineLevel="1" x14ac:dyDescent="0.15">
      <c r="A538" s="33">
        <v>2.6</v>
      </c>
      <c r="B538" s="34" t="s">
        <v>2110</v>
      </c>
      <c r="C538" s="302" t="str">
        <f ca="1">IFERROR(SUM(C539,C546)/COUNT((C539,C546)),"N/A")</f>
        <v>N/A</v>
      </c>
      <c r="D538" s="302">
        <f ca="1">IFERROR(SUM(D539,D546)/COUNT((D539,D546)),"N/A")</f>
        <v>5</v>
      </c>
      <c r="E538" s="158">
        <f ca="1">E539+E546</f>
        <v>0</v>
      </c>
      <c r="F538" s="158">
        <f ca="1">F539+F546</f>
        <v>300</v>
      </c>
      <c r="G538" s="158"/>
      <c r="H538" s="114"/>
      <c r="I538" s="158">
        <f ca="1">I539+I546</f>
        <v>0</v>
      </c>
      <c r="J538" s="114"/>
      <c r="K538" s="158">
        <f ca="1">K539+K546</f>
        <v>0</v>
      </c>
      <c r="L538" s="114"/>
      <c r="M538" s="158">
        <f ca="1">M539+M546</f>
        <v>0</v>
      </c>
      <c r="N538" s="114"/>
      <c r="O538" s="158">
        <f ca="1">O539+O546</f>
        <v>0</v>
      </c>
      <c r="P538" s="114"/>
      <c r="Q538" s="158">
        <f ca="1">Q539+Q546</f>
        <v>0</v>
      </c>
      <c r="R538" s="114"/>
      <c r="S538" s="158">
        <f ca="1">S539+S546</f>
        <v>0</v>
      </c>
      <c r="T538" s="34"/>
      <c r="U538" s="114"/>
      <c r="V538" s="158">
        <f ca="1">V539+V546</f>
        <v>0</v>
      </c>
      <c r="W538" s="114"/>
      <c r="X538" s="158">
        <f ca="1">X539+X546</f>
        <v>0</v>
      </c>
      <c r="Y538" s="114"/>
      <c r="Z538" s="158">
        <f ca="1">Z539+Z546</f>
        <v>0</v>
      </c>
      <c r="AA538" s="114"/>
      <c r="AB538" s="158">
        <f ca="1">AB539+AB546</f>
        <v>0</v>
      </c>
      <c r="AC538" s="114"/>
      <c r="AD538" s="158">
        <f ca="1">AD539+AD546</f>
        <v>0</v>
      </c>
      <c r="AE538" s="114"/>
      <c r="AF538" s="158">
        <f ca="1">AF539+AF546</f>
        <v>0</v>
      </c>
      <c r="AG538" s="34"/>
      <c r="AH538" s="114"/>
      <c r="AI538" s="158">
        <f ca="1">AI539+AI546</f>
        <v>0</v>
      </c>
      <c r="AJ538" s="114"/>
      <c r="AK538" s="158">
        <f ca="1">AK539+AK546</f>
        <v>0</v>
      </c>
      <c r="AL538" s="114"/>
      <c r="AM538" s="158">
        <f ca="1">AM539+AM546</f>
        <v>0</v>
      </c>
      <c r="AN538" s="114"/>
      <c r="AO538" s="158">
        <f ca="1">AO539+AO546</f>
        <v>0</v>
      </c>
      <c r="AP538" s="114"/>
      <c r="AQ538" s="158">
        <f ca="1">AQ539+AQ546</f>
        <v>0</v>
      </c>
      <c r="AR538" s="114"/>
      <c r="AS538" s="158">
        <f ca="1">AS539+AS546</f>
        <v>0</v>
      </c>
      <c r="AU538" s="114"/>
      <c r="AV538" s="158">
        <f ca="1">AV539+AV546</f>
        <v>0</v>
      </c>
      <c r="AW538" s="114"/>
      <c r="AX538" s="158">
        <f ca="1">AX539+AX546</f>
        <v>0</v>
      </c>
      <c r="AY538" s="114"/>
      <c r="AZ538" s="158">
        <f ca="1">AZ539+AZ546</f>
        <v>0</v>
      </c>
      <c r="BA538" s="114"/>
      <c r="BB538" s="158">
        <f ca="1">BB539+BB546</f>
        <v>0</v>
      </c>
      <c r="BC538" s="114"/>
      <c r="BD538" s="158">
        <f ca="1">BD539+BD546</f>
        <v>0</v>
      </c>
      <c r="BE538" s="114"/>
      <c r="BF538" s="158">
        <f ca="1">BF539+BF546</f>
        <v>0</v>
      </c>
      <c r="BH538" s="114"/>
      <c r="BI538" s="158">
        <f ca="1">BI539+BI546</f>
        <v>0</v>
      </c>
      <c r="BJ538" s="114"/>
      <c r="BK538" s="158">
        <f ca="1">BK539+BK546</f>
        <v>0</v>
      </c>
      <c r="BL538" s="114"/>
      <c r="BM538" s="158">
        <f ca="1">BM539+BM546</f>
        <v>0</v>
      </c>
      <c r="BN538" s="114"/>
      <c r="BO538" s="158">
        <f ca="1">BO539+BO546</f>
        <v>0</v>
      </c>
      <c r="BP538" s="114"/>
      <c r="BQ538" s="158">
        <f ca="1">BQ539+BQ546</f>
        <v>0</v>
      </c>
      <c r="BR538" s="114"/>
      <c r="BS538" s="158">
        <f ca="1">BS539+BS546</f>
        <v>0</v>
      </c>
      <c r="BU538" s="85"/>
      <c r="BV538" s="85"/>
      <c r="BW538" s="85"/>
      <c r="BX538" s="85"/>
      <c r="BY538" s="85"/>
      <c r="BZ538" s="85"/>
      <c r="CA538" s="85"/>
      <c r="CB538" s="85"/>
      <c r="CC538" s="85"/>
      <c r="CD538" s="85"/>
      <c r="CE538" s="85"/>
      <c r="CF538" s="85"/>
      <c r="CG538" s="85"/>
      <c r="CH538" s="85"/>
      <c r="CI538" s="85"/>
      <c r="CJ538" s="85"/>
      <c r="CK538" s="85"/>
      <c r="CL538" s="85"/>
      <c r="CM538" s="85"/>
      <c r="CN538" s="85"/>
      <c r="CO538" s="85"/>
      <c r="CP538" s="85"/>
      <c r="CQ538" s="85"/>
      <c r="CR538" s="85"/>
      <c r="CS538" s="85"/>
      <c r="CT538" s="85"/>
      <c r="CU538" s="85"/>
      <c r="CV538" s="85"/>
      <c r="CW538" s="85"/>
      <c r="CX538" s="85"/>
      <c r="CY538" s="85"/>
      <c r="CZ538" s="85"/>
      <c r="DA538" s="85"/>
      <c r="DB538" s="85"/>
      <c r="DC538" s="85"/>
      <c r="DD538" s="85"/>
      <c r="DE538" s="85"/>
      <c r="DF538" s="85"/>
      <c r="DG538" s="85"/>
      <c r="DH538" s="85"/>
      <c r="DI538" s="85"/>
      <c r="DJ538" s="85"/>
      <c r="DK538" s="85"/>
      <c r="DL538" s="85"/>
      <c r="DM538" s="85"/>
      <c r="DN538" s="85"/>
      <c r="DO538" s="85"/>
      <c r="DP538" s="85"/>
      <c r="DQ538" s="85"/>
      <c r="DR538" s="85"/>
      <c r="DS538" s="85"/>
      <c r="DT538" s="85"/>
      <c r="DU538" s="85"/>
      <c r="DV538" s="85"/>
      <c r="DW538" s="85"/>
      <c r="DX538" s="85"/>
      <c r="DY538" s="85"/>
      <c r="DZ538" s="85"/>
      <c r="EA538" s="85"/>
      <c r="EB538" s="85"/>
      <c r="EC538" s="85"/>
    </row>
    <row r="539" spans="1:133" s="35" customFormat="1" outlineLevel="2" x14ac:dyDescent="0.15">
      <c r="A539" s="35" t="s">
        <v>2314</v>
      </c>
      <c r="B539" s="36" t="s">
        <v>1805</v>
      </c>
      <c r="C539" s="298" t="str">
        <f ca="1">IFERROR((AVERAGE(ReqSum)),"N/A")</f>
        <v>N/A</v>
      </c>
      <c r="D539" s="298">
        <f ca="1">IFERROR((AVERAGE(ReqSum)),"N/A")</f>
        <v>5</v>
      </c>
      <c r="E539" s="159">
        <f ca="1">(SUM(ReqSum))*2*$I$10</f>
        <v>0</v>
      </c>
      <c r="F539" s="159">
        <f ca="1">(SUM(ReqSum))*2*$I$10</f>
        <v>300</v>
      </c>
      <c r="G539" s="159">
        <f>MATCH("x",G540:G2026,-1)-1</f>
        <v>5</v>
      </c>
      <c r="H539" s="176"/>
      <c r="I539" s="176">
        <f ca="1">SUM(ReqSum)</f>
        <v>0</v>
      </c>
      <c r="J539" s="176"/>
      <c r="K539" s="176">
        <f ca="1">SUM(ReqSum)</f>
        <v>0</v>
      </c>
      <c r="L539" s="176"/>
      <c r="M539" s="176">
        <f ca="1">SUM(ReqSum)</f>
        <v>0</v>
      </c>
      <c r="N539" s="176"/>
      <c r="O539" s="176">
        <f ca="1">SUM(ReqSum)</f>
        <v>0</v>
      </c>
      <c r="P539" s="176"/>
      <c r="Q539" s="176">
        <f ca="1">SUM(ReqSum)</f>
        <v>0</v>
      </c>
      <c r="R539" s="176"/>
      <c r="S539" s="176">
        <f ca="1">SUM(ReqSum)</f>
        <v>0</v>
      </c>
      <c r="T539" s="268"/>
      <c r="U539" s="189"/>
      <c r="V539" s="176">
        <f ca="1">SUM(ReqSum)</f>
        <v>0</v>
      </c>
      <c r="W539" s="189"/>
      <c r="X539" s="176">
        <f ca="1">SUM(ReqSum)</f>
        <v>0</v>
      </c>
      <c r="Y539" s="189"/>
      <c r="Z539" s="176">
        <f ca="1">SUM(ReqSum)</f>
        <v>0</v>
      </c>
      <c r="AA539" s="189"/>
      <c r="AB539" s="176">
        <f ca="1">SUM(ReqSum)</f>
        <v>0</v>
      </c>
      <c r="AC539" s="189"/>
      <c r="AD539" s="176">
        <f ca="1">SUM(ReqSum)</f>
        <v>0</v>
      </c>
      <c r="AE539" s="189"/>
      <c r="AF539" s="176">
        <f ca="1">SUM(ReqSum)</f>
        <v>0</v>
      </c>
      <c r="AG539" s="36"/>
      <c r="AH539" s="189"/>
      <c r="AI539" s="176">
        <f ca="1">SUM(ReqSum)</f>
        <v>0</v>
      </c>
      <c r="AJ539" s="189"/>
      <c r="AK539" s="176">
        <f ca="1">SUM(ReqSum)</f>
        <v>0</v>
      </c>
      <c r="AL539" s="189"/>
      <c r="AM539" s="176">
        <f ca="1">SUM(ReqSum)</f>
        <v>0</v>
      </c>
      <c r="AN539" s="189"/>
      <c r="AO539" s="176">
        <f ca="1">SUM(ReqSum)</f>
        <v>0</v>
      </c>
      <c r="AP539" s="189"/>
      <c r="AQ539" s="176">
        <f ca="1">SUM(ReqSum)</f>
        <v>0</v>
      </c>
      <c r="AR539" s="189"/>
      <c r="AS539" s="176">
        <f ca="1">SUM(ReqSum)</f>
        <v>0</v>
      </c>
      <c r="AT539" s="177"/>
      <c r="AU539" s="176"/>
      <c r="AV539" s="176">
        <f ca="1">SUM(ReqSum)</f>
        <v>0</v>
      </c>
      <c r="AW539" s="176"/>
      <c r="AX539" s="176">
        <f ca="1">SUM(ReqSum)</f>
        <v>0</v>
      </c>
      <c r="AY539" s="176"/>
      <c r="AZ539" s="176">
        <f ca="1">SUM(ReqSum)</f>
        <v>0</v>
      </c>
      <c r="BA539" s="176"/>
      <c r="BB539" s="176">
        <f ca="1">SUM(ReqSum)</f>
        <v>0</v>
      </c>
      <c r="BC539" s="176"/>
      <c r="BD539" s="176">
        <f ca="1">SUM(ReqSum)</f>
        <v>0</v>
      </c>
      <c r="BE539" s="176"/>
      <c r="BF539" s="176">
        <f ca="1">SUM(ReqSum)</f>
        <v>0</v>
      </c>
      <c r="BG539" s="177"/>
      <c r="BH539" s="176"/>
      <c r="BI539" s="176">
        <f ca="1">SUM(ReqSum)</f>
        <v>0</v>
      </c>
      <c r="BJ539" s="176"/>
      <c r="BK539" s="176">
        <f ca="1">SUM(ReqSum)</f>
        <v>0</v>
      </c>
      <c r="BL539" s="176"/>
      <c r="BM539" s="176">
        <f ca="1">SUM(ReqSum)</f>
        <v>0</v>
      </c>
      <c r="BN539" s="176"/>
      <c r="BO539" s="176">
        <f ca="1">SUM(ReqSum)</f>
        <v>0</v>
      </c>
      <c r="BP539" s="176"/>
      <c r="BQ539" s="176">
        <f ca="1">SUM(ReqSum)</f>
        <v>0</v>
      </c>
      <c r="BR539" s="176"/>
      <c r="BS539" s="176">
        <f ca="1">SUM(ReqSum)</f>
        <v>0</v>
      </c>
      <c r="BT539" s="177"/>
      <c r="BU539" s="85"/>
      <c r="BV539" s="85"/>
      <c r="BW539" s="85"/>
      <c r="BX539" s="85"/>
      <c r="BY539" s="85"/>
      <c r="BZ539" s="85"/>
      <c r="CA539" s="85"/>
      <c r="CB539" s="85"/>
      <c r="CC539" s="85"/>
      <c r="CD539" s="85"/>
      <c r="CE539" s="85"/>
      <c r="CF539" s="85"/>
      <c r="CG539" s="85"/>
      <c r="CH539" s="85"/>
      <c r="CI539" s="85"/>
      <c r="CJ539" s="85"/>
      <c r="CK539" s="85"/>
      <c r="CL539" s="85"/>
      <c r="CM539" s="85"/>
      <c r="CN539" s="85"/>
      <c r="CO539" s="85"/>
      <c r="CP539" s="85"/>
      <c r="CQ539" s="85"/>
      <c r="CR539" s="85"/>
      <c r="CS539" s="85"/>
      <c r="CT539" s="85"/>
      <c r="CU539" s="85"/>
      <c r="CV539" s="85"/>
      <c r="CW539" s="85"/>
      <c r="CX539" s="85"/>
      <c r="CY539" s="85"/>
      <c r="CZ539" s="85"/>
      <c r="DA539" s="85"/>
      <c r="DB539" s="85"/>
      <c r="DC539" s="85"/>
      <c r="DD539" s="85"/>
      <c r="DE539" s="85"/>
      <c r="DF539" s="85"/>
      <c r="DG539" s="85"/>
      <c r="DH539" s="85"/>
      <c r="DI539" s="85"/>
      <c r="DJ539" s="85"/>
      <c r="DK539" s="85"/>
      <c r="DL539" s="85"/>
      <c r="DM539" s="85"/>
      <c r="DN539" s="85"/>
      <c r="DO539" s="85"/>
      <c r="DP539" s="85"/>
      <c r="DQ539" s="85"/>
      <c r="DR539" s="85"/>
      <c r="DS539" s="85"/>
      <c r="DT539" s="85"/>
      <c r="DU539" s="85"/>
      <c r="DV539" s="85"/>
      <c r="DW539" s="85"/>
      <c r="DX539" s="85"/>
      <c r="DY539" s="85"/>
      <c r="DZ539" s="85"/>
      <c r="EA539" s="85"/>
      <c r="EB539" s="85"/>
      <c r="EC539" s="85"/>
    </row>
    <row r="540" spans="1:133" ht="26" outlineLevel="3" x14ac:dyDescent="0.15">
      <c r="A540" s="22" t="s">
        <v>2315</v>
      </c>
      <c r="B540" s="29" t="s">
        <v>1304</v>
      </c>
      <c r="C540" s="104"/>
      <c r="D540" s="106">
        <v>5</v>
      </c>
      <c r="E540" s="104"/>
      <c r="F540" s="106">
        <f t="shared" ref="F540:F544" si="1184">IF(B540&lt;&gt;"",IF(B540="Custom Requirement",0,3),0)</f>
        <v>3</v>
      </c>
      <c r="G540" s="106">
        <v>1</v>
      </c>
      <c r="I540" s="106">
        <f t="shared" ref="I540:I544" si="1185">H540*$E540*I$10</f>
        <v>0</v>
      </c>
      <c r="K540" s="106">
        <f t="shared" ref="K540:K544" si="1186">J540*$E540*K$10</f>
        <v>0</v>
      </c>
      <c r="M540" s="106">
        <f t="shared" ref="M540:M544" si="1187">L540*$E540*M$10</f>
        <v>0</v>
      </c>
      <c r="O540" s="106">
        <f t="shared" ref="O540:O544" si="1188">N540*$E540*O$10</f>
        <v>0</v>
      </c>
      <c r="Q540" s="106">
        <f t="shared" ref="Q540:Q544" si="1189">P540*$E540*Q$10</f>
        <v>0</v>
      </c>
      <c r="S540" s="106">
        <f t="shared" ref="S540:S544" si="1190">R540*$E540*S$10</f>
        <v>0</v>
      </c>
      <c r="V540" s="106">
        <f t="shared" ref="V540:V544" si="1191">U540*$E540*V$10</f>
        <v>0</v>
      </c>
      <c r="X540" s="106">
        <f t="shared" ref="X540:X544" si="1192">W540*$E540*X$10</f>
        <v>0</v>
      </c>
      <c r="Z540" s="106">
        <f t="shared" ref="Z540:Z544" si="1193">Y540*$E540*Z$10</f>
        <v>0</v>
      </c>
      <c r="AB540" s="106">
        <f t="shared" ref="AB540:AB544" si="1194">AA540*$E540*AB$10</f>
        <v>0</v>
      </c>
      <c r="AD540" s="106">
        <f t="shared" ref="AD540:AD544" si="1195">AC540*$E540*AD$10</f>
        <v>0</v>
      </c>
      <c r="AF540" s="106">
        <f t="shared" ref="AF540:AF544" si="1196">AE540*$E540*AF$10</f>
        <v>0</v>
      </c>
      <c r="AI540" s="106">
        <f t="shared" ref="AI540:AI544" si="1197">AH540*$E540*AI$10</f>
        <v>0</v>
      </c>
      <c r="AK540" s="106">
        <f t="shared" ref="AK540:AK544" si="1198">AJ540*$E540*AK$10</f>
        <v>0</v>
      </c>
      <c r="AM540" s="106">
        <f t="shared" ref="AM540:AM544" si="1199">AL540*$E540*AM$10</f>
        <v>0</v>
      </c>
      <c r="AO540" s="106">
        <f t="shared" ref="AO540:AO544" si="1200">AN540*$E540*AO$10</f>
        <v>0</v>
      </c>
      <c r="AQ540" s="106">
        <f t="shared" ref="AQ540:AQ544" si="1201">AP540*$E540*AQ$10</f>
        <v>0</v>
      </c>
      <c r="AS540" s="106">
        <f t="shared" ref="AS540:AS544" si="1202">AR540*$E540*AS$10</f>
        <v>0</v>
      </c>
      <c r="AV540" s="106">
        <f t="shared" ref="AV540:AV544" si="1203">AU540*$E540*AV$10</f>
        <v>0</v>
      </c>
      <c r="AX540" s="106">
        <f t="shared" ref="AX540:AX544" si="1204">AW540*$E540*AX$10</f>
        <v>0</v>
      </c>
      <c r="AZ540" s="106">
        <f t="shared" ref="AZ540:AZ544" si="1205">AY540*$E540*AZ$10</f>
        <v>0</v>
      </c>
      <c r="BB540" s="106">
        <f t="shared" ref="BB540:BB544" si="1206">BA540*$E540*BB$10</f>
        <v>0</v>
      </c>
      <c r="BD540" s="106">
        <f t="shared" ref="BD540:BD544" si="1207">BC540*$E540*BD$10</f>
        <v>0</v>
      </c>
      <c r="BF540" s="106">
        <f t="shared" ref="BF540:BF544" si="1208">BE540*$E540*BF$10</f>
        <v>0</v>
      </c>
      <c r="BI540" s="106">
        <f t="shared" ref="BI540:BI544" si="1209">BH540*$E540*BI$10</f>
        <v>0</v>
      </c>
      <c r="BK540" s="106">
        <f t="shared" ref="BK540:BK544" si="1210">BJ540*$E540*BK$10</f>
        <v>0</v>
      </c>
      <c r="BM540" s="106">
        <f t="shared" ref="BM540:BM544" si="1211">BL540*$E540*BM$10</f>
        <v>0</v>
      </c>
      <c r="BO540" s="106">
        <f t="shared" ref="BO540:BO544" si="1212">BN540*$E540*BO$10</f>
        <v>0</v>
      </c>
      <c r="BQ540" s="106">
        <f t="shared" ref="BQ540:BQ544" si="1213">BP540*$E540*BQ$10</f>
        <v>0</v>
      </c>
      <c r="BS540" s="106">
        <f t="shared" ref="BS540:BS544" si="1214">BR540*$E540*BS$10</f>
        <v>0</v>
      </c>
    </row>
    <row r="541" spans="1:133" ht="26" outlineLevel="3" x14ac:dyDescent="0.15">
      <c r="A541" s="22" t="s">
        <v>1385</v>
      </c>
      <c r="B541" s="29" t="s">
        <v>1231</v>
      </c>
      <c r="C541" s="104"/>
      <c r="D541" s="106">
        <v>5</v>
      </c>
      <c r="E541" s="104"/>
      <c r="F541" s="106">
        <f t="shared" si="1184"/>
        <v>3</v>
      </c>
      <c r="G541" s="106">
        <v>1</v>
      </c>
      <c r="I541" s="106">
        <f t="shared" si="1185"/>
        <v>0</v>
      </c>
      <c r="K541" s="106">
        <f t="shared" si="1186"/>
        <v>0</v>
      </c>
      <c r="M541" s="106">
        <f t="shared" si="1187"/>
        <v>0</v>
      </c>
      <c r="O541" s="106">
        <f t="shared" si="1188"/>
        <v>0</v>
      </c>
      <c r="Q541" s="106">
        <f t="shared" si="1189"/>
        <v>0</v>
      </c>
      <c r="S541" s="106">
        <f t="shared" si="1190"/>
        <v>0</v>
      </c>
      <c r="V541" s="106">
        <f t="shared" si="1191"/>
        <v>0</v>
      </c>
      <c r="X541" s="106">
        <f t="shared" si="1192"/>
        <v>0</v>
      </c>
      <c r="Z541" s="106">
        <f t="shared" si="1193"/>
        <v>0</v>
      </c>
      <c r="AB541" s="106">
        <f t="shared" si="1194"/>
        <v>0</v>
      </c>
      <c r="AD541" s="106">
        <f t="shared" si="1195"/>
        <v>0</v>
      </c>
      <c r="AF541" s="106">
        <f t="shared" si="1196"/>
        <v>0</v>
      </c>
      <c r="AI541" s="106">
        <f t="shared" si="1197"/>
        <v>0</v>
      </c>
      <c r="AK541" s="106">
        <f t="shared" si="1198"/>
        <v>0</v>
      </c>
      <c r="AM541" s="106">
        <f t="shared" si="1199"/>
        <v>0</v>
      </c>
      <c r="AO541" s="106">
        <f t="shared" si="1200"/>
        <v>0</v>
      </c>
      <c r="AQ541" s="106">
        <f t="shared" si="1201"/>
        <v>0</v>
      </c>
      <c r="AS541" s="106">
        <f t="shared" si="1202"/>
        <v>0</v>
      </c>
      <c r="AV541" s="106">
        <f t="shared" si="1203"/>
        <v>0</v>
      </c>
      <c r="AX541" s="106">
        <f t="shared" si="1204"/>
        <v>0</v>
      </c>
      <c r="AZ541" s="106">
        <f t="shared" si="1205"/>
        <v>0</v>
      </c>
      <c r="BB541" s="106">
        <f t="shared" si="1206"/>
        <v>0</v>
      </c>
      <c r="BD541" s="106">
        <f t="shared" si="1207"/>
        <v>0</v>
      </c>
      <c r="BF541" s="106">
        <f t="shared" si="1208"/>
        <v>0</v>
      </c>
      <c r="BI541" s="106">
        <f t="shared" si="1209"/>
        <v>0</v>
      </c>
      <c r="BK541" s="106">
        <f t="shared" si="1210"/>
        <v>0</v>
      </c>
      <c r="BM541" s="106">
        <f t="shared" si="1211"/>
        <v>0</v>
      </c>
      <c r="BO541" s="106">
        <f t="shared" si="1212"/>
        <v>0</v>
      </c>
      <c r="BQ541" s="106">
        <f t="shared" si="1213"/>
        <v>0</v>
      </c>
      <c r="BS541" s="106">
        <f t="shared" si="1214"/>
        <v>0</v>
      </c>
    </row>
    <row r="542" spans="1:133" outlineLevel="3" x14ac:dyDescent="0.15">
      <c r="A542" s="22" t="s">
        <v>1504</v>
      </c>
      <c r="B542" s="29" t="s">
        <v>1306</v>
      </c>
      <c r="C542" s="104"/>
      <c r="D542" s="106">
        <v>5</v>
      </c>
      <c r="E542" s="104"/>
      <c r="F542" s="106">
        <f t="shared" si="1184"/>
        <v>3</v>
      </c>
      <c r="G542" s="106">
        <v>1</v>
      </c>
      <c r="I542" s="106">
        <f t="shared" si="1185"/>
        <v>0</v>
      </c>
      <c r="K542" s="106">
        <f t="shared" si="1186"/>
        <v>0</v>
      </c>
      <c r="M542" s="106">
        <f t="shared" si="1187"/>
        <v>0</v>
      </c>
      <c r="O542" s="106">
        <f t="shared" si="1188"/>
        <v>0</v>
      </c>
      <c r="Q542" s="106">
        <f t="shared" si="1189"/>
        <v>0</v>
      </c>
      <c r="S542" s="106">
        <f t="shared" si="1190"/>
        <v>0</v>
      </c>
      <c r="V542" s="106">
        <f t="shared" si="1191"/>
        <v>0</v>
      </c>
      <c r="X542" s="106">
        <f t="shared" si="1192"/>
        <v>0</v>
      </c>
      <c r="Z542" s="106">
        <f t="shared" si="1193"/>
        <v>0</v>
      </c>
      <c r="AB542" s="106">
        <f t="shared" si="1194"/>
        <v>0</v>
      </c>
      <c r="AD542" s="106">
        <f t="shared" si="1195"/>
        <v>0</v>
      </c>
      <c r="AF542" s="106">
        <f t="shared" si="1196"/>
        <v>0</v>
      </c>
      <c r="AI542" s="106">
        <f t="shared" si="1197"/>
        <v>0</v>
      </c>
      <c r="AK542" s="106">
        <f t="shared" si="1198"/>
        <v>0</v>
      </c>
      <c r="AM542" s="106">
        <f t="shared" si="1199"/>
        <v>0</v>
      </c>
      <c r="AO542" s="106">
        <f t="shared" si="1200"/>
        <v>0</v>
      </c>
      <c r="AQ542" s="106">
        <f t="shared" si="1201"/>
        <v>0</v>
      </c>
      <c r="AS542" s="106">
        <f t="shared" si="1202"/>
        <v>0</v>
      </c>
      <c r="AV542" s="106">
        <f t="shared" si="1203"/>
        <v>0</v>
      </c>
      <c r="AX542" s="106">
        <f t="shared" si="1204"/>
        <v>0</v>
      </c>
      <c r="AZ542" s="106">
        <f t="shared" si="1205"/>
        <v>0</v>
      </c>
      <c r="BB542" s="106">
        <f t="shared" si="1206"/>
        <v>0</v>
      </c>
      <c r="BD542" s="106">
        <f t="shared" si="1207"/>
        <v>0</v>
      </c>
      <c r="BF542" s="106">
        <f t="shared" si="1208"/>
        <v>0</v>
      </c>
      <c r="BI542" s="106">
        <f t="shared" si="1209"/>
        <v>0</v>
      </c>
      <c r="BK542" s="106">
        <f t="shared" si="1210"/>
        <v>0</v>
      </c>
      <c r="BM542" s="106">
        <f t="shared" si="1211"/>
        <v>0</v>
      </c>
      <c r="BO542" s="106">
        <f t="shared" si="1212"/>
        <v>0</v>
      </c>
      <c r="BQ542" s="106">
        <f t="shared" si="1213"/>
        <v>0</v>
      </c>
      <c r="BS542" s="106">
        <f t="shared" si="1214"/>
        <v>0</v>
      </c>
    </row>
    <row r="543" spans="1:133" outlineLevel="3" x14ac:dyDescent="0.15">
      <c r="A543" s="22" t="s">
        <v>1505</v>
      </c>
      <c r="B543" s="29" t="s">
        <v>2313</v>
      </c>
      <c r="C543" s="104"/>
      <c r="D543" s="106">
        <v>5</v>
      </c>
      <c r="E543" s="104"/>
      <c r="F543" s="106">
        <f t="shared" si="1184"/>
        <v>3</v>
      </c>
      <c r="G543" s="106">
        <v>1</v>
      </c>
      <c r="I543" s="106">
        <f t="shared" si="1185"/>
        <v>0</v>
      </c>
      <c r="K543" s="106">
        <f t="shared" si="1186"/>
        <v>0</v>
      </c>
      <c r="M543" s="106">
        <f t="shared" si="1187"/>
        <v>0</v>
      </c>
      <c r="O543" s="106">
        <f t="shared" si="1188"/>
        <v>0</v>
      </c>
      <c r="Q543" s="106">
        <f t="shared" si="1189"/>
        <v>0</v>
      </c>
      <c r="S543" s="106">
        <f t="shared" si="1190"/>
        <v>0</v>
      </c>
      <c r="V543" s="106">
        <f t="shared" si="1191"/>
        <v>0</v>
      </c>
      <c r="X543" s="106">
        <f t="shared" si="1192"/>
        <v>0</v>
      </c>
      <c r="Z543" s="106">
        <f t="shared" si="1193"/>
        <v>0</v>
      </c>
      <c r="AB543" s="106">
        <f t="shared" si="1194"/>
        <v>0</v>
      </c>
      <c r="AD543" s="106">
        <f t="shared" si="1195"/>
        <v>0</v>
      </c>
      <c r="AF543" s="106">
        <f t="shared" si="1196"/>
        <v>0</v>
      </c>
      <c r="AI543" s="106">
        <f t="shared" si="1197"/>
        <v>0</v>
      </c>
      <c r="AK543" s="106">
        <f t="shared" si="1198"/>
        <v>0</v>
      </c>
      <c r="AM543" s="106">
        <f t="shared" si="1199"/>
        <v>0</v>
      </c>
      <c r="AO543" s="106">
        <f t="shared" si="1200"/>
        <v>0</v>
      </c>
      <c r="AQ543" s="106">
        <f t="shared" si="1201"/>
        <v>0</v>
      </c>
      <c r="AS543" s="106">
        <f t="shared" si="1202"/>
        <v>0</v>
      </c>
      <c r="AV543" s="106">
        <f t="shared" si="1203"/>
        <v>0</v>
      </c>
      <c r="AX543" s="106">
        <f t="shared" si="1204"/>
        <v>0</v>
      </c>
      <c r="AZ543" s="106">
        <f t="shared" si="1205"/>
        <v>0</v>
      </c>
      <c r="BB543" s="106">
        <f t="shared" si="1206"/>
        <v>0</v>
      </c>
      <c r="BD543" s="106">
        <f t="shared" si="1207"/>
        <v>0</v>
      </c>
      <c r="BF543" s="106">
        <f t="shared" si="1208"/>
        <v>0</v>
      </c>
      <c r="BI543" s="106">
        <f t="shared" si="1209"/>
        <v>0</v>
      </c>
      <c r="BK543" s="106">
        <f t="shared" si="1210"/>
        <v>0</v>
      </c>
      <c r="BM543" s="106">
        <f t="shared" si="1211"/>
        <v>0</v>
      </c>
      <c r="BO543" s="106">
        <f t="shared" si="1212"/>
        <v>0</v>
      </c>
      <c r="BQ543" s="106">
        <f t="shared" si="1213"/>
        <v>0</v>
      </c>
      <c r="BS543" s="106">
        <f t="shared" si="1214"/>
        <v>0</v>
      </c>
    </row>
    <row r="544" spans="1:133" s="22" customFormat="1" ht="26" outlineLevel="3" x14ac:dyDescent="0.15">
      <c r="A544" s="22" t="s">
        <v>1506</v>
      </c>
      <c r="B544" s="29" t="s">
        <v>1310</v>
      </c>
      <c r="C544" s="104"/>
      <c r="D544" s="106">
        <v>5</v>
      </c>
      <c r="E544" s="104"/>
      <c r="F544" s="106">
        <f t="shared" si="1184"/>
        <v>3</v>
      </c>
      <c r="G544" s="106">
        <v>1</v>
      </c>
      <c r="H544" s="107"/>
      <c r="I544" s="106">
        <f t="shared" si="1185"/>
        <v>0</v>
      </c>
      <c r="J544" s="107"/>
      <c r="K544" s="106">
        <f t="shared" si="1186"/>
        <v>0</v>
      </c>
      <c r="L544" s="107"/>
      <c r="M544" s="106">
        <f t="shared" si="1187"/>
        <v>0</v>
      </c>
      <c r="N544" s="107"/>
      <c r="O544" s="106">
        <f t="shared" si="1188"/>
        <v>0</v>
      </c>
      <c r="P544" s="107"/>
      <c r="Q544" s="106">
        <f t="shared" si="1189"/>
        <v>0</v>
      </c>
      <c r="R544" s="107"/>
      <c r="S544" s="106">
        <f t="shared" si="1190"/>
        <v>0</v>
      </c>
      <c r="T544" s="32"/>
      <c r="U544" s="107"/>
      <c r="V544" s="106">
        <f t="shared" si="1191"/>
        <v>0</v>
      </c>
      <c r="W544" s="107"/>
      <c r="X544" s="106">
        <f t="shared" si="1192"/>
        <v>0</v>
      </c>
      <c r="Y544" s="107"/>
      <c r="Z544" s="106">
        <f t="shared" si="1193"/>
        <v>0</v>
      </c>
      <c r="AA544" s="107"/>
      <c r="AB544" s="106">
        <f t="shared" si="1194"/>
        <v>0</v>
      </c>
      <c r="AC544" s="107"/>
      <c r="AD544" s="106">
        <f t="shared" si="1195"/>
        <v>0</v>
      </c>
      <c r="AE544" s="107"/>
      <c r="AF544" s="106">
        <f t="shared" si="1196"/>
        <v>0</v>
      </c>
      <c r="AG544" s="210"/>
      <c r="AH544" s="107"/>
      <c r="AI544" s="106">
        <f t="shared" si="1197"/>
        <v>0</v>
      </c>
      <c r="AJ544" s="107"/>
      <c r="AK544" s="106">
        <f t="shared" si="1198"/>
        <v>0</v>
      </c>
      <c r="AL544" s="107"/>
      <c r="AM544" s="106">
        <f t="shared" si="1199"/>
        <v>0</v>
      </c>
      <c r="AN544" s="107"/>
      <c r="AO544" s="106">
        <f t="shared" si="1200"/>
        <v>0</v>
      </c>
      <c r="AP544" s="107"/>
      <c r="AQ544" s="106">
        <f t="shared" si="1201"/>
        <v>0</v>
      </c>
      <c r="AR544" s="107"/>
      <c r="AS544" s="106">
        <f t="shared" si="1202"/>
        <v>0</v>
      </c>
      <c r="AU544" s="107"/>
      <c r="AV544" s="106">
        <f t="shared" si="1203"/>
        <v>0</v>
      </c>
      <c r="AW544" s="107"/>
      <c r="AX544" s="106">
        <f t="shared" si="1204"/>
        <v>0</v>
      </c>
      <c r="AY544" s="107"/>
      <c r="AZ544" s="106">
        <f t="shared" si="1205"/>
        <v>0</v>
      </c>
      <c r="BA544" s="107"/>
      <c r="BB544" s="106">
        <f t="shared" si="1206"/>
        <v>0</v>
      </c>
      <c r="BC544" s="107"/>
      <c r="BD544" s="106">
        <f t="shared" si="1207"/>
        <v>0</v>
      </c>
      <c r="BE544" s="107"/>
      <c r="BF544" s="106">
        <f t="shared" si="1208"/>
        <v>0</v>
      </c>
      <c r="BH544" s="107"/>
      <c r="BI544" s="106">
        <f t="shared" si="1209"/>
        <v>0</v>
      </c>
      <c r="BJ544" s="107"/>
      <c r="BK544" s="106">
        <f t="shared" si="1210"/>
        <v>0</v>
      </c>
      <c r="BL544" s="107"/>
      <c r="BM544" s="106">
        <f t="shared" si="1211"/>
        <v>0</v>
      </c>
      <c r="BN544" s="107"/>
      <c r="BO544" s="106">
        <f t="shared" si="1212"/>
        <v>0</v>
      </c>
      <c r="BP544" s="107"/>
      <c r="BQ544" s="106">
        <f t="shared" si="1213"/>
        <v>0</v>
      </c>
      <c r="BR544" s="107"/>
      <c r="BS544" s="106">
        <f t="shared" si="1214"/>
        <v>0</v>
      </c>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row>
    <row r="545" spans="1:133" s="37" customFormat="1" outlineLevel="2" x14ac:dyDescent="0.15">
      <c r="B545" s="38" t="s">
        <v>1820</v>
      </c>
      <c r="C545" s="115"/>
      <c r="D545" s="115"/>
      <c r="E545" s="115"/>
      <c r="F545" s="115"/>
      <c r="G545" s="160" t="s">
        <v>203</v>
      </c>
      <c r="H545" s="115"/>
      <c r="I545" s="115"/>
      <c r="J545" s="115"/>
      <c r="K545" s="115"/>
      <c r="L545" s="115"/>
      <c r="M545" s="115"/>
      <c r="N545" s="115"/>
      <c r="O545" s="115"/>
      <c r="P545" s="115"/>
      <c r="Q545" s="115"/>
      <c r="R545" s="115"/>
      <c r="S545" s="115"/>
      <c r="T545" s="269"/>
      <c r="U545" s="190"/>
      <c r="V545" s="115"/>
      <c r="W545" s="190"/>
      <c r="X545" s="115"/>
      <c r="Y545" s="190"/>
      <c r="Z545" s="115"/>
      <c r="AA545" s="190"/>
      <c r="AB545" s="115"/>
      <c r="AC545" s="190"/>
      <c r="AD545" s="115"/>
      <c r="AE545" s="190"/>
      <c r="AF545" s="115"/>
      <c r="AG545" s="215"/>
      <c r="AH545" s="190"/>
      <c r="AI545" s="115"/>
      <c r="AJ545" s="190"/>
      <c r="AK545" s="115"/>
      <c r="AL545" s="190"/>
      <c r="AM545" s="115"/>
      <c r="AN545" s="190"/>
      <c r="AO545" s="115"/>
      <c r="AP545" s="190"/>
      <c r="AQ545" s="115"/>
      <c r="AR545" s="190"/>
      <c r="AS545" s="115"/>
      <c r="AU545" s="115"/>
      <c r="AV545" s="115"/>
      <c r="AW545" s="115"/>
      <c r="AX545" s="115"/>
      <c r="AY545" s="115"/>
      <c r="AZ545" s="115"/>
      <c r="BA545" s="115"/>
      <c r="BB545" s="115"/>
      <c r="BC545" s="115"/>
      <c r="BD545" s="115"/>
      <c r="BE545" s="115"/>
      <c r="BF545" s="115"/>
      <c r="BH545" s="115"/>
      <c r="BI545" s="115"/>
      <c r="BJ545" s="115"/>
      <c r="BK545" s="115"/>
      <c r="BL545" s="115"/>
      <c r="BM545" s="115"/>
      <c r="BN545" s="115"/>
      <c r="BO545" s="115"/>
      <c r="BP545" s="115"/>
      <c r="BQ545" s="115"/>
      <c r="BR545" s="115"/>
      <c r="BS545" s="115"/>
      <c r="BU545" s="143"/>
      <c r="BV545" s="143"/>
      <c r="BW545" s="143"/>
      <c r="BX545" s="143"/>
      <c r="BY545" s="143"/>
      <c r="BZ545" s="143"/>
      <c r="CA545" s="143"/>
      <c r="CB545" s="143"/>
      <c r="CC545" s="143"/>
      <c r="CD545" s="143"/>
      <c r="CE545" s="143"/>
      <c r="CF545" s="143"/>
      <c r="CG545" s="143"/>
      <c r="CH545" s="143"/>
      <c r="CI545" s="143"/>
      <c r="CJ545" s="143"/>
      <c r="CK545" s="143"/>
      <c r="CL545" s="143"/>
      <c r="CM545" s="143"/>
      <c r="CN545" s="143"/>
      <c r="CO545" s="143"/>
      <c r="CP545" s="143"/>
      <c r="CQ545" s="143"/>
      <c r="CR545" s="143"/>
      <c r="CS545" s="143"/>
      <c r="CT545" s="143"/>
      <c r="CU545" s="143"/>
      <c r="CV545" s="143"/>
      <c r="CW545" s="143"/>
      <c r="CX545" s="143"/>
      <c r="CY545" s="143"/>
      <c r="CZ545" s="143"/>
      <c r="DA545" s="143"/>
      <c r="DB545" s="143"/>
      <c r="DC545" s="143"/>
      <c r="DD545" s="143"/>
      <c r="DE545" s="143"/>
      <c r="DF545" s="143"/>
      <c r="DG545" s="143"/>
      <c r="DH545" s="143"/>
      <c r="DI545" s="143"/>
      <c r="DJ545" s="143"/>
      <c r="DK545" s="143"/>
      <c r="DL545" s="143"/>
      <c r="DM545" s="143"/>
      <c r="DN545" s="143"/>
      <c r="DO545" s="143"/>
      <c r="DP545" s="143"/>
      <c r="DQ545" s="143"/>
      <c r="DR545" s="143"/>
      <c r="DS545" s="143"/>
      <c r="DT545" s="143"/>
      <c r="DU545" s="143"/>
      <c r="DV545" s="143"/>
      <c r="DW545" s="143"/>
      <c r="DX545" s="143"/>
      <c r="DY545" s="143"/>
      <c r="DZ545" s="143"/>
      <c r="EA545" s="143"/>
      <c r="EB545" s="143"/>
      <c r="EC545" s="143"/>
    </row>
    <row r="546" spans="1:133" s="35" customFormat="1" outlineLevel="2" x14ac:dyDescent="0.15">
      <c r="A546" s="35" t="s">
        <v>2316</v>
      </c>
      <c r="B546" s="36" t="s">
        <v>1841</v>
      </c>
      <c r="C546" s="298" t="str">
        <f ca="1">IFERROR((AVERAGE(ReqSum)),"N/A")</f>
        <v>N/A</v>
      </c>
      <c r="D546" s="298">
        <f ca="1">IFERROR((AVERAGE(ReqSum)),"N/A")</f>
        <v>5</v>
      </c>
      <c r="E546" s="159">
        <f ca="1">(SUM(ReqSum))*2*$I$10</f>
        <v>0</v>
      </c>
      <c r="F546" s="159">
        <f ca="1">(SUM(ReqSum))*2*$I$10</f>
        <v>0</v>
      </c>
      <c r="G546" s="159">
        <f>MATCH("x",G547:G2033,-1)-1</f>
        <v>5</v>
      </c>
      <c r="H546" s="176"/>
      <c r="I546" s="176">
        <f ca="1">SUM(ReqSum)</f>
        <v>0</v>
      </c>
      <c r="J546" s="176"/>
      <c r="K546" s="176">
        <f ca="1">SUM(ReqSum)</f>
        <v>0</v>
      </c>
      <c r="L546" s="176"/>
      <c r="M546" s="176">
        <f ca="1">SUM(ReqSum)</f>
        <v>0</v>
      </c>
      <c r="N546" s="176"/>
      <c r="O546" s="176">
        <f ca="1">SUM(ReqSum)</f>
        <v>0</v>
      </c>
      <c r="P546" s="176"/>
      <c r="Q546" s="176">
        <f ca="1">SUM(ReqSum)</f>
        <v>0</v>
      </c>
      <c r="R546" s="176"/>
      <c r="S546" s="176">
        <f ca="1">SUM(ReqSum)</f>
        <v>0</v>
      </c>
      <c r="T546" s="268"/>
      <c r="U546" s="189"/>
      <c r="V546" s="176">
        <f ca="1">SUM(ReqSum)</f>
        <v>0</v>
      </c>
      <c r="W546" s="189"/>
      <c r="X546" s="176">
        <f ca="1">SUM(ReqSum)</f>
        <v>0</v>
      </c>
      <c r="Y546" s="189"/>
      <c r="Z546" s="176">
        <f ca="1">SUM(ReqSum)</f>
        <v>0</v>
      </c>
      <c r="AA546" s="189"/>
      <c r="AB546" s="176">
        <f ca="1">SUM(ReqSum)</f>
        <v>0</v>
      </c>
      <c r="AC546" s="189"/>
      <c r="AD546" s="176">
        <f ca="1">SUM(ReqSum)</f>
        <v>0</v>
      </c>
      <c r="AE546" s="189"/>
      <c r="AF546" s="176">
        <f ca="1">SUM(ReqSum)</f>
        <v>0</v>
      </c>
      <c r="AG546" s="36"/>
      <c r="AH546" s="189"/>
      <c r="AI546" s="176">
        <f ca="1">SUM(ReqSum)</f>
        <v>0</v>
      </c>
      <c r="AJ546" s="189"/>
      <c r="AK546" s="176">
        <f ca="1">SUM(ReqSum)</f>
        <v>0</v>
      </c>
      <c r="AL546" s="189"/>
      <c r="AM546" s="176">
        <f ca="1">SUM(ReqSum)</f>
        <v>0</v>
      </c>
      <c r="AN546" s="189"/>
      <c r="AO546" s="176">
        <f ca="1">SUM(ReqSum)</f>
        <v>0</v>
      </c>
      <c r="AP546" s="189"/>
      <c r="AQ546" s="176">
        <f ca="1">SUM(ReqSum)</f>
        <v>0</v>
      </c>
      <c r="AR546" s="189"/>
      <c r="AS546" s="176">
        <f ca="1">SUM(ReqSum)</f>
        <v>0</v>
      </c>
      <c r="AT546" s="177"/>
      <c r="AU546" s="176"/>
      <c r="AV546" s="176">
        <f ca="1">SUM(ReqSum)</f>
        <v>0</v>
      </c>
      <c r="AW546" s="176"/>
      <c r="AX546" s="176">
        <f ca="1">SUM(ReqSum)</f>
        <v>0</v>
      </c>
      <c r="AY546" s="176"/>
      <c r="AZ546" s="176">
        <f ca="1">SUM(ReqSum)</f>
        <v>0</v>
      </c>
      <c r="BA546" s="176"/>
      <c r="BB546" s="176">
        <f ca="1">SUM(ReqSum)</f>
        <v>0</v>
      </c>
      <c r="BC546" s="176"/>
      <c r="BD546" s="176">
        <f ca="1">SUM(ReqSum)</f>
        <v>0</v>
      </c>
      <c r="BE546" s="176"/>
      <c r="BF546" s="176">
        <f ca="1">SUM(ReqSum)</f>
        <v>0</v>
      </c>
      <c r="BG546" s="177"/>
      <c r="BH546" s="176"/>
      <c r="BI546" s="176">
        <f ca="1">SUM(ReqSum)</f>
        <v>0</v>
      </c>
      <c r="BJ546" s="176"/>
      <c r="BK546" s="176">
        <f ca="1">SUM(ReqSum)</f>
        <v>0</v>
      </c>
      <c r="BL546" s="176"/>
      <c r="BM546" s="176">
        <f ca="1">SUM(ReqSum)</f>
        <v>0</v>
      </c>
      <c r="BN546" s="176"/>
      <c r="BO546" s="176">
        <f ca="1">SUM(ReqSum)</f>
        <v>0</v>
      </c>
      <c r="BP546" s="176"/>
      <c r="BQ546" s="176">
        <f ca="1">SUM(ReqSum)</f>
        <v>0</v>
      </c>
      <c r="BR546" s="176"/>
      <c r="BS546" s="176">
        <f ca="1">SUM(ReqSum)</f>
        <v>0</v>
      </c>
      <c r="BT546" s="177"/>
      <c r="BU546" s="85"/>
      <c r="BV546" s="85"/>
      <c r="BW546" s="85"/>
      <c r="BX546" s="85"/>
      <c r="BY546" s="85"/>
      <c r="BZ546" s="85"/>
      <c r="CA546" s="85"/>
      <c r="CB546" s="85"/>
      <c r="CC546" s="85"/>
      <c r="CD546" s="85"/>
      <c r="CE546" s="85"/>
      <c r="CF546" s="85"/>
      <c r="CG546" s="85"/>
      <c r="CH546" s="85"/>
      <c r="CI546" s="85"/>
      <c r="CJ546" s="85"/>
      <c r="CK546" s="85"/>
      <c r="CL546" s="85"/>
      <c r="CM546" s="85"/>
      <c r="CN546" s="85"/>
      <c r="CO546" s="85"/>
      <c r="CP546" s="85"/>
      <c r="CQ546" s="85"/>
      <c r="CR546" s="85"/>
      <c r="CS546" s="85"/>
      <c r="CT546" s="85"/>
      <c r="CU546" s="85"/>
      <c r="CV546" s="85"/>
      <c r="CW546" s="85"/>
      <c r="CX546" s="85"/>
      <c r="CY546" s="85"/>
      <c r="CZ546" s="85"/>
      <c r="DA546" s="85"/>
      <c r="DB546" s="85"/>
      <c r="DC546" s="85"/>
      <c r="DD546" s="85"/>
      <c r="DE546" s="85"/>
      <c r="DF546" s="85"/>
      <c r="DG546" s="85"/>
      <c r="DH546" s="85"/>
      <c r="DI546" s="85"/>
      <c r="DJ546" s="85"/>
      <c r="DK546" s="85"/>
      <c r="DL546" s="85"/>
      <c r="DM546" s="85"/>
      <c r="DN546" s="85"/>
      <c r="DO546" s="85"/>
      <c r="DP546" s="85"/>
      <c r="DQ546" s="85"/>
      <c r="DR546" s="85"/>
      <c r="DS546" s="85"/>
      <c r="DT546" s="85"/>
      <c r="DU546" s="85"/>
      <c r="DV546" s="85"/>
      <c r="DW546" s="85"/>
      <c r="DX546" s="85"/>
      <c r="DY546" s="85"/>
      <c r="DZ546" s="85"/>
      <c r="EA546" s="85"/>
      <c r="EB546" s="85"/>
      <c r="EC546" s="85"/>
    </row>
    <row r="547" spans="1:133" outlineLevel="3" x14ac:dyDescent="0.15">
      <c r="A547" s="22" t="s">
        <v>2317</v>
      </c>
      <c r="B547" s="29" t="s">
        <v>2451</v>
      </c>
      <c r="C547" s="104"/>
      <c r="D547" s="106">
        <v>5</v>
      </c>
      <c r="E547" s="104"/>
      <c r="F547" s="106">
        <f t="shared" ref="F547:F551" si="1215">IF(B547&lt;&gt;"",IF(B547="Custom Requirement",0,3),0)</f>
        <v>0</v>
      </c>
      <c r="G547" s="106">
        <v>1</v>
      </c>
      <c r="I547" s="106">
        <f t="shared" ref="I547:I551" si="1216">H547*$E547*I$10</f>
        <v>0</v>
      </c>
      <c r="K547" s="106">
        <f t="shared" ref="K547:K551" si="1217">J547*$E547*K$10</f>
        <v>0</v>
      </c>
      <c r="M547" s="106">
        <f t="shared" ref="M547:M551" si="1218">L547*$E547*M$10</f>
        <v>0</v>
      </c>
      <c r="O547" s="106">
        <f t="shared" ref="O547:O551" si="1219">N547*$E547*O$10</f>
        <v>0</v>
      </c>
      <c r="Q547" s="106">
        <f t="shared" ref="Q547:Q551" si="1220">P547*$E547*Q$10</f>
        <v>0</v>
      </c>
      <c r="S547" s="106">
        <f t="shared" ref="S547:S551" si="1221">R547*$E547*S$10</f>
        <v>0</v>
      </c>
      <c r="V547" s="106">
        <f t="shared" ref="V547:V551" si="1222">U547*$E547*V$10</f>
        <v>0</v>
      </c>
      <c r="X547" s="106">
        <f t="shared" ref="X547:X551" si="1223">W547*$E547*X$10</f>
        <v>0</v>
      </c>
      <c r="Z547" s="106">
        <f t="shared" ref="Z547:Z551" si="1224">Y547*$E547*Z$10</f>
        <v>0</v>
      </c>
      <c r="AB547" s="106">
        <f t="shared" ref="AB547:AB551" si="1225">AA547*$E547*AB$10</f>
        <v>0</v>
      </c>
      <c r="AD547" s="106">
        <f t="shared" ref="AD547:AD551" si="1226">AC547*$E547*AD$10</f>
        <v>0</v>
      </c>
      <c r="AF547" s="106">
        <f t="shared" ref="AF547:AF551" si="1227">AE547*$E547*AF$10</f>
        <v>0</v>
      </c>
      <c r="AI547" s="106">
        <f t="shared" ref="AI547:AI551" si="1228">AH547*$E547*AI$10</f>
        <v>0</v>
      </c>
      <c r="AK547" s="106">
        <f t="shared" ref="AK547:AK551" si="1229">AJ547*$E547*AK$10</f>
        <v>0</v>
      </c>
      <c r="AM547" s="106">
        <f t="shared" ref="AM547:AM551" si="1230">AL547*$E547*AM$10</f>
        <v>0</v>
      </c>
      <c r="AO547" s="106">
        <f t="shared" ref="AO547:AO551" si="1231">AN547*$E547*AO$10</f>
        <v>0</v>
      </c>
      <c r="AQ547" s="106">
        <f t="shared" ref="AQ547:AQ551" si="1232">AP547*$E547*AQ$10</f>
        <v>0</v>
      </c>
      <c r="AS547" s="106">
        <f t="shared" ref="AS547:AS551" si="1233">AR547*$E547*AS$10</f>
        <v>0</v>
      </c>
      <c r="AV547" s="106">
        <f t="shared" ref="AV547:AV551" si="1234">AU547*$E547*AV$10</f>
        <v>0</v>
      </c>
      <c r="AX547" s="106">
        <f t="shared" ref="AX547:AX551" si="1235">AW547*$E547*AX$10</f>
        <v>0</v>
      </c>
      <c r="AZ547" s="106">
        <f t="shared" ref="AZ547:AZ551" si="1236">AY547*$E547*AZ$10</f>
        <v>0</v>
      </c>
      <c r="BB547" s="106">
        <f t="shared" ref="BB547:BB551" si="1237">BA547*$E547*BB$10</f>
        <v>0</v>
      </c>
      <c r="BD547" s="106">
        <f t="shared" ref="BD547:BD551" si="1238">BC547*$E547*BD$10</f>
        <v>0</v>
      </c>
      <c r="BF547" s="106">
        <f t="shared" ref="BF547:BF551" si="1239">BE547*$E547*BF$10</f>
        <v>0</v>
      </c>
      <c r="BI547" s="106">
        <f t="shared" ref="BI547:BI551" si="1240">BH547*$E547*BI$10</f>
        <v>0</v>
      </c>
      <c r="BK547" s="106">
        <f t="shared" ref="BK547:BK551" si="1241">BJ547*$E547*BK$10</f>
        <v>0</v>
      </c>
      <c r="BM547" s="106">
        <f t="shared" ref="BM547:BM551" si="1242">BL547*$E547*BM$10</f>
        <v>0</v>
      </c>
      <c r="BO547" s="106">
        <f t="shared" ref="BO547:BO551" si="1243">BN547*$E547*BO$10</f>
        <v>0</v>
      </c>
      <c r="BQ547" s="106">
        <f t="shared" ref="BQ547:BQ551" si="1244">BP547*$E547*BQ$10</f>
        <v>0</v>
      </c>
      <c r="BS547" s="106">
        <f t="shared" ref="BS547:BS551" si="1245">BR547*$E547*BS$10</f>
        <v>0</v>
      </c>
    </row>
    <row r="548" spans="1:133" outlineLevel="3" x14ac:dyDescent="0.15">
      <c r="A548" s="22" t="s">
        <v>2318</v>
      </c>
      <c r="B548" s="29" t="s">
        <v>2451</v>
      </c>
      <c r="C548" s="104"/>
      <c r="D548" s="106">
        <v>5</v>
      </c>
      <c r="E548" s="104"/>
      <c r="F548" s="106">
        <f t="shared" si="1215"/>
        <v>0</v>
      </c>
      <c r="G548" s="106">
        <v>1</v>
      </c>
      <c r="I548" s="106">
        <f t="shared" si="1216"/>
        <v>0</v>
      </c>
      <c r="K548" s="106">
        <f t="shared" si="1217"/>
        <v>0</v>
      </c>
      <c r="M548" s="106">
        <f t="shared" si="1218"/>
        <v>0</v>
      </c>
      <c r="O548" s="106">
        <f t="shared" si="1219"/>
        <v>0</v>
      </c>
      <c r="Q548" s="106">
        <f t="shared" si="1220"/>
        <v>0</v>
      </c>
      <c r="S548" s="106">
        <f t="shared" si="1221"/>
        <v>0</v>
      </c>
      <c r="V548" s="106">
        <f t="shared" si="1222"/>
        <v>0</v>
      </c>
      <c r="X548" s="106">
        <f t="shared" si="1223"/>
        <v>0</v>
      </c>
      <c r="Z548" s="106">
        <f t="shared" si="1224"/>
        <v>0</v>
      </c>
      <c r="AB548" s="106">
        <f t="shared" si="1225"/>
        <v>0</v>
      </c>
      <c r="AD548" s="106">
        <f t="shared" si="1226"/>
        <v>0</v>
      </c>
      <c r="AF548" s="106">
        <f t="shared" si="1227"/>
        <v>0</v>
      </c>
      <c r="AI548" s="106">
        <f t="shared" si="1228"/>
        <v>0</v>
      </c>
      <c r="AK548" s="106">
        <f t="shared" si="1229"/>
        <v>0</v>
      </c>
      <c r="AM548" s="106">
        <f t="shared" si="1230"/>
        <v>0</v>
      </c>
      <c r="AO548" s="106">
        <f t="shared" si="1231"/>
        <v>0</v>
      </c>
      <c r="AQ548" s="106">
        <f t="shared" si="1232"/>
        <v>0</v>
      </c>
      <c r="AS548" s="106">
        <f t="shared" si="1233"/>
        <v>0</v>
      </c>
      <c r="AV548" s="106">
        <f t="shared" si="1234"/>
        <v>0</v>
      </c>
      <c r="AX548" s="106">
        <f t="shared" si="1235"/>
        <v>0</v>
      </c>
      <c r="AZ548" s="106">
        <f t="shared" si="1236"/>
        <v>0</v>
      </c>
      <c r="BB548" s="106">
        <f t="shared" si="1237"/>
        <v>0</v>
      </c>
      <c r="BD548" s="106">
        <f t="shared" si="1238"/>
        <v>0</v>
      </c>
      <c r="BF548" s="106">
        <f t="shared" si="1239"/>
        <v>0</v>
      </c>
      <c r="BI548" s="106">
        <f t="shared" si="1240"/>
        <v>0</v>
      </c>
      <c r="BK548" s="106">
        <f t="shared" si="1241"/>
        <v>0</v>
      </c>
      <c r="BM548" s="106">
        <f t="shared" si="1242"/>
        <v>0</v>
      </c>
      <c r="BO548" s="106">
        <f t="shared" si="1243"/>
        <v>0</v>
      </c>
      <c r="BQ548" s="106">
        <f t="shared" si="1244"/>
        <v>0</v>
      </c>
      <c r="BS548" s="106">
        <f t="shared" si="1245"/>
        <v>0</v>
      </c>
    </row>
    <row r="549" spans="1:133" outlineLevel="3" x14ac:dyDescent="0.15">
      <c r="A549" s="22" t="s">
        <v>2319</v>
      </c>
      <c r="B549" s="29" t="s">
        <v>2451</v>
      </c>
      <c r="C549" s="104"/>
      <c r="D549" s="106">
        <v>5</v>
      </c>
      <c r="E549" s="104"/>
      <c r="F549" s="106">
        <f t="shared" si="1215"/>
        <v>0</v>
      </c>
      <c r="G549" s="106">
        <v>1</v>
      </c>
      <c r="I549" s="106">
        <f t="shared" si="1216"/>
        <v>0</v>
      </c>
      <c r="K549" s="106">
        <f t="shared" si="1217"/>
        <v>0</v>
      </c>
      <c r="M549" s="106">
        <f t="shared" si="1218"/>
        <v>0</v>
      </c>
      <c r="O549" s="106">
        <f t="shared" si="1219"/>
        <v>0</v>
      </c>
      <c r="Q549" s="106">
        <f t="shared" si="1220"/>
        <v>0</v>
      </c>
      <c r="S549" s="106">
        <f t="shared" si="1221"/>
        <v>0</v>
      </c>
      <c r="V549" s="106">
        <f t="shared" si="1222"/>
        <v>0</v>
      </c>
      <c r="X549" s="106">
        <f t="shared" si="1223"/>
        <v>0</v>
      </c>
      <c r="Z549" s="106">
        <f t="shared" si="1224"/>
        <v>0</v>
      </c>
      <c r="AB549" s="106">
        <f t="shared" si="1225"/>
        <v>0</v>
      </c>
      <c r="AD549" s="106">
        <f t="shared" si="1226"/>
        <v>0</v>
      </c>
      <c r="AF549" s="106">
        <f t="shared" si="1227"/>
        <v>0</v>
      </c>
      <c r="AI549" s="106">
        <f t="shared" si="1228"/>
        <v>0</v>
      </c>
      <c r="AK549" s="106">
        <f t="shared" si="1229"/>
        <v>0</v>
      </c>
      <c r="AM549" s="106">
        <f t="shared" si="1230"/>
        <v>0</v>
      </c>
      <c r="AO549" s="106">
        <f t="shared" si="1231"/>
        <v>0</v>
      </c>
      <c r="AQ549" s="106">
        <f t="shared" si="1232"/>
        <v>0</v>
      </c>
      <c r="AS549" s="106">
        <f t="shared" si="1233"/>
        <v>0</v>
      </c>
      <c r="AV549" s="106">
        <f t="shared" si="1234"/>
        <v>0</v>
      </c>
      <c r="AX549" s="106">
        <f t="shared" si="1235"/>
        <v>0</v>
      </c>
      <c r="AZ549" s="106">
        <f t="shared" si="1236"/>
        <v>0</v>
      </c>
      <c r="BB549" s="106">
        <f t="shared" si="1237"/>
        <v>0</v>
      </c>
      <c r="BD549" s="106">
        <f t="shared" si="1238"/>
        <v>0</v>
      </c>
      <c r="BF549" s="106">
        <f t="shared" si="1239"/>
        <v>0</v>
      </c>
      <c r="BI549" s="106">
        <f t="shared" si="1240"/>
        <v>0</v>
      </c>
      <c r="BK549" s="106">
        <f t="shared" si="1241"/>
        <v>0</v>
      </c>
      <c r="BM549" s="106">
        <f t="shared" si="1242"/>
        <v>0</v>
      </c>
      <c r="BO549" s="106">
        <f t="shared" si="1243"/>
        <v>0</v>
      </c>
      <c r="BQ549" s="106">
        <f t="shared" si="1244"/>
        <v>0</v>
      </c>
      <c r="BS549" s="106">
        <f t="shared" si="1245"/>
        <v>0</v>
      </c>
    </row>
    <row r="550" spans="1:133" outlineLevel="3" x14ac:dyDescent="0.15">
      <c r="A550" s="22" t="s">
        <v>2320</v>
      </c>
      <c r="B550" s="29" t="s">
        <v>2451</v>
      </c>
      <c r="C550" s="104"/>
      <c r="D550" s="106">
        <v>5</v>
      </c>
      <c r="E550" s="104"/>
      <c r="F550" s="106">
        <f t="shared" si="1215"/>
        <v>0</v>
      </c>
      <c r="G550" s="106">
        <v>1</v>
      </c>
      <c r="I550" s="106">
        <f t="shared" si="1216"/>
        <v>0</v>
      </c>
      <c r="K550" s="106">
        <f t="shared" si="1217"/>
        <v>0</v>
      </c>
      <c r="M550" s="106">
        <f t="shared" si="1218"/>
        <v>0</v>
      </c>
      <c r="O550" s="106">
        <f t="shared" si="1219"/>
        <v>0</v>
      </c>
      <c r="Q550" s="106">
        <f t="shared" si="1220"/>
        <v>0</v>
      </c>
      <c r="S550" s="106">
        <f t="shared" si="1221"/>
        <v>0</v>
      </c>
      <c r="V550" s="106">
        <f t="shared" si="1222"/>
        <v>0</v>
      </c>
      <c r="X550" s="106">
        <f t="shared" si="1223"/>
        <v>0</v>
      </c>
      <c r="Z550" s="106">
        <f t="shared" si="1224"/>
        <v>0</v>
      </c>
      <c r="AB550" s="106">
        <f t="shared" si="1225"/>
        <v>0</v>
      </c>
      <c r="AD550" s="106">
        <f t="shared" si="1226"/>
        <v>0</v>
      </c>
      <c r="AF550" s="106">
        <f t="shared" si="1227"/>
        <v>0</v>
      </c>
      <c r="AI550" s="106">
        <f t="shared" si="1228"/>
        <v>0</v>
      </c>
      <c r="AK550" s="106">
        <f t="shared" si="1229"/>
        <v>0</v>
      </c>
      <c r="AM550" s="106">
        <f t="shared" si="1230"/>
        <v>0</v>
      </c>
      <c r="AO550" s="106">
        <f t="shared" si="1231"/>
        <v>0</v>
      </c>
      <c r="AQ550" s="106">
        <f t="shared" si="1232"/>
        <v>0</v>
      </c>
      <c r="AS550" s="106">
        <f t="shared" si="1233"/>
        <v>0</v>
      </c>
      <c r="AV550" s="106">
        <f t="shared" si="1234"/>
        <v>0</v>
      </c>
      <c r="AX550" s="106">
        <f t="shared" si="1235"/>
        <v>0</v>
      </c>
      <c r="AZ550" s="106">
        <f t="shared" si="1236"/>
        <v>0</v>
      </c>
      <c r="BB550" s="106">
        <f t="shared" si="1237"/>
        <v>0</v>
      </c>
      <c r="BD550" s="106">
        <f t="shared" si="1238"/>
        <v>0</v>
      </c>
      <c r="BF550" s="106">
        <f t="shared" si="1239"/>
        <v>0</v>
      </c>
      <c r="BI550" s="106">
        <f t="shared" si="1240"/>
        <v>0</v>
      </c>
      <c r="BK550" s="106">
        <f t="shared" si="1241"/>
        <v>0</v>
      </c>
      <c r="BM550" s="106">
        <f t="shared" si="1242"/>
        <v>0</v>
      </c>
      <c r="BO550" s="106">
        <f t="shared" si="1243"/>
        <v>0</v>
      </c>
      <c r="BQ550" s="106">
        <f t="shared" si="1244"/>
        <v>0</v>
      </c>
      <c r="BS550" s="106">
        <f t="shared" si="1245"/>
        <v>0</v>
      </c>
    </row>
    <row r="551" spans="1:133" outlineLevel="3" x14ac:dyDescent="0.15">
      <c r="A551" s="22" t="s">
        <v>2321</v>
      </c>
      <c r="B551" s="29" t="s">
        <v>2451</v>
      </c>
      <c r="C551" s="104"/>
      <c r="D551" s="106">
        <v>5</v>
      </c>
      <c r="E551" s="104"/>
      <c r="F551" s="106">
        <f t="shared" si="1215"/>
        <v>0</v>
      </c>
      <c r="G551" s="106">
        <v>1</v>
      </c>
      <c r="I551" s="106">
        <f t="shared" si="1216"/>
        <v>0</v>
      </c>
      <c r="K551" s="106">
        <f t="shared" si="1217"/>
        <v>0</v>
      </c>
      <c r="M551" s="106">
        <f t="shared" si="1218"/>
        <v>0</v>
      </c>
      <c r="O551" s="106">
        <f t="shared" si="1219"/>
        <v>0</v>
      </c>
      <c r="Q551" s="106">
        <f t="shared" si="1220"/>
        <v>0</v>
      </c>
      <c r="S551" s="106">
        <f t="shared" si="1221"/>
        <v>0</v>
      </c>
      <c r="V551" s="106">
        <f t="shared" si="1222"/>
        <v>0</v>
      </c>
      <c r="X551" s="106">
        <f t="shared" si="1223"/>
        <v>0</v>
      </c>
      <c r="Z551" s="106">
        <f t="shared" si="1224"/>
        <v>0</v>
      </c>
      <c r="AB551" s="106">
        <f t="shared" si="1225"/>
        <v>0</v>
      </c>
      <c r="AD551" s="106">
        <f t="shared" si="1226"/>
        <v>0</v>
      </c>
      <c r="AF551" s="106">
        <f t="shared" si="1227"/>
        <v>0</v>
      </c>
      <c r="AI551" s="106">
        <f t="shared" si="1228"/>
        <v>0</v>
      </c>
      <c r="AK551" s="106">
        <f t="shared" si="1229"/>
        <v>0</v>
      </c>
      <c r="AM551" s="106">
        <f t="shared" si="1230"/>
        <v>0</v>
      </c>
      <c r="AO551" s="106">
        <f t="shared" si="1231"/>
        <v>0</v>
      </c>
      <c r="AQ551" s="106">
        <f t="shared" si="1232"/>
        <v>0</v>
      </c>
      <c r="AS551" s="106">
        <f t="shared" si="1233"/>
        <v>0</v>
      </c>
      <c r="AV551" s="106">
        <f t="shared" si="1234"/>
        <v>0</v>
      </c>
      <c r="AX551" s="106">
        <f t="shared" si="1235"/>
        <v>0</v>
      </c>
      <c r="AZ551" s="106">
        <f t="shared" si="1236"/>
        <v>0</v>
      </c>
      <c r="BB551" s="106">
        <f t="shared" si="1237"/>
        <v>0</v>
      </c>
      <c r="BD551" s="106">
        <f t="shared" si="1238"/>
        <v>0</v>
      </c>
      <c r="BF551" s="106">
        <f t="shared" si="1239"/>
        <v>0</v>
      </c>
      <c r="BI551" s="106">
        <f t="shared" si="1240"/>
        <v>0</v>
      </c>
      <c r="BK551" s="106">
        <f t="shared" si="1241"/>
        <v>0</v>
      </c>
      <c r="BM551" s="106">
        <f t="shared" si="1242"/>
        <v>0</v>
      </c>
      <c r="BO551" s="106">
        <f t="shared" si="1243"/>
        <v>0</v>
      </c>
      <c r="BQ551" s="106">
        <f t="shared" si="1244"/>
        <v>0</v>
      </c>
      <c r="BS551" s="106">
        <f t="shared" si="1245"/>
        <v>0</v>
      </c>
    </row>
    <row r="552" spans="1:133" s="37" customFormat="1" outlineLevel="2" x14ac:dyDescent="0.15">
      <c r="B552" s="38" t="s">
        <v>1714</v>
      </c>
      <c r="C552" s="115"/>
      <c r="D552" s="115"/>
      <c r="E552" s="115"/>
      <c r="F552" s="115"/>
      <c r="G552" s="160" t="s">
        <v>202</v>
      </c>
      <c r="H552" s="115"/>
      <c r="I552" s="115"/>
      <c r="J552" s="115"/>
      <c r="K552" s="115"/>
      <c r="L552" s="115"/>
      <c r="M552" s="115"/>
      <c r="N552" s="115"/>
      <c r="O552" s="115"/>
      <c r="P552" s="115"/>
      <c r="Q552" s="115"/>
      <c r="R552" s="115"/>
      <c r="S552" s="115"/>
      <c r="T552" s="269"/>
      <c r="U552" s="190"/>
      <c r="V552" s="115"/>
      <c r="W552" s="190"/>
      <c r="X552" s="115"/>
      <c r="Y552" s="190"/>
      <c r="Z552" s="115"/>
      <c r="AA552" s="190"/>
      <c r="AB552" s="115"/>
      <c r="AC552" s="190"/>
      <c r="AD552" s="115"/>
      <c r="AE552" s="190"/>
      <c r="AF552" s="115"/>
      <c r="AG552" s="215"/>
      <c r="AH552" s="190"/>
      <c r="AI552" s="115"/>
      <c r="AJ552" s="190"/>
      <c r="AK552" s="115"/>
      <c r="AL552" s="190"/>
      <c r="AM552" s="115"/>
      <c r="AN552" s="190"/>
      <c r="AO552" s="115"/>
      <c r="AP552" s="190"/>
      <c r="AQ552" s="115"/>
      <c r="AR552" s="190"/>
      <c r="AS552" s="115"/>
      <c r="AU552" s="115"/>
      <c r="AV552" s="115"/>
      <c r="AW552" s="115"/>
      <c r="AX552" s="115"/>
      <c r="AY552" s="115"/>
      <c r="AZ552" s="115"/>
      <c r="BA552" s="115"/>
      <c r="BB552" s="115"/>
      <c r="BC552" s="115"/>
      <c r="BD552" s="115"/>
      <c r="BE552" s="115"/>
      <c r="BF552" s="115"/>
      <c r="BH552" s="115"/>
      <c r="BI552" s="115"/>
      <c r="BJ552" s="115"/>
      <c r="BK552" s="115"/>
      <c r="BL552" s="115"/>
      <c r="BM552" s="115"/>
      <c r="BN552" s="115"/>
      <c r="BO552" s="115"/>
      <c r="BP552" s="115"/>
      <c r="BQ552" s="115"/>
      <c r="BR552" s="115"/>
      <c r="BS552" s="115"/>
      <c r="BU552" s="143"/>
      <c r="BV552" s="143"/>
      <c r="BW552" s="143"/>
      <c r="BX552" s="143"/>
      <c r="BY552" s="143"/>
      <c r="BZ552" s="143"/>
      <c r="CA552" s="143"/>
      <c r="CB552" s="143"/>
      <c r="CC552" s="143"/>
      <c r="CD552" s="143"/>
      <c r="CE552" s="143"/>
      <c r="CF552" s="143"/>
      <c r="CG552" s="143"/>
      <c r="CH552" s="143"/>
      <c r="CI552" s="143"/>
      <c r="CJ552" s="143"/>
      <c r="CK552" s="143"/>
      <c r="CL552" s="143"/>
      <c r="CM552" s="143"/>
      <c r="CN552" s="143"/>
      <c r="CO552" s="143"/>
      <c r="CP552" s="143"/>
      <c r="CQ552" s="143"/>
      <c r="CR552" s="143"/>
      <c r="CS552" s="143"/>
      <c r="CT552" s="143"/>
      <c r="CU552" s="143"/>
      <c r="CV552" s="143"/>
      <c r="CW552" s="143"/>
      <c r="CX552" s="143"/>
      <c r="CY552" s="143"/>
      <c r="CZ552" s="143"/>
      <c r="DA552" s="143"/>
      <c r="DB552" s="143"/>
      <c r="DC552" s="143"/>
      <c r="DD552" s="143"/>
      <c r="DE552" s="143"/>
      <c r="DF552" s="143"/>
      <c r="DG552" s="143"/>
      <c r="DH552" s="143"/>
      <c r="DI552" s="143"/>
      <c r="DJ552" s="143"/>
      <c r="DK552" s="143"/>
      <c r="DL552" s="143"/>
      <c r="DM552" s="143"/>
      <c r="DN552" s="143"/>
      <c r="DO552" s="143"/>
      <c r="DP552" s="143"/>
      <c r="DQ552" s="143"/>
      <c r="DR552" s="143"/>
      <c r="DS552" s="143"/>
      <c r="DT552" s="143"/>
      <c r="DU552" s="143"/>
      <c r="DV552" s="143"/>
      <c r="DW552" s="143"/>
      <c r="DX552" s="143"/>
      <c r="DY552" s="143"/>
      <c r="DZ552" s="143"/>
      <c r="EA552" s="143"/>
      <c r="EB552" s="143"/>
      <c r="EC552" s="143"/>
    </row>
    <row r="553" spans="1:133" s="37" customFormat="1" outlineLevel="1" x14ac:dyDescent="0.15">
      <c r="B553" s="38" t="s">
        <v>1507</v>
      </c>
      <c r="C553" s="115"/>
      <c r="D553" s="115"/>
      <c r="E553" s="115"/>
      <c r="F553" s="115"/>
      <c r="G553" s="160"/>
      <c r="H553" s="115"/>
      <c r="I553" s="115"/>
      <c r="J553" s="115"/>
      <c r="K553" s="115"/>
      <c r="L553" s="115"/>
      <c r="M553" s="115"/>
      <c r="N553" s="115"/>
      <c r="O553" s="115"/>
      <c r="P553" s="115"/>
      <c r="Q553" s="115"/>
      <c r="R553" s="115"/>
      <c r="S553" s="115"/>
      <c r="T553" s="269"/>
      <c r="U553" s="190"/>
      <c r="V553" s="115"/>
      <c r="W553" s="190"/>
      <c r="X553" s="115"/>
      <c r="Y553" s="190"/>
      <c r="Z553" s="115"/>
      <c r="AA553" s="190"/>
      <c r="AB553" s="115"/>
      <c r="AC553" s="190"/>
      <c r="AD553" s="115"/>
      <c r="AE553" s="190"/>
      <c r="AF553" s="115"/>
      <c r="AG553" s="215"/>
      <c r="AH553" s="190"/>
      <c r="AI553" s="115"/>
      <c r="AJ553" s="190"/>
      <c r="AK553" s="115"/>
      <c r="AL553" s="190"/>
      <c r="AM553" s="115"/>
      <c r="AN553" s="190"/>
      <c r="AO553" s="115"/>
      <c r="AP553" s="190"/>
      <c r="AQ553" s="115"/>
      <c r="AR553" s="190"/>
      <c r="AS553" s="115"/>
      <c r="AU553" s="115"/>
      <c r="AV553" s="115"/>
      <c r="AW553" s="115"/>
      <c r="AX553" s="115"/>
      <c r="AY553" s="115"/>
      <c r="AZ553" s="115"/>
      <c r="BA553" s="115"/>
      <c r="BB553" s="115"/>
      <c r="BC553" s="115"/>
      <c r="BD553" s="115"/>
      <c r="BE553" s="115"/>
      <c r="BF553" s="115"/>
      <c r="BH553" s="115"/>
      <c r="BI553" s="115"/>
      <c r="BJ553" s="115"/>
      <c r="BK553" s="115"/>
      <c r="BL553" s="115"/>
      <c r="BM553" s="115"/>
      <c r="BN553" s="115"/>
      <c r="BO553" s="115"/>
      <c r="BP553" s="115"/>
      <c r="BQ553" s="115"/>
      <c r="BR553" s="115"/>
      <c r="BS553" s="115"/>
      <c r="BU553" s="143"/>
      <c r="BV553" s="143"/>
      <c r="BW553" s="143"/>
      <c r="BX553" s="143"/>
      <c r="BY553" s="143"/>
      <c r="BZ553" s="143"/>
      <c r="CA553" s="143"/>
      <c r="CB553" s="143"/>
      <c r="CC553" s="143"/>
      <c r="CD553" s="143"/>
      <c r="CE553" s="143"/>
      <c r="CF553" s="143"/>
      <c r="CG553" s="143"/>
      <c r="CH553" s="143"/>
      <c r="CI553" s="143"/>
      <c r="CJ553" s="143"/>
      <c r="CK553" s="143"/>
      <c r="CL553" s="143"/>
      <c r="CM553" s="143"/>
      <c r="CN553" s="143"/>
      <c r="CO553" s="143"/>
      <c r="CP553" s="143"/>
      <c r="CQ553" s="143"/>
      <c r="CR553" s="143"/>
      <c r="CS553" s="143"/>
      <c r="CT553" s="143"/>
      <c r="CU553" s="143"/>
      <c r="CV553" s="143"/>
      <c r="CW553" s="143"/>
      <c r="CX553" s="143"/>
      <c r="CY553" s="143"/>
      <c r="CZ553" s="143"/>
      <c r="DA553" s="143"/>
      <c r="DB553" s="143"/>
      <c r="DC553" s="143"/>
      <c r="DD553" s="143"/>
      <c r="DE553" s="143"/>
      <c r="DF553" s="143"/>
      <c r="DG553" s="143"/>
      <c r="DH553" s="143"/>
      <c r="DI553" s="143"/>
      <c r="DJ553" s="143"/>
      <c r="DK553" s="143"/>
      <c r="DL553" s="143"/>
      <c r="DM553" s="143"/>
      <c r="DN553" s="143"/>
      <c r="DO553" s="143"/>
      <c r="DP553" s="143"/>
      <c r="DQ553" s="143"/>
      <c r="DR553" s="143"/>
      <c r="DS553" s="143"/>
      <c r="DT553" s="143"/>
      <c r="DU553" s="143"/>
      <c r="DV553" s="143"/>
      <c r="DW553" s="143"/>
      <c r="DX553" s="143"/>
      <c r="DY553" s="143"/>
      <c r="DZ553" s="143"/>
      <c r="EA553" s="143"/>
      <c r="EB553" s="143"/>
      <c r="EC553" s="143"/>
    </row>
    <row r="554" spans="1:133" s="33" customFormat="1" outlineLevel="1" x14ac:dyDescent="0.15">
      <c r="A554" s="33">
        <v>2.7</v>
      </c>
      <c r="B554" s="34" t="s">
        <v>367</v>
      </c>
      <c r="C554" s="302" t="str">
        <f ca="1">IFERROR(SUM(C555,C573,C587,C593)/COUNT((C555,C573,C587,C593)),"N/A")</f>
        <v>N/A</v>
      </c>
      <c r="D554" s="302">
        <f ca="1">IFERROR(SUM(D555,D573,D587,D593)/COUNT((D555,D573,D587,D593)),"N/A")</f>
        <v>5</v>
      </c>
      <c r="E554" s="158">
        <f ca="1">E555+E573+E587+E593</f>
        <v>0</v>
      </c>
      <c r="F554" s="158">
        <f ca="1">F555+F573+F587+F593</f>
        <v>1920</v>
      </c>
      <c r="G554" s="158"/>
      <c r="H554" s="114"/>
      <c r="I554" s="158">
        <f ca="1">I555+I573+I587+I593</f>
        <v>0</v>
      </c>
      <c r="J554" s="114"/>
      <c r="K554" s="158">
        <f ca="1">K555+K573+K587+K593</f>
        <v>0</v>
      </c>
      <c r="L554" s="114"/>
      <c r="M554" s="158">
        <f ca="1">M555+M573+M587+M593</f>
        <v>0</v>
      </c>
      <c r="N554" s="114"/>
      <c r="O554" s="158">
        <f ca="1">O555+O573+O587+O593</f>
        <v>0</v>
      </c>
      <c r="P554" s="114"/>
      <c r="Q554" s="158">
        <f ca="1">Q555+Q573+Q587+Q593</f>
        <v>0</v>
      </c>
      <c r="R554" s="114"/>
      <c r="S554" s="158">
        <f ca="1">S555+S573+S587+S593</f>
        <v>0</v>
      </c>
      <c r="T554" s="34"/>
      <c r="U554" s="114"/>
      <c r="V554" s="158">
        <f ca="1">V555+V573+V587+V593</f>
        <v>0</v>
      </c>
      <c r="W554" s="114"/>
      <c r="X554" s="158">
        <f ca="1">X555+X573+X587+X593</f>
        <v>0</v>
      </c>
      <c r="Y554" s="114"/>
      <c r="Z554" s="158">
        <f ca="1">Z555+Z573+Z587+Z593</f>
        <v>0</v>
      </c>
      <c r="AA554" s="114"/>
      <c r="AB554" s="158">
        <f ca="1">AB555+AB573+AB587+AB593</f>
        <v>0</v>
      </c>
      <c r="AC554" s="114"/>
      <c r="AD554" s="158">
        <f ca="1">AD555+AD573+AD587+AD593</f>
        <v>0</v>
      </c>
      <c r="AE554" s="114"/>
      <c r="AF554" s="158">
        <f ca="1">AF555+AF573+AF587+AF593</f>
        <v>0</v>
      </c>
      <c r="AG554" s="34"/>
      <c r="AH554" s="114"/>
      <c r="AI554" s="158">
        <f ca="1">AI555+AI573+AI587+AI593</f>
        <v>0</v>
      </c>
      <c r="AJ554" s="114"/>
      <c r="AK554" s="158">
        <f ca="1">AK555+AK573+AK587+AK593</f>
        <v>0</v>
      </c>
      <c r="AL554" s="114"/>
      <c r="AM554" s="158">
        <f ca="1">AM555+AM573+AM587+AM593</f>
        <v>0</v>
      </c>
      <c r="AN554" s="114"/>
      <c r="AO554" s="158">
        <f ca="1">AO555+AO573+AO587+AO593</f>
        <v>0</v>
      </c>
      <c r="AP554" s="114"/>
      <c r="AQ554" s="158">
        <f ca="1">AQ555+AQ573+AQ587+AQ593</f>
        <v>0</v>
      </c>
      <c r="AR554" s="114"/>
      <c r="AS554" s="158">
        <f ca="1">AS555+AS573+AS587+AS593</f>
        <v>0</v>
      </c>
      <c r="AU554" s="114"/>
      <c r="AV554" s="158">
        <f ca="1">AV555+AV573+AV587+AV593</f>
        <v>0</v>
      </c>
      <c r="AW554" s="114"/>
      <c r="AX554" s="158">
        <f ca="1">AX555+AX573+AX587+AX593</f>
        <v>0</v>
      </c>
      <c r="AY554" s="114"/>
      <c r="AZ554" s="158">
        <f ca="1">AZ555+AZ573+AZ587+AZ593</f>
        <v>0</v>
      </c>
      <c r="BA554" s="114"/>
      <c r="BB554" s="158">
        <f ca="1">BB555+BB573+BB587+BB593</f>
        <v>0</v>
      </c>
      <c r="BC554" s="114"/>
      <c r="BD554" s="158">
        <f ca="1">BD555+BD573+BD587+BD593</f>
        <v>0</v>
      </c>
      <c r="BE554" s="114"/>
      <c r="BF554" s="158">
        <f ca="1">BF555+BF573+BF587+BF593</f>
        <v>0</v>
      </c>
      <c r="BH554" s="114"/>
      <c r="BI554" s="158">
        <f ca="1">BI555+BI573+BI587+BI593</f>
        <v>0</v>
      </c>
      <c r="BJ554" s="114"/>
      <c r="BK554" s="158">
        <f ca="1">BK555+BK573+BK587+BK593</f>
        <v>0</v>
      </c>
      <c r="BL554" s="114"/>
      <c r="BM554" s="158">
        <f ca="1">BM555+BM573+BM587+BM593</f>
        <v>0</v>
      </c>
      <c r="BN554" s="114"/>
      <c r="BO554" s="158">
        <f ca="1">BO555+BO573+BO587+BO593</f>
        <v>0</v>
      </c>
      <c r="BP554" s="114"/>
      <c r="BQ554" s="158">
        <f ca="1">BQ555+BQ573+BQ587+BQ593</f>
        <v>0</v>
      </c>
      <c r="BR554" s="114"/>
      <c r="BS554" s="158">
        <f ca="1">BS555+BS573+BS587+BS593</f>
        <v>0</v>
      </c>
      <c r="BU554" s="85"/>
      <c r="BV554" s="85"/>
      <c r="BW554" s="85"/>
      <c r="BX554" s="85"/>
      <c r="BY554" s="85"/>
      <c r="BZ554" s="85"/>
      <c r="CA554" s="85"/>
      <c r="CB554" s="85"/>
      <c r="CC554" s="85"/>
      <c r="CD554" s="85"/>
      <c r="CE554" s="85"/>
      <c r="CF554" s="85"/>
      <c r="CG554" s="85"/>
      <c r="CH554" s="85"/>
      <c r="CI554" s="85"/>
      <c r="CJ554" s="85"/>
      <c r="CK554" s="85"/>
      <c r="CL554" s="85"/>
      <c r="CM554" s="85"/>
      <c r="CN554" s="85"/>
      <c r="CO554" s="85"/>
      <c r="CP554" s="85"/>
      <c r="CQ554" s="85"/>
      <c r="CR554" s="85"/>
      <c r="CS554" s="85"/>
      <c r="CT554" s="85"/>
      <c r="CU554" s="85"/>
      <c r="CV554" s="85"/>
      <c r="CW554" s="85"/>
      <c r="CX554" s="85"/>
      <c r="CY554" s="85"/>
      <c r="CZ554" s="85"/>
      <c r="DA554" s="85"/>
      <c r="DB554" s="85"/>
      <c r="DC554" s="85"/>
      <c r="DD554" s="85"/>
      <c r="DE554" s="85"/>
      <c r="DF554" s="85"/>
      <c r="DG554" s="85"/>
      <c r="DH554" s="85"/>
      <c r="DI554" s="85"/>
      <c r="DJ554" s="85"/>
      <c r="DK554" s="85"/>
      <c r="DL554" s="85"/>
      <c r="DM554" s="85"/>
      <c r="DN554" s="85"/>
      <c r="DO554" s="85"/>
      <c r="DP554" s="85"/>
      <c r="DQ554" s="85"/>
      <c r="DR554" s="85"/>
      <c r="DS554" s="85"/>
      <c r="DT554" s="85"/>
      <c r="DU554" s="85"/>
      <c r="DV554" s="85"/>
      <c r="DW554" s="85"/>
      <c r="DX554" s="85"/>
      <c r="DY554" s="85"/>
      <c r="DZ554" s="85"/>
      <c r="EA554" s="85"/>
      <c r="EB554" s="85"/>
      <c r="EC554" s="85"/>
    </row>
    <row r="555" spans="1:133" s="35" customFormat="1" outlineLevel="2" x14ac:dyDescent="0.15">
      <c r="A555" s="35" t="s">
        <v>1508</v>
      </c>
      <c r="B555" s="36" t="s">
        <v>1509</v>
      </c>
      <c r="C555" s="298" t="str">
        <f ca="1">IFERROR((AVERAGE(ReqSum)),"N/A")</f>
        <v>N/A</v>
      </c>
      <c r="D555" s="298">
        <f ca="1">IFERROR((AVERAGE(ReqSum)),"N/A")</f>
        <v>5</v>
      </c>
      <c r="E555" s="159">
        <f ca="1">(SUM(ReqSum))*2*$I$10</f>
        <v>0</v>
      </c>
      <c r="F555" s="159">
        <f ca="1">(SUM(ReqSum))*2*$I$10</f>
        <v>960</v>
      </c>
      <c r="G555" s="159">
        <f>MATCH("x",G556:G2042,-1)-1</f>
        <v>16</v>
      </c>
      <c r="H555" s="176"/>
      <c r="I555" s="176">
        <f ca="1">SUM(ReqSum)</f>
        <v>0</v>
      </c>
      <c r="J555" s="176"/>
      <c r="K555" s="176">
        <f ca="1">SUM(ReqSum)</f>
        <v>0</v>
      </c>
      <c r="L555" s="176"/>
      <c r="M555" s="176">
        <f ca="1">SUM(ReqSum)</f>
        <v>0</v>
      </c>
      <c r="N555" s="176"/>
      <c r="O555" s="176">
        <f ca="1">SUM(ReqSum)</f>
        <v>0</v>
      </c>
      <c r="P555" s="176"/>
      <c r="Q555" s="176">
        <f ca="1">SUM(ReqSum)</f>
        <v>0</v>
      </c>
      <c r="R555" s="176"/>
      <c r="S555" s="176">
        <f ca="1">SUM(ReqSum)</f>
        <v>0</v>
      </c>
      <c r="T555" s="268"/>
      <c r="U555" s="189"/>
      <c r="V555" s="176">
        <f ca="1">SUM(ReqSum)</f>
        <v>0</v>
      </c>
      <c r="W555" s="189"/>
      <c r="X555" s="176">
        <f ca="1">SUM(ReqSum)</f>
        <v>0</v>
      </c>
      <c r="Y555" s="189"/>
      <c r="Z555" s="176">
        <f ca="1">SUM(ReqSum)</f>
        <v>0</v>
      </c>
      <c r="AA555" s="189"/>
      <c r="AB555" s="176">
        <f ca="1">SUM(ReqSum)</f>
        <v>0</v>
      </c>
      <c r="AC555" s="189"/>
      <c r="AD555" s="176">
        <f ca="1">SUM(ReqSum)</f>
        <v>0</v>
      </c>
      <c r="AE555" s="189"/>
      <c r="AF555" s="176">
        <f ca="1">SUM(ReqSum)</f>
        <v>0</v>
      </c>
      <c r="AG555" s="36"/>
      <c r="AH555" s="189"/>
      <c r="AI555" s="176">
        <f ca="1">SUM(ReqSum)</f>
        <v>0</v>
      </c>
      <c r="AJ555" s="189"/>
      <c r="AK555" s="176">
        <f ca="1">SUM(ReqSum)</f>
        <v>0</v>
      </c>
      <c r="AL555" s="189"/>
      <c r="AM555" s="176">
        <f ca="1">SUM(ReqSum)</f>
        <v>0</v>
      </c>
      <c r="AN555" s="189"/>
      <c r="AO555" s="176">
        <f ca="1">SUM(ReqSum)</f>
        <v>0</v>
      </c>
      <c r="AP555" s="189"/>
      <c r="AQ555" s="176">
        <f ca="1">SUM(ReqSum)</f>
        <v>0</v>
      </c>
      <c r="AR555" s="189"/>
      <c r="AS555" s="176">
        <f ca="1">SUM(ReqSum)</f>
        <v>0</v>
      </c>
      <c r="AT555" s="177"/>
      <c r="AU555" s="176"/>
      <c r="AV555" s="176">
        <f ca="1">SUM(ReqSum)</f>
        <v>0</v>
      </c>
      <c r="AW555" s="176"/>
      <c r="AX555" s="176">
        <f ca="1">SUM(ReqSum)</f>
        <v>0</v>
      </c>
      <c r="AY555" s="176"/>
      <c r="AZ555" s="176">
        <f ca="1">SUM(ReqSum)</f>
        <v>0</v>
      </c>
      <c r="BA555" s="176"/>
      <c r="BB555" s="176">
        <f ca="1">SUM(ReqSum)</f>
        <v>0</v>
      </c>
      <c r="BC555" s="176"/>
      <c r="BD555" s="176">
        <f ca="1">SUM(ReqSum)</f>
        <v>0</v>
      </c>
      <c r="BE555" s="176"/>
      <c r="BF555" s="176">
        <f ca="1">SUM(ReqSum)</f>
        <v>0</v>
      </c>
      <c r="BG555" s="177"/>
      <c r="BH555" s="176"/>
      <c r="BI555" s="176">
        <f ca="1">SUM(ReqSum)</f>
        <v>0</v>
      </c>
      <c r="BJ555" s="176"/>
      <c r="BK555" s="176">
        <f ca="1">SUM(ReqSum)</f>
        <v>0</v>
      </c>
      <c r="BL555" s="176"/>
      <c r="BM555" s="176">
        <f ca="1">SUM(ReqSum)</f>
        <v>0</v>
      </c>
      <c r="BN555" s="176"/>
      <c r="BO555" s="176">
        <f ca="1">SUM(ReqSum)</f>
        <v>0</v>
      </c>
      <c r="BP555" s="176"/>
      <c r="BQ555" s="176">
        <f ca="1">SUM(ReqSum)</f>
        <v>0</v>
      </c>
      <c r="BR555" s="176"/>
      <c r="BS555" s="176">
        <f ca="1">SUM(ReqSum)</f>
        <v>0</v>
      </c>
      <c r="BT555" s="177"/>
      <c r="BU555" s="85"/>
      <c r="BV555" s="85"/>
      <c r="BW555" s="85"/>
      <c r="BX555" s="85"/>
      <c r="BY555" s="85"/>
      <c r="BZ555" s="85"/>
      <c r="CA555" s="85"/>
      <c r="CB555" s="85"/>
      <c r="CC555" s="85"/>
      <c r="CD555" s="85"/>
      <c r="CE555" s="85"/>
      <c r="CF555" s="85"/>
      <c r="CG555" s="85"/>
      <c r="CH555" s="85"/>
      <c r="CI555" s="85"/>
      <c r="CJ555" s="85"/>
      <c r="CK555" s="85"/>
      <c r="CL555" s="85"/>
      <c r="CM555" s="85"/>
      <c r="CN555" s="85"/>
      <c r="CO555" s="85"/>
      <c r="CP555" s="85"/>
      <c r="CQ555" s="85"/>
      <c r="CR555" s="85"/>
      <c r="CS555" s="85"/>
      <c r="CT555" s="85"/>
      <c r="CU555" s="85"/>
      <c r="CV555" s="85"/>
      <c r="CW555" s="85"/>
      <c r="CX555" s="85"/>
      <c r="CY555" s="85"/>
      <c r="CZ555" s="85"/>
      <c r="DA555" s="85"/>
      <c r="DB555" s="85"/>
      <c r="DC555" s="85"/>
      <c r="DD555" s="85"/>
      <c r="DE555" s="85"/>
      <c r="DF555" s="85"/>
      <c r="DG555" s="85"/>
      <c r="DH555" s="85"/>
      <c r="DI555" s="85"/>
      <c r="DJ555" s="85"/>
      <c r="DK555" s="85"/>
      <c r="DL555" s="85"/>
      <c r="DM555" s="85"/>
      <c r="DN555" s="85"/>
      <c r="DO555" s="85"/>
      <c r="DP555" s="85"/>
      <c r="DQ555" s="85"/>
      <c r="DR555" s="85"/>
      <c r="DS555" s="85"/>
      <c r="DT555" s="85"/>
      <c r="DU555" s="85"/>
      <c r="DV555" s="85"/>
      <c r="DW555" s="85"/>
      <c r="DX555" s="85"/>
      <c r="DY555" s="85"/>
      <c r="DZ555" s="85"/>
      <c r="EA555" s="85"/>
      <c r="EB555" s="85"/>
      <c r="EC555" s="85"/>
    </row>
    <row r="556" spans="1:133" outlineLevel="3" x14ac:dyDescent="0.15">
      <c r="A556" s="22" t="s">
        <v>1311</v>
      </c>
      <c r="B556" s="29" t="s">
        <v>1510</v>
      </c>
      <c r="C556" s="104"/>
      <c r="D556" s="106">
        <v>5</v>
      </c>
      <c r="E556" s="104"/>
      <c r="F556" s="106">
        <f t="shared" ref="F556:F571" si="1246">IF(B556&lt;&gt;"",IF(B556="Custom Requirement",0,3),0)</f>
        <v>3</v>
      </c>
      <c r="G556" s="106">
        <v>1</v>
      </c>
      <c r="I556" s="106">
        <f t="shared" ref="I556:I571" si="1247">H556*$E556*I$10</f>
        <v>0</v>
      </c>
      <c r="K556" s="106">
        <f t="shared" ref="K556:K571" si="1248">J556*$E556*K$10</f>
        <v>0</v>
      </c>
      <c r="M556" s="106">
        <f t="shared" ref="M556:M571" si="1249">L556*$E556*M$10</f>
        <v>0</v>
      </c>
      <c r="O556" s="106">
        <f t="shared" ref="O556:O571" si="1250">N556*$E556*O$10</f>
        <v>0</v>
      </c>
      <c r="Q556" s="106">
        <f t="shared" ref="Q556:Q571" si="1251">P556*$E556*Q$10</f>
        <v>0</v>
      </c>
      <c r="S556" s="106">
        <f t="shared" ref="S556:S571" si="1252">R556*$E556*S$10</f>
        <v>0</v>
      </c>
      <c r="V556" s="106">
        <f t="shared" ref="V556:V571" si="1253">U556*$E556*V$10</f>
        <v>0</v>
      </c>
      <c r="X556" s="106">
        <f t="shared" ref="X556:X571" si="1254">W556*$E556*X$10</f>
        <v>0</v>
      </c>
      <c r="Z556" s="106">
        <f t="shared" ref="Z556:Z571" si="1255">Y556*$E556*Z$10</f>
        <v>0</v>
      </c>
      <c r="AB556" s="106">
        <f t="shared" ref="AB556:AB571" si="1256">AA556*$E556*AB$10</f>
        <v>0</v>
      </c>
      <c r="AD556" s="106">
        <f t="shared" ref="AD556:AD571" si="1257">AC556*$E556*AD$10</f>
        <v>0</v>
      </c>
      <c r="AF556" s="106">
        <f t="shared" ref="AF556:AF571" si="1258">AE556*$E556*AF$10</f>
        <v>0</v>
      </c>
      <c r="AI556" s="106">
        <f t="shared" ref="AI556:AI571" si="1259">AH556*$E556*AI$10</f>
        <v>0</v>
      </c>
      <c r="AK556" s="106">
        <f t="shared" ref="AK556:AK571" si="1260">AJ556*$E556*AK$10</f>
        <v>0</v>
      </c>
      <c r="AM556" s="106">
        <f t="shared" ref="AM556:AM571" si="1261">AL556*$E556*AM$10</f>
        <v>0</v>
      </c>
      <c r="AO556" s="106">
        <f t="shared" ref="AO556:AO571" si="1262">AN556*$E556*AO$10</f>
        <v>0</v>
      </c>
      <c r="AQ556" s="106">
        <f t="shared" ref="AQ556:AQ571" si="1263">AP556*$E556*AQ$10</f>
        <v>0</v>
      </c>
      <c r="AS556" s="106">
        <f t="shared" ref="AS556:AS571" si="1264">AR556*$E556*AS$10</f>
        <v>0</v>
      </c>
      <c r="AV556" s="106">
        <f t="shared" ref="AV556:AV571" si="1265">AU556*$E556*AV$10</f>
        <v>0</v>
      </c>
      <c r="AX556" s="106">
        <f t="shared" ref="AX556:AX571" si="1266">AW556*$E556*AX$10</f>
        <v>0</v>
      </c>
      <c r="AZ556" s="106">
        <f t="shared" ref="AZ556:AZ571" si="1267">AY556*$E556*AZ$10</f>
        <v>0</v>
      </c>
      <c r="BB556" s="106">
        <f t="shared" ref="BB556:BB571" si="1268">BA556*$E556*BB$10</f>
        <v>0</v>
      </c>
      <c r="BD556" s="106">
        <f t="shared" ref="BD556:BD571" si="1269">BC556*$E556*BD$10</f>
        <v>0</v>
      </c>
      <c r="BF556" s="106">
        <f t="shared" ref="BF556:BF571" si="1270">BE556*$E556*BF$10</f>
        <v>0</v>
      </c>
      <c r="BI556" s="106">
        <f t="shared" ref="BI556:BI571" si="1271">BH556*$E556*BI$10</f>
        <v>0</v>
      </c>
      <c r="BK556" s="106">
        <f t="shared" ref="BK556:BK571" si="1272">BJ556*$E556*BK$10</f>
        <v>0</v>
      </c>
      <c r="BM556" s="106">
        <f t="shared" ref="BM556:BM571" si="1273">BL556*$E556*BM$10</f>
        <v>0</v>
      </c>
      <c r="BO556" s="106">
        <f t="shared" ref="BO556:BO571" si="1274">BN556*$E556*BO$10</f>
        <v>0</v>
      </c>
      <c r="BQ556" s="106">
        <f t="shared" ref="BQ556:BQ571" si="1275">BP556*$E556*BQ$10</f>
        <v>0</v>
      </c>
      <c r="BS556" s="106">
        <f t="shared" ref="BS556:BS571" si="1276">BR556*$E556*BS$10</f>
        <v>0</v>
      </c>
    </row>
    <row r="557" spans="1:133" outlineLevel="3" x14ac:dyDescent="0.15">
      <c r="A557" s="22" t="s">
        <v>1421</v>
      </c>
      <c r="B557" s="29" t="s">
        <v>1511</v>
      </c>
      <c r="C557" s="104"/>
      <c r="D557" s="106">
        <v>5</v>
      </c>
      <c r="E557" s="104"/>
      <c r="F557" s="106">
        <f t="shared" si="1246"/>
        <v>3</v>
      </c>
      <c r="G557" s="106">
        <v>1</v>
      </c>
      <c r="I557" s="106">
        <f t="shared" si="1247"/>
        <v>0</v>
      </c>
      <c r="K557" s="106">
        <f t="shared" si="1248"/>
        <v>0</v>
      </c>
      <c r="M557" s="106">
        <f t="shared" si="1249"/>
        <v>0</v>
      </c>
      <c r="O557" s="106">
        <f t="shared" si="1250"/>
        <v>0</v>
      </c>
      <c r="Q557" s="106">
        <f t="shared" si="1251"/>
        <v>0</v>
      </c>
      <c r="S557" s="106">
        <f t="shared" si="1252"/>
        <v>0</v>
      </c>
      <c r="V557" s="106">
        <f t="shared" si="1253"/>
        <v>0</v>
      </c>
      <c r="X557" s="106">
        <f t="shared" si="1254"/>
        <v>0</v>
      </c>
      <c r="Z557" s="106">
        <f t="shared" si="1255"/>
        <v>0</v>
      </c>
      <c r="AB557" s="106">
        <f t="shared" si="1256"/>
        <v>0</v>
      </c>
      <c r="AD557" s="106">
        <f t="shared" si="1257"/>
        <v>0</v>
      </c>
      <c r="AF557" s="106">
        <f t="shared" si="1258"/>
        <v>0</v>
      </c>
      <c r="AI557" s="106">
        <f t="shared" si="1259"/>
        <v>0</v>
      </c>
      <c r="AK557" s="106">
        <f t="shared" si="1260"/>
        <v>0</v>
      </c>
      <c r="AM557" s="106">
        <f t="shared" si="1261"/>
        <v>0</v>
      </c>
      <c r="AO557" s="106">
        <f t="shared" si="1262"/>
        <v>0</v>
      </c>
      <c r="AQ557" s="106">
        <f t="shared" si="1263"/>
        <v>0</v>
      </c>
      <c r="AS557" s="106">
        <f t="shared" si="1264"/>
        <v>0</v>
      </c>
      <c r="AV557" s="106">
        <f t="shared" si="1265"/>
        <v>0</v>
      </c>
      <c r="AX557" s="106">
        <f t="shared" si="1266"/>
        <v>0</v>
      </c>
      <c r="AZ557" s="106">
        <f t="shared" si="1267"/>
        <v>0</v>
      </c>
      <c r="BB557" s="106">
        <f t="shared" si="1268"/>
        <v>0</v>
      </c>
      <c r="BD557" s="106">
        <f t="shared" si="1269"/>
        <v>0</v>
      </c>
      <c r="BF557" s="106">
        <f t="shared" si="1270"/>
        <v>0</v>
      </c>
      <c r="BI557" s="106">
        <f t="shared" si="1271"/>
        <v>0</v>
      </c>
      <c r="BK557" s="106">
        <f t="shared" si="1272"/>
        <v>0</v>
      </c>
      <c r="BM557" s="106">
        <f t="shared" si="1273"/>
        <v>0</v>
      </c>
      <c r="BO557" s="106">
        <f t="shared" si="1274"/>
        <v>0</v>
      </c>
      <c r="BQ557" s="106">
        <f t="shared" si="1275"/>
        <v>0</v>
      </c>
      <c r="BS557" s="106">
        <f t="shared" si="1276"/>
        <v>0</v>
      </c>
    </row>
    <row r="558" spans="1:133" outlineLevel="3" x14ac:dyDescent="0.15">
      <c r="A558" s="22" t="s">
        <v>1422</v>
      </c>
      <c r="B558" s="29" t="s">
        <v>1512</v>
      </c>
      <c r="C558" s="104"/>
      <c r="D558" s="106">
        <v>5</v>
      </c>
      <c r="E558" s="104"/>
      <c r="F558" s="106">
        <f t="shared" si="1246"/>
        <v>3</v>
      </c>
      <c r="G558" s="106">
        <v>1</v>
      </c>
      <c r="I558" s="106">
        <f t="shared" si="1247"/>
        <v>0</v>
      </c>
      <c r="K558" s="106">
        <f t="shared" si="1248"/>
        <v>0</v>
      </c>
      <c r="M558" s="106">
        <f t="shared" si="1249"/>
        <v>0</v>
      </c>
      <c r="O558" s="106">
        <f t="shared" si="1250"/>
        <v>0</v>
      </c>
      <c r="Q558" s="106">
        <f t="shared" si="1251"/>
        <v>0</v>
      </c>
      <c r="S558" s="106">
        <f t="shared" si="1252"/>
        <v>0</v>
      </c>
      <c r="V558" s="106">
        <f t="shared" si="1253"/>
        <v>0</v>
      </c>
      <c r="X558" s="106">
        <f t="shared" si="1254"/>
        <v>0</v>
      </c>
      <c r="Z558" s="106">
        <f t="shared" si="1255"/>
        <v>0</v>
      </c>
      <c r="AB558" s="106">
        <f t="shared" si="1256"/>
        <v>0</v>
      </c>
      <c r="AD558" s="106">
        <f t="shared" si="1257"/>
        <v>0</v>
      </c>
      <c r="AF558" s="106">
        <f t="shared" si="1258"/>
        <v>0</v>
      </c>
      <c r="AI558" s="106">
        <f t="shared" si="1259"/>
        <v>0</v>
      </c>
      <c r="AK558" s="106">
        <f t="shared" si="1260"/>
        <v>0</v>
      </c>
      <c r="AM558" s="106">
        <f t="shared" si="1261"/>
        <v>0</v>
      </c>
      <c r="AO558" s="106">
        <f t="shared" si="1262"/>
        <v>0</v>
      </c>
      <c r="AQ558" s="106">
        <f t="shared" si="1263"/>
        <v>0</v>
      </c>
      <c r="AS558" s="106">
        <f t="shared" si="1264"/>
        <v>0</v>
      </c>
      <c r="AV558" s="106">
        <f t="shared" si="1265"/>
        <v>0</v>
      </c>
      <c r="AX558" s="106">
        <f t="shared" si="1266"/>
        <v>0</v>
      </c>
      <c r="AZ558" s="106">
        <f t="shared" si="1267"/>
        <v>0</v>
      </c>
      <c r="BB558" s="106">
        <f t="shared" si="1268"/>
        <v>0</v>
      </c>
      <c r="BD558" s="106">
        <f t="shared" si="1269"/>
        <v>0</v>
      </c>
      <c r="BF558" s="106">
        <f t="shared" si="1270"/>
        <v>0</v>
      </c>
      <c r="BI558" s="106">
        <f t="shared" si="1271"/>
        <v>0</v>
      </c>
      <c r="BK558" s="106">
        <f t="shared" si="1272"/>
        <v>0</v>
      </c>
      <c r="BM558" s="106">
        <f t="shared" si="1273"/>
        <v>0</v>
      </c>
      <c r="BO558" s="106">
        <f t="shared" si="1274"/>
        <v>0</v>
      </c>
      <c r="BQ558" s="106">
        <f t="shared" si="1275"/>
        <v>0</v>
      </c>
      <c r="BS558" s="106">
        <f t="shared" si="1276"/>
        <v>0</v>
      </c>
    </row>
    <row r="559" spans="1:133" ht="26" outlineLevel="3" x14ac:dyDescent="0.15">
      <c r="A559" s="22" t="s">
        <v>1313</v>
      </c>
      <c r="B559" s="29" t="s">
        <v>1390</v>
      </c>
      <c r="C559" s="104"/>
      <c r="D559" s="106">
        <v>5</v>
      </c>
      <c r="E559" s="104"/>
      <c r="F559" s="106">
        <f t="shared" si="1246"/>
        <v>3</v>
      </c>
      <c r="G559" s="106">
        <v>1</v>
      </c>
      <c r="I559" s="106">
        <f t="shared" si="1247"/>
        <v>0</v>
      </c>
      <c r="K559" s="106">
        <f t="shared" si="1248"/>
        <v>0</v>
      </c>
      <c r="M559" s="106">
        <f t="shared" si="1249"/>
        <v>0</v>
      </c>
      <c r="O559" s="106">
        <f t="shared" si="1250"/>
        <v>0</v>
      </c>
      <c r="Q559" s="106">
        <f t="shared" si="1251"/>
        <v>0</v>
      </c>
      <c r="S559" s="106">
        <f t="shared" si="1252"/>
        <v>0</v>
      </c>
      <c r="V559" s="106">
        <f t="shared" si="1253"/>
        <v>0</v>
      </c>
      <c r="X559" s="106">
        <f t="shared" si="1254"/>
        <v>0</v>
      </c>
      <c r="Z559" s="106">
        <f t="shared" si="1255"/>
        <v>0</v>
      </c>
      <c r="AB559" s="106">
        <f t="shared" si="1256"/>
        <v>0</v>
      </c>
      <c r="AD559" s="106">
        <f t="shared" si="1257"/>
        <v>0</v>
      </c>
      <c r="AF559" s="106">
        <f t="shared" si="1258"/>
        <v>0</v>
      </c>
      <c r="AI559" s="106">
        <f t="shared" si="1259"/>
        <v>0</v>
      </c>
      <c r="AK559" s="106">
        <f t="shared" si="1260"/>
        <v>0</v>
      </c>
      <c r="AM559" s="106">
        <f t="shared" si="1261"/>
        <v>0</v>
      </c>
      <c r="AO559" s="106">
        <f t="shared" si="1262"/>
        <v>0</v>
      </c>
      <c r="AQ559" s="106">
        <f t="shared" si="1263"/>
        <v>0</v>
      </c>
      <c r="AS559" s="106">
        <f t="shared" si="1264"/>
        <v>0</v>
      </c>
      <c r="AV559" s="106">
        <f t="shared" si="1265"/>
        <v>0</v>
      </c>
      <c r="AX559" s="106">
        <f t="shared" si="1266"/>
        <v>0</v>
      </c>
      <c r="AZ559" s="106">
        <f t="shared" si="1267"/>
        <v>0</v>
      </c>
      <c r="BB559" s="106">
        <f t="shared" si="1268"/>
        <v>0</v>
      </c>
      <c r="BD559" s="106">
        <f t="shared" si="1269"/>
        <v>0</v>
      </c>
      <c r="BF559" s="106">
        <f t="shared" si="1270"/>
        <v>0</v>
      </c>
      <c r="BI559" s="106">
        <f t="shared" si="1271"/>
        <v>0</v>
      </c>
      <c r="BK559" s="106">
        <f t="shared" si="1272"/>
        <v>0</v>
      </c>
      <c r="BM559" s="106">
        <f t="shared" si="1273"/>
        <v>0</v>
      </c>
      <c r="BO559" s="106">
        <f t="shared" si="1274"/>
        <v>0</v>
      </c>
      <c r="BQ559" s="106">
        <f t="shared" si="1275"/>
        <v>0</v>
      </c>
      <c r="BS559" s="106">
        <f t="shared" si="1276"/>
        <v>0</v>
      </c>
    </row>
    <row r="560" spans="1:133" outlineLevel="3" x14ac:dyDescent="0.15">
      <c r="A560" s="22" t="s">
        <v>1314</v>
      </c>
      <c r="B560" s="29" t="s">
        <v>1391</v>
      </c>
      <c r="C560" s="104"/>
      <c r="D560" s="106">
        <v>5</v>
      </c>
      <c r="E560" s="104"/>
      <c r="F560" s="106">
        <f t="shared" si="1246"/>
        <v>3</v>
      </c>
      <c r="G560" s="106">
        <v>1</v>
      </c>
      <c r="I560" s="106">
        <f t="shared" si="1247"/>
        <v>0</v>
      </c>
      <c r="K560" s="106">
        <f t="shared" si="1248"/>
        <v>0</v>
      </c>
      <c r="M560" s="106">
        <f t="shared" si="1249"/>
        <v>0</v>
      </c>
      <c r="O560" s="106">
        <f t="shared" si="1250"/>
        <v>0</v>
      </c>
      <c r="Q560" s="106">
        <f t="shared" si="1251"/>
        <v>0</v>
      </c>
      <c r="S560" s="106">
        <f t="shared" si="1252"/>
        <v>0</v>
      </c>
      <c r="V560" s="106">
        <f t="shared" si="1253"/>
        <v>0</v>
      </c>
      <c r="X560" s="106">
        <f t="shared" si="1254"/>
        <v>0</v>
      </c>
      <c r="Z560" s="106">
        <f t="shared" si="1255"/>
        <v>0</v>
      </c>
      <c r="AB560" s="106">
        <f t="shared" si="1256"/>
        <v>0</v>
      </c>
      <c r="AD560" s="106">
        <f t="shared" si="1257"/>
        <v>0</v>
      </c>
      <c r="AF560" s="106">
        <f t="shared" si="1258"/>
        <v>0</v>
      </c>
      <c r="AI560" s="106">
        <f t="shared" si="1259"/>
        <v>0</v>
      </c>
      <c r="AK560" s="106">
        <f t="shared" si="1260"/>
        <v>0</v>
      </c>
      <c r="AM560" s="106">
        <f t="shared" si="1261"/>
        <v>0</v>
      </c>
      <c r="AO560" s="106">
        <f t="shared" si="1262"/>
        <v>0</v>
      </c>
      <c r="AQ560" s="106">
        <f t="shared" si="1263"/>
        <v>0</v>
      </c>
      <c r="AS560" s="106">
        <f t="shared" si="1264"/>
        <v>0</v>
      </c>
      <c r="AV560" s="106">
        <f t="shared" si="1265"/>
        <v>0</v>
      </c>
      <c r="AX560" s="106">
        <f t="shared" si="1266"/>
        <v>0</v>
      </c>
      <c r="AZ560" s="106">
        <f t="shared" si="1267"/>
        <v>0</v>
      </c>
      <c r="BB560" s="106">
        <f t="shared" si="1268"/>
        <v>0</v>
      </c>
      <c r="BD560" s="106">
        <f t="shared" si="1269"/>
        <v>0</v>
      </c>
      <c r="BF560" s="106">
        <f t="shared" si="1270"/>
        <v>0</v>
      </c>
      <c r="BI560" s="106">
        <f t="shared" si="1271"/>
        <v>0</v>
      </c>
      <c r="BK560" s="106">
        <f t="shared" si="1272"/>
        <v>0</v>
      </c>
      <c r="BM560" s="106">
        <f t="shared" si="1273"/>
        <v>0</v>
      </c>
      <c r="BO560" s="106">
        <f t="shared" si="1274"/>
        <v>0</v>
      </c>
      <c r="BQ560" s="106">
        <f t="shared" si="1275"/>
        <v>0</v>
      </c>
      <c r="BS560" s="106">
        <f t="shared" si="1276"/>
        <v>0</v>
      </c>
    </row>
    <row r="561" spans="1:133" outlineLevel="3" x14ac:dyDescent="0.15">
      <c r="A561" s="22" t="s">
        <v>1315</v>
      </c>
      <c r="B561" s="29" t="s">
        <v>1392</v>
      </c>
      <c r="C561" s="104"/>
      <c r="D561" s="106">
        <v>5</v>
      </c>
      <c r="E561" s="104"/>
      <c r="F561" s="106">
        <f t="shared" si="1246"/>
        <v>3</v>
      </c>
      <c r="G561" s="106">
        <v>1</v>
      </c>
      <c r="I561" s="106">
        <f t="shared" si="1247"/>
        <v>0</v>
      </c>
      <c r="K561" s="106">
        <f t="shared" si="1248"/>
        <v>0</v>
      </c>
      <c r="M561" s="106">
        <f t="shared" si="1249"/>
        <v>0</v>
      </c>
      <c r="O561" s="106">
        <f t="shared" si="1250"/>
        <v>0</v>
      </c>
      <c r="Q561" s="106">
        <f t="shared" si="1251"/>
        <v>0</v>
      </c>
      <c r="S561" s="106">
        <f t="shared" si="1252"/>
        <v>0</v>
      </c>
      <c r="V561" s="106">
        <f t="shared" si="1253"/>
        <v>0</v>
      </c>
      <c r="X561" s="106">
        <f t="shared" si="1254"/>
        <v>0</v>
      </c>
      <c r="Z561" s="106">
        <f t="shared" si="1255"/>
        <v>0</v>
      </c>
      <c r="AB561" s="106">
        <f t="shared" si="1256"/>
        <v>0</v>
      </c>
      <c r="AD561" s="106">
        <f t="shared" si="1257"/>
        <v>0</v>
      </c>
      <c r="AF561" s="106">
        <f t="shared" si="1258"/>
        <v>0</v>
      </c>
      <c r="AI561" s="106">
        <f t="shared" si="1259"/>
        <v>0</v>
      </c>
      <c r="AK561" s="106">
        <f t="shared" si="1260"/>
        <v>0</v>
      </c>
      <c r="AM561" s="106">
        <f t="shared" si="1261"/>
        <v>0</v>
      </c>
      <c r="AO561" s="106">
        <f t="shared" si="1262"/>
        <v>0</v>
      </c>
      <c r="AQ561" s="106">
        <f t="shared" si="1263"/>
        <v>0</v>
      </c>
      <c r="AS561" s="106">
        <f t="shared" si="1264"/>
        <v>0</v>
      </c>
      <c r="AV561" s="106">
        <f t="shared" si="1265"/>
        <v>0</v>
      </c>
      <c r="AX561" s="106">
        <f t="shared" si="1266"/>
        <v>0</v>
      </c>
      <c r="AZ561" s="106">
        <f t="shared" si="1267"/>
        <v>0</v>
      </c>
      <c r="BB561" s="106">
        <f t="shared" si="1268"/>
        <v>0</v>
      </c>
      <c r="BD561" s="106">
        <f t="shared" si="1269"/>
        <v>0</v>
      </c>
      <c r="BF561" s="106">
        <f t="shared" si="1270"/>
        <v>0</v>
      </c>
      <c r="BI561" s="106">
        <f t="shared" si="1271"/>
        <v>0</v>
      </c>
      <c r="BK561" s="106">
        <f t="shared" si="1272"/>
        <v>0</v>
      </c>
      <c r="BM561" s="106">
        <f t="shared" si="1273"/>
        <v>0</v>
      </c>
      <c r="BO561" s="106">
        <f t="shared" si="1274"/>
        <v>0</v>
      </c>
      <c r="BQ561" s="106">
        <f t="shared" si="1275"/>
        <v>0</v>
      </c>
      <c r="BS561" s="106">
        <f t="shared" si="1276"/>
        <v>0</v>
      </c>
    </row>
    <row r="562" spans="1:133" outlineLevel="3" x14ac:dyDescent="0.15">
      <c r="A562" s="22" t="s">
        <v>1316</v>
      </c>
      <c r="B562" s="29" t="s">
        <v>1393</v>
      </c>
      <c r="C562" s="104"/>
      <c r="D562" s="106">
        <v>5</v>
      </c>
      <c r="E562" s="104"/>
      <c r="F562" s="106">
        <f t="shared" si="1246"/>
        <v>3</v>
      </c>
      <c r="G562" s="106">
        <v>1</v>
      </c>
      <c r="I562" s="106">
        <f t="shared" si="1247"/>
        <v>0</v>
      </c>
      <c r="K562" s="106">
        <f t="shared" si="1248"/>
        <v>0</v>
      </c>
      <c r="M562" s="106">
        <f t="shared" si="1249"/>
        <v>0</v>
      </c>
      <c r="O562" s="106">
        <f t="shared" si="1250"/>
        <v>0</v>
      </c>
      <c r="Q562" s="106">
        <f t="shared" si="1251"/>
        <v>0</v>
      </c>
      <c r="S562" s="106">
        <f t="shared" si="1252"/>
        <v>0</v>
      </c>
      <c r="V562" s="106">
        <f t="shared" si="1253"/>
        <v>0</v>
      </c>
      <c r="X562" s="106">
        <f t="shared" si="1254"/>
        <v>0</v>
      </c>
      <c r="Z562" s="106">
        <f t="shared" si="1255"/>
        <v>0</v>
      </c>
      <c r="AB562" s="106">
        <f t="shared" si="1256"/>
        <v>0</v>
      </c>
      <c r="AD562" s="106">
        <f t="shared" si="1257"/>
        <v>0</v>
      </c>
      <c r="AF562" s="106">
        <f t="shared" si="1258"/>
        <v>0</v>
      </c>
      <c r="AI562" s="106">
        <f t="shared" si="1259"/>
        <v>0</v>
      </c>
      <c r="AK562" s="106">
        <f t="shared" si="1260"/>
        <v>0</v>
      </c>
      <c r="AM562" s="106">
        <f t="shared" si="1261"/>
        <v>0</v>
      </c>
      <c r="AO562" s="106">
        <f t="shared" si="1262"/>
        <v>0</v>
      </c>
      <c r="AQ562" s="106">
        <f t="shared" si="1263"/>
        <v>0</v>
      </c>
      <c r="AS562" s="106">
        <f t="shared" si="1264"/>
        <v>0</v>
      </c>
      <c r="AV562" s="106">
        <f t="shared" si="1265"/>
        <v>0</v>
      </c>
      <c r="AX562" s="106">
        <f t="shared" si="1266"/>
        <v>0</v>
      </c>
      <c r="AZ562" s="106">
        <f t="shared" si="1267"/>
        <v>0</v>
      </c>
      <c r="BB562" s="106">
        <f t="shared" si="1268"/>
        <v>0</v>
      </c>
      <c r="BD562" s="106">
        <f t="shared" si="1269"/>
        <v>0</v>
      </c>
      <c r="BF562" s="106">
        <f t="shared" si="1270"/>
        <v>0</v>
      </c>
      <c r="BI562" s="106">
        <f t="shared" si="1271"/>
        <v>0</v>
      </c>
      <c r="BK562" s="106">
        <f t="shared" si="1272"/>
        <v>0</v>
      </c>
      <c r="BM562" s="106">
        <f t="shared" si="1273"/>
        <v>0</v>
      </c>
      <c r="BO562" s="106">
        <f t="shared" si="1274"/>
        <v>0</v>
      </c>
      <c r="BQ562" s="106">
        <f t="shared" si="1275"/>
        <v>0</v>
      </c>
      <c r="BS562" s="106">
        <f t="shared" si="1276"/>
        <v>0</v>
      </c>
    </row>
    <row r="563" spans="1:133" outlineLevel="3" x14ac:dyDescent="0.15">
      <c r="A563" s="22" t="s">
        <v>1424</v>
      </c>
      <c r="B563" s="29" t="s">
        <v>17</v>
      </c>
      <c r="C563" s="104"/>
      <c r="D563" s="106">
        <v>5</v>
      </c>
      <c r="E563" s="104"/>
      <c r="F563" s="106">
        <f t="shared" si="1246"/>
        <v>3</v>
      </c>
      <c r="G563" s="106">
        <v>1</v>
      </c>
      <c r="I563" s="106">
        <f t="shared" si="1247"/>
        <v>0</v>
      </c>
      <c r="K563" s="106">
        <f t="shared" si="1248"/>
        <v>0</v>
      </c>
      <c r="M563" s="106">
        <f t="shared" si="1249"/>
        <v>0</v>
      </c>
      <c r="O563" s="106">
        <f t="shared" si="1250"/>
        <v>0</v>
      </c>
      <c r="Q563" s="106">
        <f t="shared" si="1251"/>
        <v>0</v>
      </c>
      <c r="S563" s="106">
        <f t="shared" si="1252"/>
        <v>0</v>
      </c>
      <c r="V563" s="106">
        <f t="shared" si="1253"/>
        <v>0</v>
      </c>
      <c r="X563" s="106">
        <f t="shared" si="1254"/>
        <v>0</v>
      </c>
      <c r="Z563" s="106">
        <f t="shared" si="1255"/>
        <v>0</v>
      </c>
      <c r="AB563" s="106">
        <f t="shared" si="1256"/>
        <v>0</v>
      </c>
      <c r="AD563" s="106">
        <f t="shared" si="1257"/>
        <v>0</v>
      </c>
      <c r="AF563" s="106">
        <f t="shared" si="1258"/>
        <v>0</v>
      </c>
      <c r="AI563" s="106">
        <f t="shared" si="1259"/>
        <v>0</v>
      </c>
      <c r="AK563" s="106">
        <f t="shared" si="1260"/>
        <v>0</v>
      </c>
      <c r="AM563" s="106">
        <f t="shared" si="1261"/>
        <v>0</v>
      </c>
      <c r="AO563" s="106">
        <f t="shared" si="1262"/>
        <v>0</v>
      </c>
      <c r="AQ563" s="106">
        <f t="shared" si="1263"/>
        <v>0</v>
      </c>
      <c r="AS563" s="106">
        <f t="shared" si="1264"/>
        <v>0</v>
      </c>
      <c r="AV563" s="106">
        <f t="shared" si="1265"/>
        <v>0</v>
      </c>
      <c r="AX563" s="106">
        <f t="shared" si="1266"/>
        <v>0</v>
      </c>
      <c r="AZ563" s="106">
        <f t="shared" si="1267"/>
        <v>0</v>
      </c>
      <c r="BB563" s="106">
        <f t="shared" si="1268"/>
        <v>0</v>
      </c>
      <c r="BD563" s="106">
        <f t="shared" si="1269"/>
        <v>0</v>
      </c>
      <c r="BF563" s="106">
        <f t="shared" si="1270"/>
        <v>0</v>
      </c>
      <c r="BI563" s="106">
        <f t="shared" si="1271"/>
        <v>0</v>
      </c>
      <c r="BK563" s="106">
        <f t="shared" si="1272"/>
        <v>0</v>
      </c>
      <c r="BM563" s="106">
        <f t="shared" si="1273"/>
        <v>0</v>
      </c>
      <c r="BO563" s="106">
        <f t="shared" si="1274"/>
        <v>0</v>
      </c>
      <c r="BQ563" s="106">
        <f t="shared" si="1275"/>
        <v>0</v>
      </c>
      <c r="BS563" s="106">
        <f t="shared" si="1276"/>
        <v>0</v>
      </c>
    </row>
    <row r="564" spans="1:133" outlineLevel="3" x14ac:dyDescent="0.15">
      <c r="A564" s="22" t="s">
        <v>1425</v>
      </c>
      <c r="B564" s="29" t="s">
        <v>1394</v>
      </c>
      <c r="C564" s="104"/>
      <c r="D564" s="106">
        <v>5</v>
      </c>
      <c r="E564" s="104"/>
      <c r="F564" s="106">
        <f t="shared" si="1246"/>
        <v>3</v>
      </c>
      <c r="G564" s="106">
        <v>1</v>
      </c>
      <c r="I564" s="106">
        <f t="shared" si="1247"/>
        <v>0</v>
      </c>
      <c r="K564" s="106">
        <f t="shared" si="1248"/>
        <v>0</v>
      </c>
      <c r="M564" s="106">
        <f t="shared" si="1249"/>
        <v>0</v>
      </c>
      <c r="O564" s="106">
        <f t="shared" si="1250"/>
        <v>0</v>
      </c>
      <c r="Q564" s="106">
        <f t="shared" si="1251"/>
        <v>0</v>
      </c>
      <c r="S564" s="106">
        <f t="shared" si="1252"/>
        <v>0</v>
      </c>
      <c r="V564" s="106">
        <f t="shared" si="1253"/>
        <v>0</v>
      </c>
      <c r="X564" s="106">
        <f t="shared" si="1254"/>
        <v>0</v>
      </c>
      <c r="Z564" s="106">
        <f t="shared" si="1255"/>
        <v>0</v>
      </c>
      <c r="AB564" s="106">
        <f t="shared" si="1256"/>
        <v>0</v>
      </c>
      <c r="AD564" s="106">
        <f t="shared" si="1257"/>
        <v>0</v>
      </c>
      <c r="AF564" s="106">
        <f t="shared" si="1258"/>
        <v>0</v>
      </c>
      <c r="AI564" s="106">
        <f t="shared" si="1259"/>
        <v>0</v>
      </c>
      <c r="AK564" s="106">
        <f t="shared" si="1260"/>
        <v>0</v>
      </c>
      <c r="AM564" s="106">
        <f t="shared" si="1261"/>
        <v>0</v>
      </c>
      <c r="AO564" s="106">
        <f t="shared" si="1262"/>
        <v>0</v>
      </c>
      <c r="AQ564" s="106">
        <f t="shared" si="1263"/>
        <v>0</v>
      </c>
      <c r="AS564" s="106">
        <f t="shared" si="1264"/>
        <v>0</v>
      </c>
      <c r="AV564" s="106">
        <f t="shared" si="1265"/>
        <v>0</v>
      </c>
      <c r="AX564" s="106">
        <f t="shared" si="1266"/>
        <v>0</v>
      </c>
      <c r="AZ564" s="106">
        <f t="shared" si="1267"/>
        <v>0</v>
      </c>
      <c r="BB564" s="106">
        <f t="shared" si="1268"/>
        <v>0</v>
      </c>
      <c r="BD564" s="106">
        <f t="shared" si="1269"/>
        <v>0</v>
      </c>
      <c r="BF564" s="106">
        <f t="shared" si="1270"/>
        <v>0</v>
      </c>
      <c r="BI564" s="106">
        <f t="shared" si="1271"/>
        <v>0</v>
      </c>
      <c r="BK564" s="106">
        <f t="shared" si="1272"/>
        <v>0</v>
      </c>
      <c r="BM564" s="106">
        <f t="shared" si="1273"/>
        <v>0</v>
      </c>
      <c r="BO564" s="106">
        <f t="shared" si="1274"/>
        <v>0</v>
      </c>
      <c r="BQ564" s="106">
        <f t="shared" si="1275"/>
        <v>0</v>
      </c>
      <c r="BS564" s="106">
        <f t="shared" si="1276"/>
        <v>0</v>
      </c>
    </row>
    <row r="565" spans="1:133" ht="26" outlineLevel="3" x14ac:dyDescent="0.15">
      <c r="A565" s="22" t="s">
        <v>1436</v>
      </c>
      <c r="B565" s="29" t="s">
        <v>1297</v>
      </c>
      <c r="C565" s="104"/>
      <c r="D565" s="106">
        <v>5</v>
      </c>
      <c r="E565" s="104"/>
      <c r="F565" s="106">
        <f t="shared" si="1246"/>
        <v>3</v>
      </c>
      <c r="G565" s="106">
        <v>1</v>
      </c>
      <c r="I565" s="106">
        <f t="shared" si="1247"/>
        <v>0</v>
      </c>
      <c r="K565" s="106">
        <f t="shared" si="1248"/>
        <v>0</v>
      </c>
      <c r="M565" s="106">
        <f t="shared" si="1249"/>
        <v>0</v>
      </c>
      <c r="O565" s="106">
        <f t="shared" si="1250"/>
        <v>0</v>
      </c>
      <c r="Q565" s="106">
        <f t="shared" si="1251"/>
        <v>0</v>
      </c>
      <c r="S565" s="106">
        <f t="shared" si="1252"/>
        <v>0</v>
      </c>
      <c r="V565" s="106">
        <f t="shared" si="1253"/>
        <v>0</v>
      </c>
      <c r="X565" s="106">
        <f t="shared" si="1254"/>
        <v>0</v>
      </c>
      <c r="Z565" s="106">
        <f t="shared" si="1255"/>
        <v>0</v>
      </c>
      <c r="AB565" s="106">
        <f t="shared" si="1256"/>
        <v>0</v>
      </c>
      <c r="AD565" s="106">
        <f t="shared" si="1257"/>
        <v>0</v>
      </c>
      <c r="AF565" s="106">
        <f t="shared" si="1258"/>
        <v>0</v>
      </c>
      <c r="AI565" s="106">
        <f t="shared" si="1259"/>
        <v>0</v>
      </c>
      <c r="AK565" s="106">
        <f t="shared" si="1260"/>
        <v>0</v>
      </c>
      <c r="AM565" s="106">
        <f t="shared" si="1261"/>
        <v>0</v>
      </c>
      <c r="AO565" s="106">
        <f t="shared" si="1262"/>
        <v>0</v>
      </c>
      <c r="AQ565" s="106">
        <f t="shared" si="1263"/>
        <v>0</v>
      </c>
      <c r="AS565" s="106">
        <f t="shared" si="1264"/>
        <v>0</v>
      </c>
      <c r="AV565" s="106">
        <f t="shared" si="1265"/>
        <v>0</v>
      </c>
      <c r="AX565" s="106">
        <f t="shared" si="1266"/>
        <v>0</v>
      </c>
      <c r="AZ565" s="106">
        <f t="shared" si="1267"/>
        <v>0</v>
      </c>
      <c r="BB565" s="106">
        <f t="shared" si="1268"/>
        <v>0</v>
      </c>
      <c r="BD565" s="106">
        <f t="shared" si="1269"/>
        <v>0</v>
      </c>
      <c r="BF565" s="106">
        <f t="shared" si="1270"/>
        <v>0</v>
      </c>
      <c r="BI565" s="106">
        <f t="shared" si="1271"/>
        <v>0</v>
      </c>
      <c r="BK565" s="106">
        <f t="shared" si="1272"/>
        <v>0</v>
      </c>
      <c r="BM565" s="106">
        <f t="shared" si="1273"/>
        <v>0</v>
      </c>
      <c r="BO565" s="106">
        <f t="shared" si="1274"/>
        <v>0</v>
      </c>
      <c r="BQ565" s="106">
        <f t="shared" si="1275"/>
        <v>0</v>
      </c>
      <c r="BS565" s="106">
        <f t="shared" si="1276"/>
        <v>0</v>
      </c>
    </row>
    <row r="566" spans="1:133" outlineLevel="3" x14ac:dyDescent="0.15">
      <c r="A566" s="22" t="s">
        <v>1437</v>
      </c>
      <c r="B566" s="29" t="s">
        <v>1298</v>
      </c>
      <c r="C566" s="104"/>
      <c r="D566" s="106">
        <v>5</v>
      </c>
      <c r="E566" s="104"/>
      <c r="F566" s="106">
        <f t="shared" si="1246"/>
        <v>3</v>
      </c>
      <c r="G566" s="106">
        <v>1</v>
      </c>
      <c r="I566" s="106">
        <f t="shared" si="1247"/>
        <v>0</v>
      </c>
      <c r="K566" s="106">
        <f t="shared" si="1248"/>
        <v>0</v>
      </c>
      <c r="M566" s="106">
        <f t="shared" si="1249"/>
        <v>0</v>
      </c>
      <c r="O566" s="106">
        <f t="shared" si="1250"/>
        <v>0</v>
      </c>
      <c r="Q566" s="106">
        <f t="shared" si="1251"/>
        <v>0</v>
      </c>
      <c r="S566" s="106">
        <f t="shared" si="1252"/>
        <v>0</v>
      </c>
      <c r="V566" s="106">
        <f t="shared" si="1253"/>
        <v>0</v>
      </c>
      <c r="X566" s="106">
        <f t="shared" si="1254"/>
        <v>0</v>
      </c>
      <c r="Z566" s="106">
        <f t="shared" si="1255"/>
        <v>0</v>
      </c>
      <c r="AB566" s="106">
        <f t="shared" si="1256"/>
        <v>0</v>
      </c>
      <c r="AD566" s="106">
        <f t="shared" si="1257"/>
        <v>0</v>
      </c>
      <c r="AF566" s="106">
        <f t="shared" si="1258"/>
        <v>0</v>
      </c>
      <c r="AI566" s="106">
        <f t="shared" si="1259"/>
        <v>0</v>
      </c>
      <c r="AK566" s="106">
        <f t="shared" si="1260"/>
        <v>0</v>
      </c>
      <c r="AM566" s="106">
        <f t="shared" si="1261"/>
        <v>0</v>
      </c>
      <c r="AO566" s="106">
        <f t="shared" si="1262"/>
        <v>0</v>
      </c>
      <c r="AQ566" s="106">
        <f t="shared" si="1263"/>
        <v>0</v>
      </c>
      <c r="AS566" s="106">
        <f t="shared" si="1264"/>
        <v>0</v>
      </c>
      <c r="AV566" s="106">
        <f t="shared" si="1265"/>
        <v>0</v>
      </c>
      <c r="AX566" s="106">
        <f t="shared" si="1266"/>
        <v>0</v>
      </c>
      <c r="AZ566" s="106">
        <f t="shared" si="1267"/>
        <v>0</v>
      </c>
      <c r="BB566" s="106">
        <f t="shared" si="1268"/>
        <v>0</v>
      </c>
      <c r="BD566" s="106">
        <f t="shared" si="1269"/>
        <v>0</v>
      </c>
      <c r="BF566" s="106">
        <f t="shared" si="1270"/>
        <v>0</v>
      </c>
      <c r="BI566" s="106">
        <f t="shared" si="1271"/>
        <v>0</v>
      </c>
      <c r="BK566" s="106">
        <f t="shared" si="1272"/>
        <v>0</v>
      </c>
      <c r="BM566" s="106">
        <f t="shared" si="1273"/>
        <v>0</v>
      </c>
      <c r="BO566" s="106">
        <f t="shared" si="1274"/>
        <v>0</v>
      </c>
      <c r="BQ566" s="106">
        <f t="shared" si="1275"/>
        <v>0</v>
      </c>
      <c r="BS566" s="106">
        <f t="shared" si="1276"/>
        <v>0</v>
      </c>
    </row>
    <row r="567" spans="1:133" outlineLevel="3" x14ac:dyDescent="0.15">
      <c r="A567" s="22" t="s">
        <v>1438</v>
      </c>
      <c r="B567" s="29" t="s">
        <v>1302</v>
      </c>
      <c r="C567" s="104"/>
      <c r="D567" s="106">
        <v>5</v>
      </c>
      <c r="E567" s="104"/>
      <c r="F567" s="106">
        <f t="shared" si="1246"/>
        <v>3</v>
      </c>
      <c r="G567" s="106">
        <v>1</v>
      </c>
      <c r="I567" s="106">
        <f t="shared" si="1247"/>
        <v>0</v>
      </c>
      <c r="K567" s="106">
        <f t="shared" si="1248"/>
        <v>0</v>
      </c>
      <c r="M567" s="106">
        <f t="shared" si="1249"/>
        <v>0</v>
      </c>
      <c r="O567" s="106">
        <f t="shared" si="1250"/>
        <v>0</v>
      </c>
      <c r="Q567" s="106">
        <f t="shared" si="1251"/>
        <v>0</v>
      </c>
      <c r="S567" s="106">
        <f t="shared" si="1252"/>
        <v>0</v>
      </c>
      <c r="V567" s="106">
        <f t="shared" si="1253"/>
        <v>0</v>
      </c>
      <c r="X567" s="106">
        <f t="shared" si="1254"/>
        <v>0</v>
      </c>
      <c r="Z567" s="106">
        <f t="shared" si="1255"/>
        <v>0</v>
      </c>
      <c r="AB567" s="106">
        <f t="shared" si="1256"/>
        <v>0</v>
      </c>
      <c r="AD567" s="106">
        <f t="shared" si="1257"/>
        <v>0</v>
      </c>
      <c r="AF567" s="106">
        <f t="shared" si="1258"/>
        <v>0</v>
      </c>
      <c r="AI567" s="106">
        <f t="shared" si="1259"/>
        <v>0</v>
      </c>
      <c r="AK567" s="106">
        <f t="shared" si="1260"/>
        <v>0</v>
      </c>
      <c r="AM567" s="106">
        <f t="shared" si="1261"/>
        <v>0</v>
      </c>
      <c r="AO567" s="106">
        <f t="shared" si="1262"/>
        <v>0</v>
      </c>
      <c r="AQ567" s="106">
        <f t="shared" si="1263"/>
        <v>0</v>
      </c>
      <c r="AS567" s="106">
        <f t="shared" si="1264"/>
        <v>0</v>
      </c>
      <c r="AV567" s="106">
        <f t="shared" si="1265"/>
        <v>0</v>
      </c>
      <c r="AX567" s="106">
        <f t="shared" si="1266"/>
        <v>0</v>
      </c>
      <c r="AZ567" s="106">
        <f t="shared" si="1267"/>
        <v>0</v>
      </c>
      <c r="BB567" s="106">
        <f t="shared" si="1268"/>
        <v>0</v>
      </c>
      <c r="BD567" s="106">
        <f t="shared" si="1269"/>
        <v>0</v>
      </c>
      <c r="BF567" s="106">
        <f t="shared" si="1270"/>
        <v>0</v>
      </c>
      <c r="BI567" s="106">
        <f t="shared" si="1271"/>
        <v>0</v>
      </c>
      <c r="BK567" s="106">
        <f t="shared" si="1272"/>
        <v>0</v>
      </c>
      <c r="BM567" s="106">
        <f t="shared" si="1273"/>
        <v>0</v>
      </c>
      <c r="BO567" s="106">
        <f t="shared" si="1274"/>
        <v>0</v>
      </c>
      <c r="BQ567" s="106">
        <f t="shared" si="1275"/>
        <v>0</v>
      </c>
      <c r="BS567" s="106">
        <f t="shared" si="1276"/>
        <v>0</v>
      </c>
    </row>
    <row r="568" spans="1:133" outlineLevel="3" x14ac:dyDescent="0.15">
      <c r="A568" s="22" t="s">
        <v>1439</v>
      </c>
      <c r="B568" s="29" t="s">
        <v>1303</v>
      </c>
      <c r="C568" s="104"/>
      <c r="D568" s="106">
        <v>5</v>
      </c>
      <c r="E568" s="104"/>
      <c r="F568" s="106">
        <f t="shared" si="1246"/>
        <v>3</v>
      </c>
      <c r="G568" s="106">
        <v>1</v>
      </c>
      <c r="I568" s="106">
        <f t="shared" si="1247"/>
        <v>0</v>
      </c>
      <c r="K568" s="106">
        <f t="shared" si="1248"/>
        <v>0</v>
      </c>
      <c r="M568" s="106">
        <f t="shared" si="1249"/>
        <v>0</v>
      </c>
      <c r="O568" s="106">
        <f t="shared" si="1250"/>
        <v>0</v>
      </c>
      <c r="Q568" s="106">
        <f t="shared" si="1251"/>
        <v>0</v>
      </c>
      <c r="S568" s="106">
        <f t="shared" si="1252"/>
        <v>0</v>
      </c>
      <c r="V568" s="106">
        <f t="shared" si="1253"/>
        <v>0</v>
      </c>
      <c r="X568" s="106">
        <f t="shared" si="1254"/>
        <v>0</v>
      </c>
      <c r="Z568" s="106">
        <f t="shared" si="1255"/>
        <v>0</v>
      </c>
      <c r="AB568" s="106">
        <f t="shared" si="1256"/>
        <v>0</v>
      </c>
      <c r="AD568" s="106">
        <f t="shared" si="1257"/>
        <v>0</v>
      </c>
      <c r="AF568" s="106">
        <f t="shared" si="1258"/>
        <v>0</v>
      </c>
      <c r="AI568" s="106">
        <f t="shared" si="1259"/>
        <v>0</v>
      </c>
      <c r="AK568" s="106">
        <f t="shared" si="1260"/>
        <v>0</v>
      </c>
      <c r="AM568" s="106">
        <f t="shared" si="1261"/>
        <v>0</v>
      </c>
      <c r="AO568" s="106">
        <f t="shared" si="1262"/>
        <v>0</v>
      </c>
      <c r="AQ568" s="106">
        <f t="shared" si="1263"/>
        <v>0</v>
      </c>
      <c r="AS568" s="106">
        <f t="shared" si="1264"/>
        <v>0</v>
      </c>
      <c r="AV568" s="106">
        <f t="shared" si="1265"/>
        <v>0</v>
      </c>
      <c r="AX568" s="106">
        <f t="shared" si="1266"/>
        <v>0</v>
      </c>
      <c r="AZ568" s="106">
        <f t="shared" si="1267"/>
        <v>0</v>
      </c>
      <c r="BB568" s="106">
        <f t="shared" si="1268"/>
        <v>0</v>
      </c>
      <c r="BD568" s="106">
        <f t="shared" si="1269"/>
        <v>0</v>
      </c>
      <c r="BF568" s="106">
        <f t="shared" si="1270"/>
        <v>0</v>
      </c>
      <c r="BI568" s="106">
        <f t="shared" si="1271"/>
        <v>0</v>
      </c>
      <c r="BK568" s="106">
        <f t="shared" si="1272"/>
        <v>0</v>
      </c>
      <c r="BM568" s="106">
        <f t="shared" si="1273"/>
        <v>0</v>
      </c>
      <c r="BO568" s="106">
        <f t="shared" si="1274"/>
        <v>0</v>
      </c>
      <c r="BQ568" s="106">
        <f t="shared" si="1275"/>
        <v>0</v>
      </c>
      <c r="BS568" s="106">
        <f t="shared" si="1276"/>
        <v>0</v>
      </c>
    </row>
    <row r="569" spans="1:133" ht="26" outlineLevel="3" x14ac:dyDescent="0.15">
      <c r="A569" s="22" t="s">
        <v>1440</v>
      </c>
      <c r="B569" s="29" t="s">
        <v>1307</v>
      </c>
      <c r="C569" s="104"/>
      <c r="D569" s="106">
        <v>5</v>
      </c>
      <c r="E569" s="104"/>
      <c r="F569" s="106">
        <f t="shared" si="1246"/>
        <v>3</v>
      </c>
      <c r="G569" s="106">
        <v>1</v>
      </c>
      <c r="I569" s="106">
        <f t="shared" si="1247"/>
        <v>0</v>
      </c>
      <c r="K569" s="106">
        <f t="shared" si="1248"/>
        <v>0</v>
      </c>
      <c r="M569" s="106">
        <f t="shared" si="1249"/>
        <v>0</v>
      </c>
      <c r="O569" s="106">
        <f t="shared" si="1250"/>
        <v>0</v>
      </c>
      <c r="Q569" s="106">
        <f t="shared" si="1251"/>
        <v>0</v>
      </c>
      <c r="S569" s="106">
        <f t="shared" si="1252"/>
        <v>0</v>
      </c>
      <c r="V569" s="106">
        <f t="shared" si="1253"/>
        <v>0</v>
      </c>
      <c r="X569" s="106">
        <f t="shared" si="1254"/>
        <v>0</v>
      </c>
      <c r="Z569" s="106">
        <f t="shared" si="1255"/>
        <v>0</v>
      </c>
      <c r="AB569" s="106">
        <f t="shared" si="1256"/>
        <v>0</v>
      </c>
      <c r="AD569" s="106">
        <f t="shared" si="1257"/>
        <v>0</v>
      </c>
      <c r="AF569" s="106">
        <f t="shared" si="1258"/>
        <v>0</v>
      </c>
      <c r="AI569" s="106">
        <f t="shared" si="1259"/>
        <v>0</v>
      </c>
      <c r="AK569" s="106">
        <f t="shared" si="1260"/>
        <v>0</v>
      </c>
      <c r="AM569" s="106">
        <f t="shared" si="1261"/>
        <v>0</v>
      </c>
      <c r="AO569" s="106">
        <f t="shared" si="1262"/>
        <v>0</v>
      </c>
      <c r="AQ569" s="106">
        <f t="shared" si="1263"/>
        <v>0</v>
      </c>
      <c r="AS569" s="106">
        <f t="shared" si="1264"/>
        <v>0</v>
      </c>
      <c r="AV569" s="106">
        <f t="shared" si="1265"/>
        <v>0</v>
      </c>
      <c r="AX569" s="106">
        <f t="shared" si="1266"/>
        <v>0</v>
      </c>
      <c r="AZ569" s="106">
        <f t="shared" si="1267"/>
        <v>0</v>
      </c>
      <c r="BB569" s="106">
        <f t="shared" si="1268"/>
        <v>0</v>
      </c>
      <c r="BD569" s="106">
        <f t="shared" si="1269"/>
        <v>0</v>
      </c>
      <c r="BF569" s="106">
        <f t="shared" si="1270"/>
        <v>0</v>
      </c>
      <c r="BI569" s="106">
        <f t="shared" si="1271"/>
        <v>0</v>
      </c>
      <c r="BK569" s="106">
        <f t="shared" si="1272"/>
        <v>0</v>
      </c>
      <c r="BM569" s="106">
        <f t="shared" si="1273"/>
        <v>0</v>
      </c>
      <c r="BO569" s="106">
        <f t="shared" si="1274"/>
        <v>0</v>
      </c>
      <c r="BQ569" s="106">
        <f t="shared" si="1275"/>
        <v>0</v>
      </c>
      <c r="BS569" s="106">
        <f t="shared" si="1276"/>
        <v>0</v>
      </c>
    </row>
    <row r="570" spans="1:133" outlineLevel="3" x14ac:dyDescent="0.15">
      <c r="A570" s="22" t="s">
        <v>1441</v>
      </c>
      <c r="B570" s="29" t="s">
        <v>1308</v>
      </c>
      <c r="C570" s="104"/>
      <c r="D570" s="106">
        <v>5</v>
      </c>
      <c r="E570" s="104"/>
      <c r="F570" s="106">
        <f t="shared" si="1246"/>
        <v>3</v>
      </c>
      <c r="G570" s="106">
        <v>1</v>
      </c>
      <c r="I570" s="106">
        <f t="shared" si="1247"/>
        <v>0</v>
      </c>
      <c r="K570" s="106">
        <f t="shared" si="1248"/>
        <v>0</v>
      </c>
      <c r="M570" s="106">
        <f t="shared" si="1249"/>
        <v>0</v>
      </c>
      <c r="O570" s="106">
        <f t="shared" si="1250"/>
        <v>0</v>
      </c>
      <c r="Q570" s="106">
        <f t="shared" si="1251"/>
        <v>0</v>
      </c>
      <c r="S570" s="106">
        <f t="shared" si="1252"/>
        <v>0</v>
      </c>
      <c r="V570" s="106">
        <f t="shared" si="1253"/>
        <v>0</v>
      </c>
      <c r="X570" s="106">
        <f t="shared" si="1254"/>
        <v>0</v>
      </c>
      <c r="Z570" s="106">
        <f t="shared" si="1255"/>
        <v>0</v>
      </c>
      <c r="AB570" s="106">
        <f t="shared" si="1256"/>
        <v>0</v>
      </c>
      <c r="AD570" s="106">
        <f t="shared" si="1257"/>
        <v>0</v>
      </c>
      <c r="AF570" s="106">
        <f t="shared" si="1258"/>
        <v>0</v>
      </c>
      <c r="AI570" s="106">
        <f t="shared" si="1259"/>
        <v>0</v>
      </c>
      <c r="AK570" s="106">
        <f t="shared" si="1260"/>
        <v>0</v>
      </c>
      <c r="AM570" s="106">
        <f t="shared" si="1261"/>
        <v>0</v>
      </c>
      <c r="AO570" s="106">
        <f t="shared" si="1262"/>
        <v>0</v>
      </c>
      <c r="AQ570" s="106">
        <f t="shared" si="1263"/>
        <v>0</v>
      </c>
      <c r="AS570" s="106">
        <f t="shared" si="1264"/>
        <v>0</v>
      </c>
      <c r="AV570" s="106">
        <f t="shared" si="1265"/>
        <v>0</v>
      </c>
      <c r="AX570" s="106">
        <f t="shared" si="1266"/>
        <v>0</v>
      </c>
      <c r="AZ570" s="106">
        <f t="shared" si="1267"/>
        <v>0</v>
      </c>
      <c r="BB570" s="106">
        <f t="shared" si="1268"/>
        <v>0</v>
      </c>
      <c r="BD570" s="106">
        <f t="shared" si="1269"/>
        <v>0</v>
      </c>
      <c r="BF570" s="106">
        <f t="shared" si="1270"/>
        <v>0</v>
      </c>
      <c r="BI570" s="106">
        <f t="shared" si="1271"/>
        <v>0</v>
      </c>
      <c r="BK570" s="106">
        <f t="shared" si="1272"/>
        <v>0</v>
      </c>
      <c r="BM570" s="106">
        <f t="shared" si="1273"/>
        <v>0</v>
      </c>
      <c r="BO570" s="106">
        <f t="shared" si="1274"/>
        <v>0</v>
      </c>
      <c r="BQ570" s="106">
        <f t="shared" si="1275"/>
        <v>0</v>
      </c>
      <c r="BS570" s="106">
        <f t="shared" si="1276"/>
        <v>0</v>
      </c>
    </row>
    <row r="571" spans="1:133" outlineLevel="3" x14ac:dyDescent="0.15">
      <c r="A571" s="22" t="s">
        <v>1442</v>
      </c>
      <c r="B571" s="29" t="s">
        <v>1309</v>
      </c>
      <c r="C571" s="104"/>
      <c r="D571" s="106">
        <v>5</v>
      </c>
      <c r="E571" s="104"/>
      <c r="F571" s="106">
        <f t="shared" si="1246"/>
        <v>3</v>
      </c>
      <c r="G571" s="106">
        <v>1</v>
      </c>
      <c r="I571" s="106">
        <f t="shared" si="1247"/>
        <v>0</v>
      </c>
      <c r="K571" s="106">
        <f t="shared" si="1248"/>
        <v>0</v>
      </c>
      <c r="M571" s="106">
        <f t="shared" si="1249"/>
        <v>0</v>
      </c>
      <c r="O571" s="106">
        <f t="shared" si="1250"/>
        <v>0</v>
      </c>
      <c r="Q571" s="106">
        <f t="shared" si="1251"/>
        <v>0</v>
      </c>
      <c r="S571" s="106">
        <f t="shared" si="1252"/>
        <v>0</v>
      </c>
      <c r="V571" s="106">
        <f t="shared" si="1253"/>
        <v>0</v>
      </c>
      <c r="X571" s="106">
        <f t="shared" si="1254"/>
        <v>0</v>
      </c>
      <c r="Z571" s="106">
        <f t="shared" si="1255"/>
        <v>0</v>
      </c>
      <c r="AB571" s="106">
        <f t="shared" si="1256"/>
        <v>0</v>
      </c>
      <c r="AD571" s="106">
        <f t="shared" si="1257"/>
        <v>0</v>
      </c>
      <c r="AF571" s="106">
        <f t="shared" si="1258"/>
        <v>0</v>
      </c>
      <c r="AI571" s="106">
        <f t="shared" si="1259"/>
        <v>0</v>
      </c>
      <c r="AK571" s="106">
        <f t="shared" si="1260"/>
        <v>0</v>
      </c>
      <c r="AM571" s="106">
        <f t="shared" si="1261"/>
        <v>0</v>
      </c>
      <c r="AO571" s="106">
        <f t="shared" si="1262"/>
        <v>0</v>
      </c>
      <c r="AQ571" s="106">
        <f t="shared" si="1263"/>
        <v>0</v>
      </c>
      <c r="AS571" s="106">
        <f t="shared" si="1264"/>
        <v>0</v>
      </c>
      <c r="AV571" s="106">
        <f t="shared" si="1265"/>
        <v>0</v>
      </c>
      <c r="AX571" s="106">
        <f t="shared" si="1266"/>
        <v>0</v>
      </c>
      <c r="AZ571" s="106">
        <f t="shared" si="1267"/>
        <v>0</v>
      </c>
      <c r="BB571" s="106">
        <f t="shared" si="1268"/>
        <v>0</v>
      </c>
      <c r="BD571" s="106">
        <f t="shared" si="1269"/>
        <v>0</v>
      </c>
      <c r="BF571" s="106">
        <f t="shared" si="1270"/>
        <v>0</v>
      </c>
      <c r="BI571" s="106">
        <f t="shared" si="1271"/>
        <v>0</v>
      </c>
      <c r="BK571" s="106">
        <f t="shared" si="1272"/>
        <v>0</v>
      </c>
      <c r="BM571" s="106">
        <f t="shared" si="1273"/>
        <v>0</v>
      </c>
      <c r="BO571" s="106">
        <f t="shared" si="1274"/>
        <v>0</v>
      </c>
      <c r="BQ571" s="106">
        <f t="shared" si="1275"/>
        <v>0</v>
      </c>
      <c r="BS571" s="106">
        <f t="shared" si="1276"/>
        <v>0</v>
      </c>
    </row>
    <row r="572" spans="1:133" s="37" customFormat="1" outlineLevel="2" x14ac:dyDescent="0.15">
      <c r="B572" s="38" t="s">
        <v>1443</v>
      </c>
      <c r="C572" s="115"/>
      <c r="D572" s="115"/>
      <c r="E572" s="115"/>
      <c r="F572" s="115"/>
      <c r="G572" s="160" t="s">
        <v>203</v>
      </c>
      <c r="H572" s="115"/>
      <c r="I572" s="115"/>
      <c r="J572" s="115"/>
      <c r="K572" s="115"/>
      <c r="L572" s="115"/>
      <c r="M572" s="115"/>
      <c r="N572" s="115"/>
      <c r="O572" s="115"/>
      <c r="P572" s="115"/>
      <c r="Q572" s="115"/>
      <c r="R572" s="115"/>
      <c r="S572" s="115"/>
      <c r="T572" s="269"/>
      <c r="U572" s="190"/>
      <c r="V572" s="115"/>
      <c r="W572" s="190"/>
      <c r="X572" s="115"/>
      <c r="Y572" s="190"/>
      <c r="Z572" s="115"/>
      <c r="AA572" s="190"/>
      <c r="AB572" s="115"/>
      <c r="AC572" s="190"/>
      <c r="AD572" s="115"/>
      <c r="AE572" s="190"/>
      <c r="AF572" s="115"/>
      <c r="AG572" s="215"/>
      <c r="AH572" s="190"/>
      <c r="AI572" s="115"/>
      <c r="AJ572" s="190"/>
      <c r="AK572" s="115"/>
      <c r="AL572" s="190"/>
      <c r="AM572" s="115"/>
      <c r="AN572" s="190"/>
      <c r="AO572" s="115"/>
      <c r="AP572" s="190"/>
      <c r="AQ572" s="115"/>
      <c r="AR572" s="190"/>
      <c r="AS572" s="115"/>
      <c r="AU572" s="115"/>
      <c r="AV572" s="115"/>
      <c r="AW572" s="115"/>
      <c r="AX572" s="115"/>
      <c r="AY572" s="115"/>
      <c r="AZ572" s="115"/>
      <c r="BA572" s="115"/>
      <c r="BB572" s="115"/>
      <c r="BC572" s="115"/>
      <c r="BD572" s="115"/>
      <c r="BE572" s="115"/>
      <c r="BF572" s="115"/>
      <c r="BH572" s="115"/>
      <c r="BI572" s="115"/>
      <c r="BJ572" s="115"/>
      <c r="BK572" s="115"/>
      <c r="BL572" s="115"/>
      <c r="BM572" s="115"/>
      <c r="BN572" s="115"/>
      <c r="BO572" s="115"/>
      <c r="BP572" s="115"/>
      <c r="BQ572" s="115"/>
      <c r="BR572" s="115"/>
      <c r="BS572" s="115"/>
      <c r="BU572" s="143"/>
      <c r="BV572" s="143"/>
      <c r="BW572" s="143"/>
      <c r="BX572" s="143"/>
      <c r="BY572" s="143"/>
      <c r="BZ572" s="143"/>
      <c r="CA572" s="143"/>
      <c r="CB572" s="143"/>
      <c r="CC572" s="143"/>
      <c r="CD572" s="143"/>
      <c r="CE572" s="143"/>
      <c r="CF572" s="143"/>
      <c r="CG572" s="143"/>
      <c r="CH572" s="143"/>
      <c r="CI572" s="143"/>
      <c r="CJ572" s="143"/>
      <c r="CK572" s="143"/>
      <c r="CL572" s="143"/>
      <c r="CM572" s="143"/>
      <c r="CN572" s="143"/>
      <c r="CO572" s="143"/>
      <c r="CP572" s="143"/>
      <c r="CQ572" s="143"/>
      <c r="CR572" s="143"/>
      <c r="CS572" s="143"/>
      <c r="CT572" s="143"/>
      <c r="CU572" s="143"/>
      <c r="CV572" s="143"/>
      <c r="CW572" s="143"/>
      <c r="CX572" s="143"/>
      <c r="CY572" s="143"/>
      <c r="CZ572" s="143"/>
      <c r="DA572" s="143"/>
      <c r="DB572" s="143"/>
      <c r="DC572" s="143"/>
      <c r="DD572" s="143"/>
      <c r="DE572" s="143"/>
      <c r="DF572" s="143"/>
      <c r="DG572" s="143"/>
      <c r="DH572" s="143"/>
      <c r="DI572" s="143"/>
      <c r="DJ572" s="143"/>
      <c r="DK572" s="143"/>
      <c r="DL572" s="143"/>
      <c r="DM572" s="143"/>
      <c r="DN572" s="143"/>
      <c r="DO572" s="143"/>
      <c r="DP572" s="143"/>
      <c r="DQ572" s="143"/>
      <c r="DR572" s="143"/>
      <c r="DS572" s="143"/>
      <c r="DT572" s="143"/>
      <c r="DU572" s="143"/>
      <c r="DV572" s="143"/>
      <c r="DW572" s="143"/>
      <c r="DX572" s="143"/>
      <c r="DY572" s="143"/>
      <c r="DZ572" s="143"/>
      <c r="EA572" s="143"/>
      <c r="EB572" s="143"/>
      <c r="EC572" s="143"/>
    </row>
    <row r="573" spans="1:133" s="35" customFormat="1" outlineLevel="2" x14ac:dyDescent="0.15">
      <c r="A573" s="35" t="s">
        <v>19</v>
      </c>
      <c r="B573" s="36" t="s">
        <v>1444</v>
      </c>
      <c r="C573" s="298" t="str">
        <f ca="1">IFERROR((AVERAGE(ReqSum)),"N/A")</f>
        <v>N/A</v>
      </c>
      <c r="D573" s="298">
        <f ca="1">IFERROR((AVERAGE(ReqSum)),"N/A")</f>
        <v>5</v>
      </c>
      <c r="E573" s="159">
        <f ca="1">(SUM(ReqSum))*2*$I$10</f>
        <v>0</v>
      </c>
      <c r="F573" s="159">
        <f ca="1">(SUM(ReqSum))*2*$I$10</f>
        <v>720</v>
      </c>
      <c r="G573" s="159">
        <f>MATCH("x",G574:G2060,-1)-1</f>
        <v>12</v>
      </c>
      <c r="H573" s="176"/>
      <c r="I573" s="176">
        <f ca="1">SUM(ReqSum)</f>
        <v>0</v>
      </c>
      <c r="J573" s="176"/>
      <c r="K573" s="176">
        <f ca="1">SUM(ReqSum)</f>
        <v>0</v>
      </c>
      <c r="L573" s="176"/>
      <c r="M573" s="176">
        <f ca="1">SUM(ReqSum)</f>
        <v>0</v>
      </c>
      <c r="N573" s="176"/>
      <c r="O573" s="176">
        <f ca="1">SUM(ReqSum)</f>
        <v>0</v>
      </c>
      <c r="P573" s="176"/>
      <c r="Q573" s="176">
        <f ca="1">SUM(ReqSum)</f>
        <v>0</v>
      </c>
      <c r="R573" s="176"/>
      <c r="S573" s="176">
        <f ca="1">SUM(ReqSum)</f>
        <v>0</v>
      </c>
      <c r="T573" s="268"/>
      <c r="U573" s="189"/>
      <c r="V573" s="176">
        <f ca="1">SUM(ReqSum)</f>
        <v>0</v>
      </c>
      <c r="W573" s="189"/>
      <c r="X573" s="176">
        <f ca="1">SUM(ReqSum)</f>
        <v>0</v>
      </c>
      <c r="Y573" s="189"/>
      <c r="Z573" s="176">
        <f ca="1">SUM(ReqSum)</f>
        <v>0</v>
      </c>
      <c r="AA573" s="189"/>
      <c r="AB573" s="176">
        <f ca="1">SUM(ReqSum)</f>
        <v>0</v>
      </c>
      <c r="AC573" s="189"/>
      <c r="AD573" s="176">
        <f ca="1">SUM(ReqSum)</f>
        <v>0</v>
      </c>
      <c r="AE573" s="189"/>
      <c r="AF573" s="176">
        <f ca="1">SUM(ReqSum)</f>
        <v>0</v>
      </c>
      <c r="AG573" s="36"/>
      <c r="AH573" s="189"/>
      <c r="AI573" s="176">
        <f ca="1">SUM(ReqSum)</f>
        <v>0</v>
      </c>
      <c r="AJ573" s="189"/>
      <c r="AK573" s="176">
        <f ca="1">SUM(ReqSum)</f>
        <v>0</v>
      </c>
      <c r="AL573" s="189"/>
      <c r="AM573" s="176">
        <f ca="1">SUM(ReqSum)</f>
        <v>0</v>
      </c>
      <c r="AN573" s="189"/>
      <c r="AO573" s="176">
        <f ca="1">SUM(ReqSum)</f>
        <v>0</v>
      </c>
      <c r="AP573" s="189"/>
      <c r="AQ573" s="176">
        <f ca="1">SUM(ReqSum)</f>
        <v>0</v>
      </c>
      <c r="AR573" s="189"/>
      <c r="AS573" s="176">
        <f ca="1">SUM(ReqSum)</f>
        <v>0</v>
      </c>
      <c r="AT573" s="177"/>
      <c r="AU573" s="176"/>
      <c r="AV573" s="176">
        <f ca="1">SUM(ReqSum)</f>
        <v>0</v>
      </c>
      <c r="AW573" s="176"/>
      <c r="AX573" s="176">
        <f ca="1">SUM(ReqSum)</f>
        <v>0</v>
      </c>
      <c r="AY573" s="176"/>
      <c r="AZ573" s="176">
        <f ca="1">SUM(ReqSum)</f>
        <v>0</v>
      </c>
      <c r="BA573" s="176"/>
      <c r="BB573" s="176">
        <f ca="1">SUM(ReqSum)</f>
        <v>0</v>
      </c>
      <c r="BC573" s="176"/>
      <c r="BD573" s="176">
        <f ca="1">SUM(ReqSum)</f>
        <v>0</v>
      </c>
      <c r="BE573" s="176"/>
      <c r="BF573" s="176">
        <f ca="1">SUM(ReqSum)</f>
        <v>0</v>
      </c>
      <c r="BG573" s="177"/>
      <c r="BH573" s="176"/>
      <c r="BI573" s="176">
        <f ca="1">SUM(ReqSum)</f>
        <v>0</v>
      </c>
      <c r="BJ573" s="176"/>
      <c r="BK573" s="176">
        <f ca="1">SUM(ReqSum)</f>
        <v>0</v>
      </c>
      <c r="BL573" s="176"/>
      <c r="BM573" s="176">
        <f ca="1">SUM(ReqSum)</f>
        <v>0</v>
      </c>
      <c r="BN573" s="176"/>
      <c r="BO573" s="176">
        <f ca="1">SUM(ReqSum)</f>
        <v>0</v>
      </c>
      <c r="BP573" s="176"/>
      <c r="BQ573" s="176">
        <f ca="1">SUM(ReqSum)</f>
        <v>0</v>
      </c>
      <c r="BR573" s="176"/>
      <c r="BS573" s="176">
        <f ca="1">SUM(ReqSum)</f>
        <v>0</v>
      </c>
      <c r="BT573" s="177"/>
      <c r="BU573" s="85"/>
      <c r="BV573" s="85"/>
      <c r="BW573" s="85"/>
      <c r="BX573" s="85"/>
      <c r="BY573" s="85"/>
      <c r="BZ573" s="85"/>
      <c r="CA573" s="85"/>
      <c r="CB573" s="85"/>
      <c r="CC573" s="85"/>
      <c r="CD573" s="85"/>
      <c r="CE573" s="85"/>
      <c r="CF573" s="85"/>
      <c r="CG573" s="85"/>
      <c r="CH573" s="85"/>
      <c r="CI573" s="85"/>
      <c r="CJ573" s="85"/>
      <c r="CK573" s="85"/>
      <c r="CL573" s="85"/>
      <c r="CM573" s="85"/>
      <c r="CN573" s="85"/>
      <c r="CO573" s="85"/>
      <c r="CP573" s="85"/>
      <c r="CQ573" s="85"/>
      <c r="CR573" s="85"/>
      <c r="CS573" s="85"/>
      <c r="CT573" s="85"/>
      <c r="CU573" s="85"/>
      <c r="CV573" s="85"/>
      <c r="CW573" s="85"/>
      <c r="CX573" s="85"/>
      <c r="CY573" s="85"/>
      <c r="CZ573" s="85"/>
      <c r="DA573" s="85"/>
      <c r="DB573" s="85"/>
      <c r="DC573" s="85"/>
      <c r="DD573" s="85"/>
      <c r="DE573" s="85"/>
      <c r="DF573" s="85"/>
      <c r="DG573" s="85"/>
      <c r="DH573" s="85"/>
      <c r="DI573" s="85"/>
      <c r="DJ573" s="85"/>
      <c r="DK573" s="85"/>
      <c r="DL573" s="85"/>
      <c r="DM573" s="85"/>
      <c r="DN573" s="85"/>
      <c r="DO573" s="85"/>
      <c r="DP573" s="85"/>
      <c r="DQ573" s="85"/>
      <c r="DR573" s="85"/>
      <c r="DS573" s="85"/>
      <c r="DT573" s="85"/>
      <c r="DU573" s="85"/>
      <c r="DV573" s="85"/>
      <c r="DW573" s="85"/>
      <c r="DX573" s="85"/>
      <c r="DY573" s="85"/>
      <c r="DZ573" s="85"/>
      <c r="EA573" s="85"/>
      <c r="EB573" s="85"/>
      <c r="EC573" s="85"/>
    </row>
    <row r="574" spans="1:133" outlineLevel="3" x14ac:dyDescent="0.15">
      <c r="A574" s="22" t="s">
        <v>22</v>
      </c>
      <c r="B574" s="29" t="s">
        <v>1346</v>
      </c>
      <c r="C574" s="104"/>
      <c r="D574" s="106">
        <v>5</v>
      </c>
      <c r="E574" s="104"/>
      <c r="F574" s="106">
        <f t="shared" ref="F574:F585" si="1277">IF(B574&lt;&gt;"",IF(B574="Custom Requirement",0,3),0)</f>
        <v>3</v>
      </c>
      <c r="G574" s="106">
        <v>1</v>
      </c>
      <c r="I574" s="106">
        <f t="shared" ref="I574:I585" si="1278">H574*$E574*I$10</f>
        <v>0</v>
      </c>
      <c r="K574" s="106">
        <f t="shared" ref="K574:K585" si="1279">J574*$E574*K$10</f>
        <v>0</v>
      </c>
      <c r="M574" s="106">
        <f t="shared" ref="M574:M585" si="1280">L574*$E574*M$10</f>
        <v>0</v>
      </c>
      <c r="O574" s="106">
        <f t="shared" ref="O574:O585" si="1281">N574*$E574*O$10</f>
        <v>0</v>
      </c>
      <c r="Q574" s="106">
        <f t="shared" ref="Q574:Q585" si="1282">P574*$E574*Q$10</f>
        <v>0</v>
      </c>
      <c r="S574" s="106">
        <f t="shared" ref="S574:S585" si="1283">R574*$E574*S$10</f>
        <v>0</v>
      </c>
      <c r="V574" s="106">
        <f t="shared" ref="V574:V585" si="1284">U574*$E574*V$10</f>
        <v>0</v>
      </c>
      <c r="X574" s="106">
        <f t="shared" ref="X574:X585" si="1285">W574*$E574*X$10</f>
        <v>0</v>
      </c>
      <c r="Z574" s="106">
        <f t="shared" ref="Z574:Z585" si="1286">Y574*$E574*Z$10</f>
        <v>0</v>
      </c>
      <c r="AB574" s="106">
        <f t="shared" ref="AB574:AB585" si="1287">AA574*$E574*AB$10</f>
        <v>0</v>
      </c>
      <c r="AD574" s="106">
        <f t="shared" ref="AD574:AD585" si="1288">AC574*$E574*AD$10</f>
        <v>0</v>
      </c>
      <c r="AF574" s="106">
        <f t="shared" ref="AF574:AF585" si="1289">AE574*$E574*AF$10</f>
        <v>0</v>
      </c>
      <c r="AI574" s="106">
        <f t="shared" ref="AI574:AI585" si="1290">AH574*$E574*AI$10</f>
        <v>0</v>
      </c>
      <c r="AK574" s="106">
        <f t="shared" ref="AK574:AK585" si="1291">AJ574*$E574*AK$10</f>
        <v>0</v>
      </c>
      <c r="AM574" s="106">
        <f t="shared" ref="AM574:AM585" si="1292">AL574*$E574*AM$10</f>
        <v>0</v>
      </c>
      <c r="AO574" s="106">
        <f t="shared" ref="AO574:AO585" si="1293">AN574*$E574*AO$10</f>
        <v>0</v>
      </c>
      <c r="AQ574" s="106">
        <f t="shared" ref="AQ574:AQ585" si="1294">AP574*$E574*AQ$10</f>
        <v>0</v>
      </c>
      <c r="AS574" s="106">
        <f t="shared" ref="AS574:AS585" si="1295">AR574*$E574*AS$10</f>
        <v>0</v>
      </c>
      <c r="AV574" s="106">
        <f t="shared" ref="AV574:AV585" si="1296">AU574*$E574*AV$10</f>
        <v>0</v>
      </c>
      <c r="AX574" s="106">
        <f t="shared" ref="AX574:AX585" si="1297">AW574*$E574*AX$10</f>
        <v>0</v>
      </c>
      <c r="AZ574" s="106">
        <f t="shared" ref="AZ574:AZ585" si="1298">AY574*$E574*AZ$10</f>
        <v>0</v>
      </c>
      <c r="BB574" s="106">
        <f t="shared" ref="BB574:BB585" si="1299">BA574*$E574*BB$10</f>
        <v>0</v>
      </c>
      <c r="BD574" s="106">
        <f t="shared" ref="BD574:BD585" si="1300">BC574*$E574*BD$10</f>
        <v>0</v>
      </c>
      <c r="BF574" s="106">
        <f t="shared" ref="BF574:BF585" si="1301">BE574*$E574*BF$10</f>
        <v>0</v>
      </c>
      <c r="BI574" s="106">
        <f t="shared" ref="BI574:BI585" si="1302">BH574*$E574*BI$10</f>
        <v>0</v>
      </c>
      <c r="BK574" s="106">
        <f t="shared" ref="BK574:BK585" si="1303">BJ574*$E574*BK$10</f>
        <v>0</v>
      </c>
      <c r="BM574" s="106">
        <f t="shared" ref="BM574:BM585" si="1304">BL574*$E574*BM$10</f>
        <v>0</v>
      </c>
      <c r="BO574" s="106">
        <f t="shared" ref="BO574:BO585" si="1305">BN574*$E574*BO$10</f>
        <v>0</v>
      </c>
      <c r="BQ574" s="106">
        <f t="shared" ref="BQ574:BQ585" si="1306">BP574*$E574*BQ$10</f>
        <v>0</v>
      </c>
      <c r="BS574" s="106">
        <f t="shared" ref="BS574:BS585" si="1307">BR574*$E574*BS$10</f>
        <v>0</v>
      </c>
    </row>
    <row r="575" spans="1:133" outlineLevel="3" x14ac:dyDescent="0.15">
      <c r="A575" s="22" t="s">
        <v>1339</v>
      </c>
      <c r="B575" s="29" t="s">
        <v>1259</v>
      </c>
      <c r="C575" s="104"/>
      <c r="D575" s="106">
        <v>5</v>
      </c>
      <c r="E575" s="104"/>
      <c r="F575" s="106">
        <f t="shared" si="1277"/>
        <v>3</v>
      </c>
      <c r="G575" s="106">
        <v>1</v>
      </c>
      <c r="I575" s="106">
        <f t="shared" si="1278"/>
        <v>0</v>
      </c>
      <c r="K575" s="106">
        <f t="shared" si="1279"/>
        <v>0</v>
      </c>
      <c r="M575" s="106">
        <f t="shared" si="1280"/>
        <v>0</v>
      </c>
      <c r="O575" s="106">
        <f t="shared" si="1281"/>
        <v>0</v>
      </c>
      <c r="Q575" s="106">
        <f t="shared" si="1282"/>
        <v>0</v>
      </c>
      <c r="S575" s="106">
        <f t="shared" si="1283"/>
        <v>0</v>
      </c>
      <c r="V575" s="106">
        <f t="shared" si="1284"/>
        <v>0</v>
      </c>
      <c r="X575" s="106">
        <f t="shared" si="1285"/>
        <v>0</v>
      </c>
      <c r="Z575" s="106">
        <f t="shared" si="1286"/>
        <v>0</v>
      </c>
      <c r="AB575" s="106">
        <f t="shared" si="1287"/>
        <v>0</v>
      </c>
      <c r="AD575" s="106">
        <f t="shared" si="1288"/>
        <v>0</v>
      </c>
      <c r="AF575" s="106">
        <f t="shared" si="1289"/>
        <v>0</v>
      </c>
      <c r="AI575" s="106">
        <f t="shared" si="1290"/>
        <v>0</v>
      </c>
      <c r="AK575" s="106">
        <f t="shared" si="1291"/>
        <v>0</v>
      </c>
      <c r="AM575" s="106">
        <f t="shared" si="1292"/>
        <v>0</v>
      </c>
      <c r="AO575" s="106">
        <f t="shared" si="1293"/>
        <v>0</v>
      </c>
      <c r="AQ575" s="106">
        <f t="shared" si="1294"/>
        <v>0</v>
      </c>
      <c r="AS575" s="106">
        <f t="shared" si="1295"/>
        <v>0</v>
      </c>
      <c r="AV575" s="106">
        <f t="shared" si="1296"/>
        <v>0</v>
      </c>
      <c r="AX575" s="106">
        <f t="shared" si="1297"/>
        <v>0</v>
      </c>
      <c r="AZ575" s="106">
        <f t="shared" si="1298"/>
        <v>0</v>
      </c>
      <c r="BB575" s="106">
        <f t="shared" si="1299"/>
        <v>0</v>
      </c>
      <c r="BD575" s="106">
        <f t="shared" si="1300"/>
        <v>0</v>
      </c>
      <c r="BF575" s="106">
        <f t="shared" si="1301"/>
        <v>0</v>
      </c>
      <c r="BI575" s="106">
        <f t="shared" si="1302"/>
        <v>0</v>
      </c>
      <c r="BK575" s="106">
        <f t="shared" si="1303"/>
        <v>0</v>
      </c>
      <c r="BM575" s="106">
        <f t="shared" si="1304"/>
        <v>0</v>
      </c>
      <c r="BO575" s="106">
        <f t="shared" si="1305"/>
        <v>0</v>
      </c>
      <c r="BQ575" s="106">
        <f t="shared" si="1306"/>
        <v>0</v>
      </c>
      <c r="BS575" s="106">
        <f t="shared" si="1307"/>
        <v>0</v>
      </c>
    </row>
    <row r="576" spans="1:133" outlineLevel="3" x14ac:dyDescent="0.15">
      <c r="A576" s="22" t="s">
        <v>1340</v>
      </c>
      <c r="B576" s="29" t="s">
        <v>1260</v>
      </c>
      <c r="C576" s="104"/>
      <c r="D576" s="106">
        <v>5</v>
      </c>
      <c r="E576" s="104"/>
      <c r="F576" s="106">
        <f t="shared" si="1277"/>
        <v>3</v>
      </c>
      <c r="G576" s="106">
        <v>1</v>
      </c>
      <c r="I576" s="106">
        <f t="shared" si="1278"/>
        <v>0</v>
      </c>
      <c r="K576" s="106">
        <f t="shared" si="1279"/>
        <v>0</v>
      </c>
      <c r="M576" s="106">
        <f t="shared" si="1280"/>
        <v>0</v>
      </c>
      <c r="O576" s="106">
        <f t="shared" si="1281"/>
        <v>0</v>
      </c>
      <c r="Q576" s="106">
        <f t="shared" si="1282"/>
        <v>0</v>
      </c>
      <c r="S576" s="106">
        <f t="shared" si="1283"/>
        <v>0</v>
      </c>
      <c r="V576" s="106">
        <f t="shared" si="1284"/>
        <v>0</v>
      </c>
      <c r="X576" s="106">
        <f t="shared" si="1285"/>
        <v>0</v>
      </c>
      <c r="Z576" s="106">
        <f t="shared" si="1286"/>
        <v>0</v>
      </c>
      <c r="AB576" s="106">
        <f t="shared" si="1287"/>
        <v>0</v>
      </c>
      <c r="AD576" s="106">
        <f t="shared" si="1288"/>
        <v>0</v>
      </c>
      <c r="AF576" s="106">
        <f t="shared" si="1289"/>
        <v>0</v>
      </c>
      <c r="AI576" s="106">
        <f t="shared" si="1290"/>
        <v>0</v>
      </c>
      <c r="AK576" s="106">
        <f t="shared" si="1291"/>
        <v>0</v>
      </c>
      <c r="AM576" s="106">
        <f t="shared" si="1292"/>
        <v>0</v>
      </c>
      <c r="AO576" s="106">
        <f t="shared" si="1293"/>
        <v>0</v>
      </c>
      <c r="AQ576" s="106">
        <f t="shared" si="1294"/>
        <v>0</v>
      </c>
      <c r="AS576" s="106">
        <f t="shared" si="1295"/>
        <v>0</v>
      </c>
      <c r="AV576" s="106">
        <f t="shared" si="1296"/>
        <v>0</v>
      </c>
      <c r="AX576" s="106">
        <f t="shared" si="1297"/>
        <v>0</v>
      </c>
      <c r="AZ576" s="106">
        <f t="shared" si="1298"/>
        <v>0</v>
      </c>
      <c r="BB576" s="106">
        <f t="shared" si="1299"/>
        <v>0</v>
      </c>
      <c r="BD576" s="106">
        <f t="shared" si="1300"/>
        <v>0</v>
      </c>
      <c r="BF576" s="106">
        <f t="shared" si="1301"/>
        <v>0</v>
      </c>
      <c r="BI576" s="106">
        <f t="shared" si="1302"/>
        <v>0</v>
      </c>
      <c r="BK576" s="106">
        <f t="shared" si="1303"/>
        <v>0</v>
      </c>
      <c r="BM576" s="106">
        <f t="shared" si="1304"/>
        <v>0</v>
      </c>
      <c r="BO576" s="106">
        <f t="shared" si="1305"/>
        <v>0</v>
      </c>
      <c r="BQ576" s="106">
        <f t="shared" si="1306"/>
        <v>0</v>
      </c>
      <c r="BS576" s="106">
        <f t="shared" si="1307"/>
        <v>0</v>
      </c>
    </row>
    <row r="577" spans="1:133" outlineLevel="3" x14ac:dyDescent="0.15">
      <c r="A577" s="22" t="s">
        <v>1341</v>
      </c>
      <c r="B577" s="29" t="s">
        <v>1261</v>
      </c>
      <c r="C577" s="104"/>
      <c r="D577" s="106">
        <v>5</v>
      </c>
      <c r="E577" s="104"/>
      <c r="F577" s="106">
        <f t="shared" si="1277"/>
        <v>3</v>
      </c>
      <c r="G577" s="106">
        <v>1</v>
      </c>
      <c r="I577" s="106">
        <f t="shared" si="1278"/>
        <v>0</v>
      </c>
      <c r="K577" s="106">
        <f t="shared" si="1279"/>
        <v>0</v>
      </c>
      <c r="M577" s="106">
        <f t="shared" si="1280"/>
        <v>0</v>
      </c>
      <c r="O577" s="106">
        <f t="shared" si="1281"/>
        <v>0</v>
      </c>
      <c r="Q577" s="106">
        <f t="shared" si="1282"/>
        <v>0</v>
      </c>
      <c r="S577" s="106">
        <f t="shared" si="1283"/>
        <v>0</v>
      </c>
      <c r="V577" s="106">
        <f t="shared" si="1284"/>
        <v>0</v>
      </c>
      <c r="X577" s="106">
        <f t="shared" si="1285"/>
        <v>0</v>
      </c>
      <c r="Z577" s="106">
        <f t="shared" si="1286"/>
        <v>0</v>
      </c>
      <c r="AB577" s="106">
        <f t="shared" si="1287"/>
        <v>0</v>
      </c>
      <c r="AD577" s="106">
        <f t="shared" si="1288"/>
        <v>0</v>
      </c>
      <c r="AF577" s="106">
        <f t="shared" si="1289"/>
        <v>0</v>
      </c>
      <c r="AI577" s="106">
        <f t="shared" si="1290"/>
        <v>0</v>
      </c>
      <c r="AK577" s="106">
        <f t="shared" si="1291"/>
        <v>0</v>
      </c>
      <c r="AM577" s="106">
        <f t="shared" si="1292"/>
        <v>0</v>
      </c>
      <c r="AO577" s="106">
        <f t="shared" si="1293"/>
        <v>0</v>
      </c>
      <c r="AQ577" s="106">
        <f t="shared" si="1294"/>
        <v>0</v>
      </c>
      <c r="AS577" s="106">
        <f t="shared" si="1295"/>
        <v>0</v>
      </c>
      <c r="AV577" s="106">
        <f t="shared" si="1296"/>
        <v>0</v>
      </c>
      <c r="AX577" s="106">
        <f t="shared" si="1297"/>
        <v>0</v>
      </c>
      <c r="AZ577" s="106">
        <f t="shared" si="1298"/>
        <v>0</v>
      </c>
      <c r="BB577" s="106">
        <f t="shared" si="1299"/>
        <v>0</v>
      </c>
      <c r="BD577" s="106">
        <f t="shared" si="1300"/>
        <v>0</v>
      </c>
      <c r="BF577" s="106">
        <f t="shared" si="1301"/>
        <v>0</v>
      </c>
      <c r="BI577" s="106">
        <f t="shared" si="1302"/>
        <v>0</v>
      </c>
      <c r="BK577" s="106">
        <f t="shared" si="1303"/>
        <v>0</v>
      </c>
      <c r="BM577" s="106">
        <f t="shared" si="1304"/>
        <v>0</v>
      </c>
      <c r="BO577" s="106">
        <f t="shared" si="1305"/>
        <v>0</v>
      </c>
      <c r="BQ577" s="106">
        <f t="shared" si="1306"/>
        <v>0</v>
      </c>
      <c r="BS577" s="106">
        <f t="shared" si="1307"/>
        <v>0</v>
      </c>
    </row>
    <row r="578" spans="1:133" outlineLevel="3" x14ac:dyDescent="0.15">
      <c r="A578" s="22" t="s">
        <v>1342</v>
      </c>
      <c r="B578" s="29" t="s">
        <v>1263</v>
      </c>
      <c r="C578" s="104"/>
      <c r="D578" s="106">
        <v>5</v>
      </c>
      <c r="E578" s="104"/>
      <c r="F578" s="106">
        <f t="shared" si="1277"/>
        <v>3</v>
      </c>
      <c r="G578" s="106">
        <v>1</v>
      </c>
      <c r="I578" s="106">
        <f t="shared" si="1278"/>
        <v>0</v>
      </c>
      <c r="K578" s="106">
        <f t="shared" si="1279"/>
        <v>0</v>
      </c>
      <c r="M578" s="106">
        <f t="shared" si="1280"/>
        <v>0</v>
      </c>
      <c r="O578" s="106">
        <f t="shared" si="1281"/>
        <v>0</v>
      </c>
      <c r="Q578" s="106">
        <f t="shared" si="1282"/>
        <v>0</v>
      </c>
      <c r="S578" s="106">
        <f t="shared" si="1283"/>
        <v>0</v>
      </c>
      <c r="V578" s="106">
        <f t="shared" si="1284"/>
        <v>0</v>
      </c>
      <c r="X578" s="106">
        <f t="shared" si="1285"/>
        <v>0</v>
      </c>
      <c r="Z578" s="106">
        <f t="shared" si="1286"/>
        <v>0</v>
      </c>
      <c r="AB578" s="106">
        <f t="shared" si="1287"/>
        <v>0</v>
      </c>
      <c r="AD578" s="106">
        <f t="shared" si="1288"/>
        <v>0</v>
      </c>
      <c r="AF578" s="106">
        <f t="shared" si="1289"/>
        <v>0</v>
      </c>
      <c r="AI578" s="106">
        <f t="shared" si="1290"/>
        <v>0</v>
      </c>
      <c r="AK578" s="106">
        <f t="shared" si="1291"/>
        <v>0</v>
      </c>
      <c r="AM578" s="106">
        <f t="shared" si="1292"/>
        <v>0</v>
      </c>
      <c r="AO578" s="106">
        <f t="shared" si="1293"/>
        <v>0</v>
      </c>
      <c r="AQ578" s="106">
        <f t="shared" si="1294"/>
        <v>0</v>
      </c>
      <c r="AS578" s="106">
        <f t="shared" si="1295"/>
        <v>0</v>
      </c>
      <c r="AV578" s="106">
        <f t="shared" si="1296"/>
        <v>0</v>
      </c>
      <c r="AX578" s="106">
        <f t="shared" si="1297"/>
        <v>0</v>
      </c>
      <c r="AZ578" s="106">
        <f t="shared" si="1298"/>
        <v>0</v>
      </c>
      <c r="BB578" s="106">
        <f t="shared" si="1299"/>
        <v>0</v>
      </c>
      <c r="BD578" s="106">
        <f t="shared" si="1300"/>
        <v>0</v>
      </c>
      <c r="BF578" s="106">
        <f t="shared" si="1301"/>
        <v>0</v>
      </c>
      <c r="BI578" s="106">
        <f t="shared" si="1302"/>
        <v>0</v>
      </c>
      <c r="BK578" s="106">
        <f t="shared" si="1303"/>
        <v>0</v>
      </c>
      <c r="BM578" s="106">
        <f t="shared" si="1304"/>
        <v>0</v>
      </c>
      <c r="BO578" s="106">
        <f t="shared" si="1305"/>
        <v>0</v>
      </c>
      <c r="BQ578" s="106">
        <f t="shared" si="1306"/>
        <v>0</v>
      </c>
      <c r="BS578" s="106">
        <f t="shared" si="1307"/>
        <v>0</v>
      </c>
    </row>
    <row r="579" spans="1:133" outlineLevel="3" x14ac:dyDescent="0.15">
      <c r="A579" s="22" t="s">
        <v>1343</v>
      </c>
      <c r="B579" s="29" t="s">
        <v>1264</v>
      </c>
      <c r="C579" s="104"/>
      <c r="D579" s="106">
        <v>5</v>
      </c>
      <c r="E579" s="104"/>
      <c r="F579" s="106">
        <f t="shared" si="1277"/>
        <v>3</v>
      </c>
      <c r="G579" s="106">
        <v>1</v>
      </c>
      <c r="I579" s="106">
        <f t="shared" si="1278"/>
        <v>0</v>
      </c>
      <c r="K579" s="106">
        <f t="shared" si="1279"/>
        <v>0</v>
      </c>
      <c r="M579" s="106">
        <f t="shared" si="1280"/>
        <v>0</v>
      </c>
      <c r="O579" s="106">
        <f t="shared" si="1281"/>
        <v>0</v>
      </c>
      <c r="Q579" s="106">
        <f t="shared" si="1282"/>
        <v>0</v>
      </c>
      <c r="S579" s="106">
        <f t="shared" si="1283"/>
        <v>0</v>
      </c>
      <c r="V579" s="106">
        <f t="shared" si="1284"/>
        <v>0</v>
      </c>
      <c r="X579" s="106">
        <f t="shared" si="1285"/>
        <v>0</v>
      </c>
      <c r="Z579" s="106">
        <f t="shared" si="1286"/>
        <v>0</v>
      </c>
      <c r="AB579" s="106">
        <f t="shared" si="1287"/>
        <v>0</v>
      </c>
      <c r="AD579" s="106">
        <f t="shared" si="1288"/>
        <v>0</v>
      </c>
      <c r="AF579" s="106">
        <f t="shared" si="1289"/>
        <v>0</v>
      </c>
      <c r="AI579" s="106">
        <f t="shared" si="1290"/>
        <v>0</v>
      </c>
      <c r="AK579" s="106">
        <f t="shared" si="1291"/>
        <v>0</v>
      </c>
      <c r="AM579" s="106">
        <f t="shared" si="1292"/>
        <v>0</v>
      </c>
      <c r="AO579" s="106">
        <f t="shared" si="1293"/>
        <v>0</v>
      </c>
      <c r="AQ579" s="106">
        <f t="shared" si="1294"/>
        <v>0</v>
      </c>
      <c r="AS579" s="106">
        <f t="shared" si="1295"/>
        <v>0</v>
      </c>
      <c r="AV579" s="106">
        <f t="shared" si="1296"/>
        <v>0</v>
      </c>
      <c r="AX579" s="106">
        <f t="shared" si="1297"/>
        <v>0</v>
      </c>
      <c r="AZ579" s="106">
        <f t="shared" si="1298"/>
        <v>0</v>
      </c>
      <c r="BB579" s="106">
        <f t="shared" si="1299"/>
        <v>0</v>
      </c>
      <c r="BD579" s="106">
        <f t="shared" si="1300"/>
        <v>0</v>
      </c>
      <c r="BF579" s="106">
        <f t="shared" si="1301"/>
        <v>0</v>
      </c>
      <c r="BI579" s="106">
        <f t="shared" si="1302"/>
        <v>0</v>
      </c>
      <c r="BK579" s="106">
        <f t="shared" si="1303"/>
        <v>0</v>
      </c>
      <c r="BM579" s="106">
        <f t="shared" si="1304"/>
        <v>0</v>
      </c>
      <c r="BO579" s="106">
        <f t="shared" si="1305"/>
        <v>0</v>
      </c>
      <c r="BQ579" s="106">
        <f t="shared" si="1306"/>
        <v>0</v>
      </c>
      <c r="BS579" s="106">
        <f t="shared" si="1307"/>
        <v>0</v>
      </c>
    </row>
    <row r="580" spans="1:133" ht="26" outlineLevel="3" x14ac:dyDescent="0.15">
      <c r="A580" s="22" t="s">
        <v>1344</v>
      </c>
      <c r="B580" s="29" t="s">
        <v>1265</v>
      </c>
      <c r="C580" s="104"/>
      <c r="D580" s="106">
        <v>5</v>
      </c>
      <c r="E580" s="104"/>
      <c r="F580" s="106">
        <f t="shared" si="1277"/>
        <v>3</v>
      </c>
      <c r="G580" s="106">
        <v>1</v>
      </c>
      <c r="I580" s="106">
        <f t="shared" si="1278"/>
        <v>0</v>
      </c>
      <c r="K580" s="106">
        <f t="shared" si="1279"/>
        <v>0</v>
      </c>
      <c r="M580" s="106">
        <f t="shared" si="1280"/>
        <v>0</v>
      </c>
      <c r="O580" s="106">
        <f t="shared" si="1281"/>
        <v>0</v>
      </c>
      <c r="Q580" s="106">
        <f t="shared" si="1282"/>
        <v>0</v>
      </c>
      <c r="S580" s="106">
        <f t="shared" si="1283"/>
        <v>0</v>
      </c>
      <c r="V580" s="106">
        <f t="shared" si="1284"/>
        <v>0</v>
      </c>
      <c r="X580" s="106">
        <f t="shared" si="1285"/>
        <v>0</v>
      </c>
      <c r="Z580" s="106">
        <f t="shared" si="1286"/>
        <v>0</v>
      </c>
      <c r="AB580" s="106">
        <f t="shared" si="1287"/>
        <v>0</v>
      </c>
      <c r="AD580" s="106">
        <f t="shared" si="1288"/>
        <v>0</v>
      </c>
      <c r="AF580" s="106">
        <f t="shared" si="1289"/>
        <v>0</v>
      </c>
      <c r="AI580" s="106">
        <f t="shared" si="1290"/>
        <v>0</v>
      </c>
      <c r="AK580" s="106">
        <f t="shared" si="1291"/>
        <v>0</v>
      </c>
      <c r="AM580" s="106">
        <f t="shared" si="1292"/>
        <v>0</v>
      </c>
      <c r="AO580" s="106">
        <f t="shared" si="1293"/>
        <v>0</v>
      </c>
      <c r="AQ580" s="106">
        <f t="shared" si="1294"/>
        <v>0</v>
      </c>
      <c r="AS580" s="106">
        <f t="shared" si="1295"/>
        <v>0</v>
      </c>
      <c r="AV580" s="106">
        <f t="shared" si="1296"/>
        <v>0</v>
      </c>
      <c r="AX580" s="106">
        <f t="shared" si="1297"/>
        <v>0</v>
      </c>
      <c r="AZ580" s="106">
        <f t="shared" si="1298"/>
        <v>0</v>
      </c>
      <c r="BB580" s="106">
        <f t="shared" si="1299"/>
        <v>0</v>
      </c>
      <c r="BD580" s="106">
        <f t="shared" si="1300"/>
        <v>0</v>
      </c>
      <c r="BF580" s="106">
        <f t="shared" si="1301"/>
        <v>0</v>
      </c>
      <c r="BI580" s="106">
        <f t="shared" si="1302"/>
        <v>0</v>
      </c>
      <c r="BK580" s="106">
        <f t="shared" si="1303"/>
        <v>0</v>
      </c>
      <c r="BM580" s="106">
        <f t="shared" si="1304"/>
        <v>0</v>
      </c>
      <c r="BO580" s="106">
        <f t="shared" si="1305"/>
        <v>0</v>
      </c>
      <c r="BQ580" s="106">
        <f t="shared" si="1306"/>
        <v>0</v>
      </c>
      <c r="BS580" s="106">
        <f t="shared" si="1307"/>
        <v>0</v>
      </c>
    </row>
    <row r="581" spans="1:133" ht="26" outlineLevel="3" x14ac:dyDescent="0.15">
      <c r="A581" s="22" t="s">
        <v>23</v>
      </c>
      <c r="B581" s="29" t="s">
        <v>1266</v>
      </c>
      <c r="C581" s="104"/>
      <c r="D581" s="106">
        <v>5</v>
      </c>
      <c r="E581" s="104"/>
      <c r="F581" s="106">
        <f t="shared" si="1277"/>
        <v>3</v>
      </c>
      <c r="G581" s="106">
        <v>1</v>
      </c>
      <c r="I581" s="106">
        <f t="shared" si="1278"/>
        <v>0</v>
      </c>
      <c r="K581" s="106">
        <f t="shared" si="1279"/>
        <v>0</v>
      </c>
      <c r="M581" s="106">
        <f t="shared" si="1280"/>
        <v>0</v>
      </c>
      <c r="O581" s="106">
        <f t="shared" si="1281"/>
        <v>0</v>
      </c>
      <c r="Q581" s="106">
        <f t="shared" si="1282"/>
        <v>0</v>
      </c>
      <c r="S581" s="106">
        <f t="shared" si="1283"/>
        <v>0</v>
      </c>
      <c r="V581" s="106">
        <f t="shared" si="1284"/>
        <v>0</v>
      </c>
      <c r="X581" s="106">
        <f t="shared" si="1285"/>
        <v>0</v>
      </c>
      <c r="Z581" s="106">
        <f t="shared" si="1286"/>
        <v>0</v>
      </c>
      <c r="AB581" s="106">
        <f t="shared" si="1287"/>
        <v>0</v>
      </c>
      <c r="AD581" s="106">
        <f t="shared" si="1288"/>
        <v>0</v>
      </c>
      <c r="AF581" s="106">
        <f t="shared" si="1289"/>
        <v>0</v>
      </c>
      <c r="AI581" s="106">
        <f t="shared" si="1290"/>
        <v>0</v>
      </c>
      <c r="AK581" s="106">
        <f t="shared" si="1291"/>
        <v>0</v>
      </c>
      <c r="AM581" s="106">
        <f t="shared" si="1292"/>
        <v>0</v>
      </c>
      <c r="AO581" s="106">
        <f t="shared" si="1293"/>
        <v>0</v>
      </c>
      <c r="AQ581" s="106">
        <f t="shared" si="1294"/>
        <v>0</v>
      </c>
      <c r="AS581" s="106">
        <f t="shared" si="1295"/>
        <v>0</v>
      </c>
      <c r="AV581" s="106">
        <f t="shared" si="1296"/>
        <v>0</v>
      </c>
      <c r="AX581" s="106">
        <f t="shared" si="1297"/>
        <v>0</v>
      </c>
      <c r="AZ581" s="106">
        <f t="shared" si="1298"/>
        <v>0</v>
      </c>
      <c r="BB581" s="106">
        <f t="shared" si="1299"/>
        <v>0</v>
      </c>
      <c r="BD581" s="106">
        <f t="shared" si="1300"/>
        <v>0</v>
      </c>
      <c r="BF581" s="106">
        <f t="shared" si="1301"/>
        <v>0</v>
      </c>
      <c r="BI581" s="106">
        <f t="shared" si="1302"/>
        <v>0</v>
      </c>
      <c r="BK581" s="106">
        <f t="shared" si="1303"/>
        <v>0</v>
      </c>
      <c r="BM581" s="106">
        <f t="shared" si="1304"/>
        <v>0</v>
      </c>
      <c r="BO581" s="106">
        <f t="shared" si="1305"/>
        <v>0</v>
      </c>
      <c r="BQ581" s="106">
        <f t="shared" si="1306"/>
        <v>0</v>
      </c>
      <c r="BS581" s="106">
        <f t="shared" si="1307"/>
        <v>0</v>
      </c>
    </row>
    <row r="582" spans="1:133" ht="26" outlineLevel="3" x14ac:dyDescent="0.15">
      <c r="A582" s="22" t="s">
        <v>24</v>
      </c>
      <c r="B582" s="29" t="s">
        <v>1181</v>
      </c>
      <c r="C582" s="104"/>
      <c r="D582" s="106">
        <v>5</v>
      </c>
      <c r="E582" s="104"/>
      <c r="F582" s="106">
        <f t="shared" si="1277"/>
        <v>3</v>
      </c>
      <c r="G582" s="106">
        <v>1</v>
      </c>
      <c r="I582" s="106">
        <f t="shared" si="1278"/>
        <v>0</v>
      </c>
      <c r="K582" s="106">
        <f t="shared" si="1279"/>
        <v>0</v>
      </c>
      <c r="M582" s="106">
        <f t="shared" si="1280"/>
        <v>0</v>
      </c>
      <c r="O582" s="106">
        <f t="shared" si="1281"/>
        <v>0</v>
      </c>
      <c r="Q582" s="106">
        <f t="shared" si="1282"/>
        <v>0</v>
      </c>
      <c r="S582" s="106">
        <f t="shared" si="1283"/>
        <v>0</v>
      </c>
      <c r="V582" s="106">
        <f t="shared" si="1284"/>
        <v>0</v>
      </c>
      <c r="X582" s="106">
        <f t="shared" si="1285"/>
        <v>0</v>
      </c>
      <c r="Z582" s="106">
        <f t="shared" si="1286"/>
        <v>0</v>
      </c>
      <c r="AB582" s="106">
        <f t="shared" si="1287"/>
        <v>0</v>
      </c>
      <c r="AD582" s="106">
        <f t="shared" si="1288"/>
        <v>0</v>
      </c>
      <c r="AF582" s="106">
        <f t="shared" si="1289"/>
        <v>0</v>
      </c>
      <c r="AI582" s="106">
        <f t="shared" si="1290"/>
        <v>0</v>
      </c>
      <c r="AK582" s="106">
        <f t="shared" si="1291"/>
        <v>0</v>
      </c>
      <c r="AM582" s="106">
        <f t="shared" si="1292"/>
        <v>0</v>
      </c>
      <c r="AO582" s="106">
        <f t="shared" si="1293"/>
        <v>0</v>
      </c>
      <c r="AQ582" s="106">
        <f t="shared" si="1294"/>
        <v>0</v>
      </c>
      <c r="AS582" s="106">
        <f t="shared" si="1295"/>
        <v>0</v>
      </c>
      <c r="AV582" s="106">
        <f t="shared" si="1296"/>
        <v>0</v>
      </c>
      <c r="AX582" s="106">
        <f t="shared" si="1297"/>
        <v>0</v>
      </c>
      <c r="AZ582" s="106">
        <f t="shared" si="1298"/>
        <v>0</v>
      </c>
      <c r="BB582" s="106">
        <f t="shared" si="1299"/>
        <v>0</v>
      </c>
      <c r="BD582" s="106">
        <f t="shared" si="1300"/>
        <v>0</v>
      </c>
      <c r="BF582" s="106">
        <f t="shared" si="1301"/>
        <v>0</v>
      </c>
      <c r="BI582" s="106">
        <f t="shared" si="1302"/>
        <v>0</v>
      </c>
      <c r="BK582" s="106">
        <f t="shared" si="1303"/>
        <v>0</v>
      </c>
      <c r="BM582" s="106">
        <f t="shared" si="1304"/>
        <v>0</v>
      </c>
      <c r="BO582" s="106">
        <f t="shared" si="1305"/>
        <v>0</v>
      </c>
      <c r="BQ582" s="106">
        <f t="shared" si="1306"/>
        <v>0</v>
      </c>
      <c r="BS582" s="106">
        <f t="shared" si="1307"/>
        <v>0</v>
      </c>
    </row>
    <row r="583" spans="1:133" outlineLevel="3" x14ac:dyDescent="0.15">
      <c r="A583" s="22" t="s">
        <v>44</v>
      </c>
      <c r="B583" s="29" t="s">
        <v>1268</v>
      </c>
      <c r="C583" s="104"/>
      <c r="D583" s="106">
        <v>5</v>
      </c>
      <c r="E583" s="104"/>
      <c r="F583" s="106">
        <f t="shared" si="1277"/>
        <v>3</v>
      </c>
      <c r="G583" s="106">
        <v>1</v>
      </c>
      <c r="I583" s="106">
        <f t="shared" si="1278"/>
        <v>0</v>
      </c>
      <c r="K583" s="106">
        <f t="shared" si="1279"/>
        <v>0</v>
      </c>
      <c r="M583" s="106">
        <f t="shared" si="1280"/>
        <v>0</v>
      </c>
      <c r="O583" s="106">
        <f t="shared" si="1281"/>
        <v>0</v>
      </c>
      <c r="Q583" s="106">
        <f t="shared" si="1282"/>
        <v>0</v>
      </c>
      <c r="S583" s="106">
        <f t="shared" si="1283"/>
        <v>0</v>
      </c>
      <c r="V583" s="106">
        <f t="shared" si="1284"/>
        <v>0</v>
      </c>
      <c r="X583" s="106">
        <f t="shared" si="1285"/>
        <v>0</v>
      </c>
      <c r="Z583" s="106">
        <f t="shared" si="1286"/>
        <v>0</v>
      </c>
      <c r="AB583" s="106">
        <f t="shared" si="1287"/>
        <v>0</v>
      </c>
      <c r="AD583" s="106">
        <f t="shared" si="1288"/>
        <v>0</v>
      </c>
      <c r="AF583" s="106">
        <f t="shared" si="1289"/>
        <v>0</v>
      </c>
      <c r="AI583" s="106">
        <f t="shared" si="1290"/>
        <v>0</v>
      </c>
      <c r="AK583" s="106">
        <f t="shared" si="1291"/>
        <v>0</v>
      </c>
      <c r="AM583" s="106">
        <f t="shared" si="1292"/>
        <v>0</v>
      </c>
      <c r="AO583" s="106">
        <f t="shared" si="1293"/>
        <v>0</v>
      </c>
      <c r="AQ583" s="106">
        <f t="shared" si="1294"/>
        <v>0</v>
      </c>
      <c r="AS583" s="106">
        <f t="shared" si="1295"/>
        <v>0</v>
      </c>
      <c r="AV583" s="106">
        <f t="shared" si="1296"/>
        <v>0</v>
      </c>
      <c r="AX583" s="106">
        <f t="shared" si="1297"/>
        <v>0</v>
      </c>
      <c r="AZ583" s="106">
        <f t="shared" si="1298"/>
        <v>0</v>
      </c>
      <c r="BB583" s="106">
        <f t="shared" si="1299"/>
        <v>0</v>
      </c>
      <c r="BD583" s="106">
        <f t="shared" si="1300"/>
        <v>0</v>
      </c>
      <c r="BF583" s="106">
        <f t="shared" si="1301"/>
        <v>0</v>
      </c>
      <c r="BI583" s="106">
        <f t="shared" si="1302"/>
        <v>0</v>
      </c>
      <c r="BK583" s="106">
        <f t="shared" si="1303"/>
        <v>0</v>
      </c>
      <c r="BM583" s="106">
        <f t="shared" si="1304"/>
        <v>0</v>
      </c>
      <c r="BO583" s="106">
        <f t="shared" si="1305"/>
        <v>0</v>
      </c>
      <c r="BQ583" s="106">
        <f t="shared" si="1306"/>
        <v>0</v>
      </c>
      <c r="BS583" s="106">
        <f t="shared" si="1307"/>
        <v>0</v>
      </c>
    </row>
    <row r="584" spans="1:133" outlineLevel="3" x14ac:dyDescent="0.15">
      <c r="A584" s="22" t="s">
        <v>45</v>
      </c>
      <c r="B584" s="29" t="s">
        <v>1269</v>
      </c>
      <c r="C584" s="104"/>
      <c r="D584" s="106">
        <v>5</v>
      </c>
      <c r="E584" s="104"/>
      <c r="F584" s="106">
        <f t="shared" si="1277"/>
        <v>3</v>
      </c>
      <c r="G584" s="106">
        <v>1</v>
      </c>
      <c r="I584" s="106">
        <f t="shared" si="1278"/>
        <v>0</v>
      </c>
      <c r="K584" s="106">
        <f t="shared" si="1279"/>
        <v>0</v>
      </c>
      <c r="M584" s="106">
        <f t="shared" si="1280"/>
        <v>0</v>
      </c>
      <c r="O584" s="106">
        <f t="shared" si="1281"/>
        <v>0</v>
      </c>
      <c r="Q584" s="106">
        <f t="shared" si="1282"/>
        <v>0</v>
      </c>
      <c r="S584" s="106">
        <f t="shared" si="1283"/>
        <v>0</v>
      </c>
      <c r="V584" s="106">
        <f t="shared" si="1284"/>
        <v>0</v>
      </c>
      <c r="X584" s="106">
        <f t="shared" si="1285"/>
        <v>0</v>
      </c>
      <c r="Z584" s="106">
        <f t="shared" si="1286"/>
        <v>0</v>
      </c>
      <c r="AB584" s="106">
        <f t="shared" si="1287"/>
        <v>0</v>
      </c>
      <c r="AD584" s="106">
        <f t="shared" si="1288"/>
        <v>0</v>
      </c>
      <c r="AF584" s="106">
        <f t="shared" si="1289"/>
        <v>0</v>
      </c>
      <c r="AI584" s="106">
        <f t="shared" si="1290"/>
        <v>0</v>
      </c>
      <c r="AK584" s="106">
        <f t="shared" si="1291"/>
        <v>0</v>
      </c>
      <c r="AM584" s="106">
        <f t="shared" si="1292"/>
        <v>0</v>
      </c>
      <c r="AO584" s="106">
        <f t="shared" si="1293"/>
        <v>0</v>
      </c>
      <c r="AQ584" s="106">
        <f t="shared" si="1294"/>
        <v>0</v>
      </c>
      <c r="AS584" s="106">
        <f t="shared" si="1295"/>
        <v>0</v>
      </c>
      <c r="AV584" s="106">
        <f t="shared" si="1296"/>
        <v>0</v>
      </c>
      <c r="AX584" s="106">
        <f t="shared" si="1297"/>
        <v>0</v>
      </c>
      <c r="AZ584" s="106">
        <f t="shared" si="1298"/>
        <v>0</v>
      </c>
      <c r="BB584" s="106">
        <f t="shared" si="1299"/>
        <v>0</v>
      </c>
      <c r="BD584" s="106">
        <f t="shared" si="1300"/>
        <v>0</v>
      </c>
      <c r="BF584" s="106">
        <f t="shared" si="1301"/>
        <v>0</v>
      </c>
      <c r="BI584" s="106">
        <f t="shared" si="1302"/>
        <v>0</v>
      </c>
      <c r="BK584" s="106">
        <f t="shared" si="1303"/>
        <v>0</v>
      </c>
      <c r="BM584" s="106">
        <f t="shared" si="1304"/>
        <v>0</v>
      </c>
      <c r="BO584" s="106">
        <f t="shared" si="1305"/>
        <v>0</v>
      </c>
      <c r="BQ584" s="106">
        <f t="shared" si="1306"/>
        <v>0</v>
      </c>
      <c r="BS584" s="106">
        <f t="shared" si="1307"/>
        <v>0</v>
      </c>
    </row>
    <row r="585" spans="1:133" outlineLevel="3" x14ac:dyDescent="0.15">
      <c r="A585" s="22" t="s">
        <v>46</v>
      </c>
      <c r="B585" s="29" t="s">
        <v>2305</v>
      </c>
      <c r="C585" s="104"/>
      <c r="D585" s="106">
        <v>5</v>
      </c>
      <c r="E585" s="104"/>
      <c r="F585" s="106">
        <f t="shared" si="1277"/>
        <v>3</v>
      </c>
      <c r="G585" s="106">
        <v>1</v>
      </c>
      <c r="I585" s="106">
        <f t="shared" si="1278"/>
        <v>0</v>
      </c>
      <c r="K585" s="106">
        <f t="shared" si="1279"/>
        <v>0</v>
      </c>
      <c r="M585" s="106">
        <f t="shared" si="1280"/>
        <v>0</v>
      </c>
      <c r="O585" s="106">
        <f t="shared" si="1281"/>
        <v>0</v>
      </c>
      <c r="Q585" s="106">
        <f t="shared" si="1282"/>
        <v>0</v>
      </c>
      <c r="S585" s="106">
        <f t="shared" si="1283"/>
        <v>0</v>
      </c>
      <c r="V585" s="106">
        <f t="shared" si="1284"/>
        <v>0</v>
      </c>
      <c r="X585" s="106">
        <f t="shared" si="1285"/>
        <v>0</v>
      </c>
      <c r="Z585" s="106">
        <f t="shared" si="1286"/>
        <v>0</v>
      </c>
      <c r="AB585" s="106">
        <f t="shared" si="1287"/>
        <v>0</v>
      </c>
      <c r="AD585" s="106">
        <f t="shared" si="1288"/>
        <v>0</v>
      </c>
      <c r="AF585" s="106">
        <f t="shared" si="1289"/>
        <v>0</v>
      </c>
      <c r="AI585" s="106">
        <f t="shared" si="1290"/>
        <v>0</v>
      </c>
      <c r="AK585" s="106">
        <f t="shared" si="1291"/>
        <v>0</v>
      </c>
      <c r="AM585" s="106">
        <f t="shared" si="1292"/>
        <v>0</v>
      </c>
      <c r="AO585" s="106">
        <f t="shared" si="1293"/>
        <v>0</v>
      </c>
      <c r="AQ585" s="106">
        <f t="shared" si="1294"/>
        <v>0</v>
      </c>
      <c r="AS585" s="106">
        <f t="shared" si="1295"/>
        <v>0</v>
      </c>
      <c r="AV585" s="106">
        <f t="shared" si="1296"/>
        <v>0</v>
      </c>
      <c r="AX585" s="106">
        <f t="shared" si="1297"/>
        <v>0</v>
      </c>
      <c r="AZ585" s="106">
        <f t="shared" si="1298"/>
        <v>0</v>
      </c>
      <c r="BB585" s="106">
        <f t="shared" si="1299"/>
        <v>0</v>
      </c>
      <c r="BD585" s="106">
        <f t="shared" si="1300"/>
        <v>0</v>
      </c>
      <c r="BF585" s="106">
        <f t="shared" si="1301"/>
        <v>0</v>
      </c>
      <c r="BI585" s="106">
        <f t="shared" si="1302"/>
        <v>0</v>
      </c>
      <c r="BK585" s="106">
        <f t="shared" si="1303"/>
        <v>0</v>
      </c>
      <c r="BM585" s="106">
        <f t="shared" si="1304"/>
        <v>0</v>
      </c>
      <c r="BO585" s="106">
        <f t="shared" si="1305"/>
        <v>0</v>
      </c>
      <c r="BQ585" s="106">
        <f t="shared" si="1306"/>
        <v>0</v>
      </c>
      <c r="BS585" s="106">
        <f t="shared" si="1307"/>
        <v>0</v>
      </c>
    </row>
    <row r="586" spans="1:133" s="37" customFormat="1" outlineLevel="2" x14ac:dyDescent="0.15">
      <c r="B586" s="38" t="s">
        <v>1273</v>
      </c>
      <c r="C586" s="115"/>
      <c r="D586" s="115"/>
      <c r="E586" s="115"/>
      <c r="F586" s="115"/>
      <c r="G586" s="160" t="s">
        <v>203</v>
      </c>
      <c r="H586" s="115"/>
      <c r="I586" s="115"/>
      <c r="J586" s="115"/>
      <c r="K586" s="115"/>
      <c r="L586" s="115"/>
      <c r="M586" s="115"/>
      <c r="N586" s="115"/>
      <c r="O586" s="115"/>
      <c r="P586" s="115"/>
      <c r="Q586" s="115"/>
      <c r="R586" s="115"/>
      <c r="S586" s="115"/>
      <c r="T586" s="269"/>
      <c r="U586" s="190"/>
      <c r="V586" s="115"/>
      <c r="W586" s="190"/>
      <c r="X586" s="115"/>
      <c r="Y586" s="190"/>
      <c r="Z586" s="115"/>
      <c r="AA586" s="190"/>
      <c r="AB586" s="115"/>
      <c r="AC586" s="190"/>
      <c r="AD586" s="115"/>
      <c r="AE586" s="190"/>
      <c r="AF586" s="115"/>
      <c r="AG586" s="215"/>
      <c r="AH586" s="190"/>
      <c r="AI586" s="115"/>
      <c r="AJ586" s="190"/>
      <c r="AK586" s="115"/>
      <c r="AL586" s="190"/>
      <c r="AM586" s="115"/>
      <c r="AN586" s="190"/>
      <c r="AO586" s="115"/>
      <c r="AP586" s="190"/>
      <c r="AQ586" s="115"/>
      <c r="AR586" s="190"/>
      <c r="AS586" s="115"/>
      <c r="AU586" s="115"/>
      <c r="AV586" s="115"/>
      <c r="AW586" s="115"/>
      <c r="AX586" s="115"/>
      <c r="AY586" s="115"/>
      <c r="AZ586" s="115"/>
      <c r="BA586" s="115"/>
      <c r="BB586" s="115"/>
      <c r="BC586" s="115"/>
      <c r="BD586" s="115"/>
      <c r="BE586" s="115"/>
      <c r="BF586" s="115"/>
      <c r="BH586" s="115"/>
      <c r="BI586" s="115"/>
      <c r="BJ586" s="115"/>
      <c r="BK586" s="115"/>
      <c r="BL586" s="115"/>
      <c r="BM586" s="115"/>
      <c r="BN586" s="115"/>
      <c r="BO586" s="115"/>
      <c r="BP586" s="115"/>
      <c r="BQ586" s="115"/>
      <c r="BR586" s="115"/>
      <c r="BS586" s="115"/>
      <c r="BU586" s="143"/>
      <c r="BV586" s="143"/>
      <c r="BW586" s="143"/>
      <c r="BX586" s="143"/>
      <c r="BY586" s="143"/>
      <c r="BZ586" s="143"/>
      <c r="CA586" s="143"/>
      <c r="CB586" s="143"/>
      <c r="CC586" s="143"/>
      <c r="CD586" s="143"/>
      <c r="CE586" s="143"/>
      <c r="CF586" s="143"/>
      <c r="CG586" s="143"/>
      <c r="CH586" s="143"/>
      <c r="CI586" s="143"/>
      <c r="CJ586" s="143"/>
      <c r="CK586" s="143"/>
      <c r="CL586" s="143"/>
      <c r="CM586" s="143"/>
      <c r="CN586" s="143"/>
      <c r="CO586" s="143"/>
      <c r="CP586" s="143"/>
      <c r="CQ586" s="143"/>
      <c r="CR586" s="143"/>
      <c r="CS586" s="143"/>
      <c r="CT586" s="143"/>
      <c r="CU586" s="143"/>
      <c r="CV586" s="143"/>
      <c r="CW586" s="143"/>
      <c r="CX586" s="143"/>
      <c r="CY586" s="143"/>
      <c r="CZ586" s="143"/>
      <c r="DA586" s="143"/>
      <c r="DB586" s="143"/>
      <c r="DC586" s="143"/>
      <c r="DD586" s="143"/>
      <c r="DE586" s="143"/>
      <c r="DF586" s="143"/>
      <c r="DG586" s="143"/>
      <c r="DH586" s="143"/>
      <c r="DI586" s="143"/>
      <c r="DJ586" s="143"/>
      <c r="DK586" s="143"/>
      <c r="DL586" s="143"/>
      <c r="DM586" s="143"/>
      <c r="DN586" s="143"/>
      <c r="DO586" s="143"/>
      <c r="DP586" s="143"/>
      <c r="DQ586" s="143"/>
      <c r="DR586" s="143"/>
      <c r="DS586" s="143"/>
      <c r="DT586" s="143"/>
      <c r="DU586" s="143"/>
      <c r="DV586" s="143"/>
      <c r="DW586" s="143"/>
      <c r="DX586" s="143"/>
      <c r="DY586" s="143"/>
      <c r="DZ586" s="143"/>
      <c r="EA586" s="143"/>
      <c r="EB586" s="143"/>
      <c r="EC586" s="143"/>
    </row>
    <row r="587" spans="1:133" s="35" customFormat="1" outlineLevel="2" x14ac:dyDescent="0.15">
      <c r="A587" s="35" t="s">
        <v>20</v>
      </c>
      <c r="B587" s="36" t="s">
        <v>1331</v>
      </c>
      <c r="C587" s="298" t="str">
        <f ca="1">IFERROR((AVERAGE(ReqSum)),"N/A")</f>
        <v>N/A</v>
      </c>
      <c r="D587" s="298">
        <f ca="1">IFERROR((AVERAGE(ReqSum)),"N/A")</f>
        <v>5</v>
      </c>
      <c r="E587" s="159">
        <f ca="1">(SUM(ReqSum))*2*$I$10</f>
        <v>0</v>
      </c>
      <c r="F587" s="159">
        <f ca="1">(SUM(ReqSum))*2*$I$10</f>
        <v>240</v>
      </c>
      <c r="G587" s="159">
        <f>MATCH("x",G588:G2074,-1)-1</f>
        <v>4</v>
      </c>
      <c r="H587" s="176"/>
      <c r="I587" s="176">
        <f ca="1">SUM(ReqSum)</f>
        <v>0</v>
      </c>
      <c r="J587" s="176"/>
      <c r="K587" s="176">
        <f ca="1">SUM(ReqSum)</f>
        <v>0</v>
      </c>
      <c r="L587" s="176"/>
      <c r="M587" s="176">
        <f ca="1">SUM(ReqSum)</f>
        <v>0</v>
      </c>
      <c r="N587" s="176"/>
      <c r="O587" s="176">
        <f ca="1">SUM(ReqSum)</f>
        <v>0</v>
      </c>
      <c r="P587" s="176"/>
      <c r="Q587" s="176">
        <f ca="1">SUM(ReqSum)</f>
        <v>0</v>
      </c>
      <c r="R587" s="176"/>
      <c r="S587" s="176">
        <f ca="1">SUM(ReqSum)</f>
        <v>0</v>
      </c>
      <c r="T587" s="268"/>
      <c r="U587" s="189"/>
      <c r="V587" s="176">
        <f ca="1">SUM(ReqSum)</f>
        <v>0</v>
      </c>
      <c r="W587" s="189"/>
      <c r="X587" s="176">
        <f ca="1">SUM(ReqSum)</f>
        <v>0</v>
      </c>
      <c r="Y587" s="189"/>
      <c r="Z587" s="176">
        <f ca="1">SUM(ReqSum)</f>
        <v>0</v>
      </c>
      <c r="AA587" s="189"/>
      <c r="AB587" s="176">
        <f ca="1">SUM(ReqSum)</f>
        <v>0</v>
      </c>
      <c r="AC587" s="189"/>
      <c r="AD587" s="176">
        <f ca="1">SUM(ReqSum)</f>
        <v>0</v>
      </c>
      <c r="AE587" s="189"/>
      <c r="AF587" s="176">
        <f ca="1">SUM(ReqSum)</f>
        <v>0</v>
      </c>
      <c r="AG587" s="36"/>
      <c r="AH587" s="189"/>
      <c r="AI587" s="176">
        <f ca="1">SUM(ReqSum)</f>
        <v>0</v>
      </c>
      <c r="AJ587" s="189"/>
      <c r="AK587" s="176">
        <f ca="1">SUM(ReqSum)</f>
        <v>0</v>
      </c>
      <c r="AL587" s="189"/>
      <c r="AM587" s="176">
        <f ca="1">SUM(ReqSum)</f>
        <v>0</v>
      </c>
      <c r="AN587" s="189"/>
      <c r="AO587" s="176">
        <f ca="1">SUM(ReqSum)</f>
        <v>0</v>
      </c>
      <c r="AP587" s="189"/>
      <c r="AQ587" s="176">
        <f ca="1">SUM(ReqSum)</f>
        <v>0</v>
      </c>
      <c r="AR587" s="189"/>
      <c r="AS587" s="176">
        <f ca="1">SUM(ReqSum)</f>
        <v>0</v>
      </c>
      <c r="AT587" s="177"/>
      <c r="AU587" s="176"/>
      <c r="AV587" s="176">
        <f ca="1">SUM(ReqSum)</f>
        <v>0</v>
      </c>
      <c r="AW587" s="176"/>
      <c r="AX587" s="176">
        <f ca="1">SUM(ReqSum)</f>
        <v>0</v>
      </c>
      <c r="AY587" s="176"/>
      <c r="AZ587" s="176">
        <f ca="1">SUM(ReqSum)</f>
        <v>0</v>
      </c>
      <c r="BA587" s="176"/>
      <c r="BB587" s="176">
        <f ca="1">SUM(ReqSum)</f>
        <v>0</v>
      </c>
      <c r="BC587" s="176"/>
      <c r="BD587" s="176">
        <f ca="1">SUM(ReqSum)</f>
        <v>0</v>
      </c>
      <c r="BE587" s="176"/>
      <c r="BF587" s="176">
        <f ca="1">SUM(ReqSum)</f>
        <v>0</v>
      </c>
      <c r="BG587" s="177"/>
      <c r="BH587" s="176"/>
      <c r="BI587" s="176">
        <f ca="1">SUM(ReqSum)</f>
        <v>0</v>
      </c>
      <c r="BJ587" s="176"/>
      <c r="BK587" s="176">
        <f ca="1">SUM(ReqSum)</f>
        <v>0</v>
      </c>
      <c r="BL587" s="176"/>
      <c r="BM587" s="176">
        <f ca="1">SUM(ReqSum)</f>
        <v>0</v>
      </c>
      <c r="BN587" s="176"/>
      <c r="BO587" s="176">
        <f ca="1">SUM(ReqSum)</f>
        <v>0</v>
      </c>
      <c r="BP587" s="176"/>
      <c r="BQ587" s="176">
        <f ca="1">SUM(ReqSum)</f>
        <v>0</v>
      </c>
      <c r="BR587" s="176"/>
      <c r="BS587" s="176">
        <f ca="1">SUM(ReqSum)</f>
        <v>0</v>
      </c>
      <c r="BT587" s="177"/>
      <c r="BU587" s="85"/>
      <c r="BV587" s="85"/>
      <c r="BW587" s="85"/>
      <c r="BX587" s="85"/>
      <c r="BY587" s="85"/>
      <c r="BZ587" s="85"/>
      <c r="CA587" s="85"/>
      <c r="CB587" s="85"/>
      <c r="CC587" s="85"/>
      <c r="CD587" s="85"/>
      <c r="CE587" s="85"/>
      <c r="CF587" s="85"/>
      <c r="CG587" s="85"/>
      <c r="CH587" s="85"/>
      <c r="CI587" s="85"/>
      <c r="CJ587" s="85"/>
      <c r="CK587" s="85"/>
      <c r="CL587" s="85"/>
      <c r="CM587" s="85"/>
      <c r="CN587" s="85"/>
      <c r="CO587" s="85"/>
      <c r="CP587" s="85"/>
      <c r="CQ587" s="85"/>
      <c r="CR587" s="85"/>
      <c r="CS587" s="85"/>
      <c r="CT587" s="85"/>
      <c r="CU587" s="85"/>
      <c r="CV587" s="85"/>
      <c r="CW587" s="85"/>
      <c r="CX587" s="85"/>
      <c r="CY587" s="85"/>
      <c r="CZ587" s="85"/>
      <c r="DA587" s="85"/>
      <c r="DB587" s="85"/>
      <c r="DC587" s="85"/>
      <c r="DD587" s="85"/>
      <c r="DE587" s="85"/>
      <c r="DF587" s="85"/>
      <c r="DG587" s="85"/>
      <c r="DH587" s="85"/>
      <c r="DI587" s="85"/>
      <c r="DJ587" s="85"/>
      <c r="DK587" s="85"/>
      <c r="DL587" s="85"/>
      <c r="DM587" s="85"/>
      <c r="DN587" s="85"/>
      <c r="DO587" s="85"/>
      <c r="DP587" s="85"/>
      <c r="DQ587" s="85"/>
      <c r="DR587" s="85"/>
      <c r="DS587" s="85"/>
      <c r="DT587" s="85"/>
      <c r="DU587" s="85"/>
      <c r="DV587" s="85"/>
      <c r="DW587" s="85"/>
      <c r="DX587" s="85"/>
      <c r="DY587" s="85"/>
      <c r="DZ587" s="85"/>
      <c r="EA587" s="85"/>
      <c r="EB587" s="85"/>
      <c r="EC587" s="85"/>
    </row>
    <row r="588" spans="1:133" ht="26" outlineLevel="3" x14ac:dyDescent="0.15">
      <c r="A588" s="22" t="s">
        <v>47</v>
      </c>
      <c r="B588" s="29" t="s">
        <v>1274</v>
      </c>
      <c r="C588" s="104"/>
      <c r="D588" s="106">
        <v>5</v>
      </c>
      <c r="E588" s="104"/>
      <c r="F588" s="106">
        <f t="shared" ref="F588:F591" si="1308">IF(B588&lt;&gt;"",IF(B588="Custom Requirement",0,3),0)</f>
        <v>3</v>
      </c>
      <c r="G588" s="106">
        <v>1</v>
      </c>
      <c r="I588" s="106">
        <f t="shared" ref="I588:I591" si="1309">H588*$E588*I$10</f>
        <v>0</v>
      </c>
      <c r="K588" s="106">
        <f t="shared" ref="K588:K591" si="1310">J588*$E588*K$10</f>
        <v>0</v>
      </c>
      <c r="M588" s="106">
        <f t="shared" ref="M588:M591" si="1311">L588*$E588*M$10</f>
        <v>0</v>
      </c>
      <c r="O588" s="106">
        <f t="shared" ref="O588:O591" si="1312">N588*$E588*O$10</f>
        <v>0</v>
      </c>
      <c r="Q588" s="106">
        <f t="shared" ref="Q588:Q591" si="1313">P588*$E588*Q$10</f>
        <v>0</v>
      </c>
      <c r="S588" s="106">
        <f t="shared" ref="S588:S591" si="1314">R588*$E588*S$10</f>
        <v>0</v>
      </c>
      <c r="V588" s="106">
        <f t="shared" ref="V588:V591" si="1315">U588*$E588*V$10</f>
        <v>0</v>
      </c>
      <c r="X588" s="106">
        <f t="shared" ref="X588:X591" si="1316">W588*$E588*X$10</f>
        <v>0</v>
      </c>
      <c r="Z588" s="106">
        <f t="shared" ref="Z588:Z591" si="1317">Y588*$E588*Z$10</f>
        <v>0</v>
      </c>
      <c r="AB588" s="106">
        <f t="shared" ref="AB588:AB591" si="1318">AA588*$E588*AB$10</f>
        <v>0</v>
      </c>
      <c r="AD588" s="106">
        <f t="shared" ref="AD588:AD591" si="1319">AC588*$E588*AD$10</f>
        <v>0</v>
      </c>
      <c r="AF588" s="106">
        <f t="shared" ref="AF588:AF591" si="1320">AE588*$E588*AF$10</f>
        <v>0</v>
      </c>
      <c r="AI588" s="106">
        <f t="shared" ref="AI588:AI591" si="1321">AH588*$E588*AI$10</f>
        <v>0</v>
      </c>
      <c r="AK588" s="106">
        <f t="shared" ref="AK588:AK591" si="1322">AJ588*$E588*AK$10</f>
        <v>0</v>
      </c>
      <c r="AM588" s="106">
        <f t="shared" ref="AM588:AM591" si="1323">AL588*$E588*AM$10</f>
        <v>0</v>
      </c>
      <c r="AO588" s="106">
        <f t="shared" ref="AO588:AO591" si="1324">AN588*$E588*AO$10</f>
        <v>0</v>
      </c>
      <c r="AQ588" s="106">
        <f t="shared" ref="AQ588:AQ591" si="1325">AP588*$E588*AQ$10</f>
        <v>0</v>
      </c>
      <c r="AS588" s="106">
        <f t="shared" ref="AS588:AS591" si="1326">AR588*$E588*AS$10</f>
        <v>0</v>
      </c>
      <c r="AV588" s="106">
        <f t="shared" ref="AV588:AV591" si="1327">AU588*$E588*AV$10</f>
        <v>0</v>
      </c>
      <c r="AX588" s="106">
        <f t="shared" ref="AX588:AX591" si="1328">AW588*$E588*AX$10</f>
        <v>0</v>
      </c>
      <c r="AZ588" s="106">
        <f t="shared" ref="AZ588:AZ591" si="1329">AY588*$E588*AZ$10</f>
        <v>0</v>
      </c>
      <c r="BB588" s="106">
        <f t="shared" ref="BB588:BB591" si="1330">BA588*$E588*BB$10</f>
        <v>0</v>
      </c>
      <c r="BD588" s="106">
        <f t="shared" ref="BD588:BD591" si="1331">BC588*$E588*BD$10</f>
        <v>0</v>
      </c>
      <c r="BF588" s="106">
        <f t="shared" ref="BF588:BF591" si="1332">BE588*$E588*BF$10</f>
        <v>0</v>
      </c>
      <c r="BI588" s="106">
        <f t="shared" ref="BI588:BI591" si="1333">BH588*$E588*BI$10</f>
        <v>0</v>
      </c>
      <c r="BK588" s="106">
        <f t="shared" ref="BK588:BK591" si="1334">BJ588*$E588*BK$10</f>
        <v>0</v>
      </c>
      <c r="BM588" s="106">
        <f t="shared" ref="BM588:BM591" si="1335">BL588*$E588*BM$10</f>
        <v>0</v>
      </c>
      <c r="BO588" s="106">
        <f t="shared" ref="BO588:BO591" si="1336">BN588*$E588*BO$10</f>
        <v>0</v>
      </c>
      <c r="BQ588" s="106">
        <f t="shared" ref="BQ588:BQ591" si="1337">BP588*$E588*BQ$10</f>
        <v>0</v>
      </c>
      <c r="BS588" s="106">
        <f t="shared" ref="BS588:BS591" si="1338">BR588*$E588*BS$10</f>
        <v>0</v>
      </c>
    </row>
    <row r="589" spans="1:133" ht="26" outlineLevel="3" x14ac:dyDescent="0.15">
      <c r="A589" s="22" t="s">
        <v>1270</v>
      </c>
      <c r="B589" s="29" t="s">
        <v>1275</v>
      </c>
      <c r="C589" s="104"/>
      <c r="D589" s="106">
        <v>5</v>
      </c>
      <c r="E589" s="104"/>
      <c r="F589" s="106">
        <f t="shared" si="1308"/>
        <v>3</v>
      </c>
      <c r="G589" s="106">
        <v>1</v>
      </c>
      <c r="I589" s="106">
        <f t="shared" si="1309"/>
        <v>0</v>
      </c>
      <c r="K589" s="106">
        <f t="shared" si="1310"/>
        <v>0</v>
      </c>
      <c r="M589" s="106">
        <f t="shared" si="1311"/>
        <v>0</v>
      </c>
      <c r="O589" s="106">
        <f t="shared" si="1312"/>
        <v>0</v>
      </c>
      <c r="Q589" s="106">
        <f t="shared" si="1313"/>
        <v>0</v>
      </c>
      <c r="S589" s="106">
        <f t="shared" si="1314"/>
        <v>0</v>
      </c>
      <c r="V589" s="106">
        <f t="shared" si="1315"/>
        <v>0</v>
      </c>
      <c r="X589" s="106">
        <f t="shared" si="1316"/>
        <v>0</v>
      </c>
      <c r="Z589" s="106">
        <f t="shared" si="1317"/>
        <v>0</v>
      </c>
      <c r="AB589" s="106">
        <f t="shared" si="1318"/>
        <v>0</v>
      </c>
      <c r="AD589" s="106">
        <f t="shared" si="1319"/>
        <v>0</v>
      </c>
      <c r="AF589" s="106">
        <f t="shared" si="1320"/>
        <v>0</v>
      </c>
      <c r="AI589" s="106">
        <f t="shared" si="1321"/>
        <v>0</v>
      </c>
      <c r="AK589" s="106">
        <f t="shared" si="1322"/>
        <v>0</v>
      </c>
      <c r="AM589" s="106">
        <f t="shared" si="1323"/>
        <v>0</v>
      </c>
      <c r="AO589" s="106">
        <f t="shared" si="1324"/>
        <v>0</v>
      </c>
      <c r="AQ589" s="106">
        <f t="shared" si="1325"/>
        <v>0</v>
      </c>
      <c r="AS589" s="106">
        <f t="shared" si="1326"/>
        <v>0</v>
      </c>
      <c r="AV589" s="106">
        <f t="shared" si="1327"/>
        <v>0</v>
      </c>
      <c r="AX589" s="106">
        <f t="shared" si="1328"/>
        <v>0</v>
      </c>
      <c r="AZ589" s="106">
        <f t="shared" si="1329"/>
        <v>0</v>
      </c>
      <c r="BB589" s="106">
        <f t="shared" si="1330"/>
        <v>0</v>
      </c>
      <c r="BD589" s="106">
        <f t="shared" si="1331"/>
        <v>0</v>
      </c>
      <c r="BF589" s="106">
        <f t="shared" si="1332"/>
        <v>0</v>
      </c>
      <c r="BI589" s="106">
        <f t="shared" si="1333"/>
        <v>0</v>
      </c>
      <c r="BK589" s="106">
        <f t="shared" si="1334"/>
        <v>0</v>
      </c>
      <c r="BM589" s="106">
        <f t="shared" si="1335"/>
        <v>0</v>
      </c>
      <c r="BO589" s="106">
        <f t="shared" si="1336"/>
        <v>0</v>
      </c>
      <c r="BQ589" s="106">
        <f t="shared" si="1337"/>
        <v>0</v>
      </c>
      <c r="BS589" s="106">
        <f t="shared" si="1338"/>
        <v>0</v>
      </c>
    </row>
    <row r="590" spans="1:133" outlineLevel="3" x14ac:dyDescent="0.15">
      <c r="A590" s="22" t="s">
        <v>1271</v>
      </c>
      <c r="B590" s="29" t="s">
        <v>1363</v>
      </c>
      <c r="C590" s="104"/>
      <c r="D590" s="106">
        <v>5</v>
      </c>
      <c r="E590" s="104"/>
      <c r="F590" s="106">
        <f t="shared" si="1308"/>
        <v>3</v>
      </c>
      <c r="G590" s="106">
        <v>1</v>
      </c>
      <c r="I590" s="106">
        <f t="shared" si="1309"/>
        <v>0</v>
      </c>
      <c r="K590" s="106">
        <f t="shared" si="1310"/>
        <v>0</v>
      </c>
      <c r="M590" s="106">
        <f t="shared" si="1311"/>
        <v>0</v>
      </c>
      <c r="O590" s="106">
        <f t="shared" si="1312"/>
        <v>0</v>
      </c>
      <c r="Q590" s="106">
        <f t="shared" si="1313"/>
        <v>0</v>
      </c>
      <c r="S590" s="106">
        <f t="shared" si="1314"/>
        <v>0</v>
      </c>
      <c r="V590" s="106">
        <f t="shared" si="1315"/>
        <v>0</v>
      </c>
      <c r="X590" s="106">
        <f t="shared" si="1316"/>
        <v>0</v>
      </c>
      <c r="Z590" s="106">
        <f t="shared" si="1317"/>
        <v>0</v>
      </c>
      <c r="AB590" s="106">
        <f t="shared" si="1318"/>
        <v>0</v>
      </c>
      <c r="AD590" s="106">
        <f t="shared" si="1319"/>
        <v>0</v>
      </c>
      <c r="AF590" s="106">
        <f t="shared" si="1320"/>
        <v>0</v>
      </c>
      <c r="AI590" s="106">
        <f t="shared" si="1321"/>
        <v>0</v>
      </c>
      <c r="AK590" s="106">
        <f t="shared" si="1322"/>
        <v>0</v>
      </c>
      <c r="AM590" s="106">
        <f t="shared" si="1323"/>
        <v>0</v>
      </c>
      <c r="AO590" s="106">
        <f t="shared" si="1324"/>
        <v>0</v>
      </c>
      <c r="AQ590" s="106">
        <f t="shared" si="1325"/>
        <v>0</v>
      </c>
      <c r="AS590" s="106">
        <f t="shared" si="1326"/>
        <v>0</v>
      </c>
      <c r="AV590" s="106">
        <f t="shared" si="1327"/>
        <v>0</v>
      </c>
      <c r="AX590" s="106">
        <f t="shared" si="1328"/>
        <v>0</v>
      </c>
      <c r="AZ590" s="106">
        <f t="shared" si="1329"/>
        <v>0</v>
      </c>
      <c r="BB590" s="106">
        <f t="shared" si="1330"/>
        <v>0</v>
      </c>
      <c r="BD590" s="106">
        <f t="shared" si="1331"/>
        <v>0</v>
      </c>
      <c r="BF590" s="106">
        <f t="shared" si="1332"/>
        <v>0</v>
      </c>
      <c r="BI590" s="106">
        <f t="shared" si="1333"/>
        <v>0</v>
      </c>
      <c r="BK590" s="106">
        <f t="shared" si="1334"/>
        <v>0</v>
      </c>
      <c r="BM590" s="106">
        <f t="shared" si="1335"/>
        <v>0</v>
      </c>
      <c r="BO590" s="106">
        <f t="shared" si="1336"/>
        <v>0</v>
      </c>
      <c r="BQ590" s="106">
        <f t="shared" si="1337"/>
        <v>0</v>
      </c>
      <c r="BS590" s="106">
        <f t="shared" si="1338"/>
        <v>0</v>
      </c>
    </row>
    <row r="591" spans="1:133" outlineLevel="3" x14ac:dyDescent="0.15">
      <c r="A591" s="22" t="s">
        <v>1272</v>
      </c>
      <c r="B591" s="29" t="s">
        <v>1278</v>
      </c>
      <c r="C591" s="104"/>
      <c r="D591" s="106">
        <v>5</v>
      </c>
      <c r="E591" s="104"/>
      <c r="F591" s="106">
        <f t="shared" si="1308"/>
        <v>3</v>
      </c>
      <c r="G591" s="106">
        <v>1</v>
      </c>
      <c r="I591" s="106">
        <f t="shared" si="1309"/>
        <v>0</v>
      </c>
      <c r="K591" s="106">
        <f t="shared" si="1310"/>
        <v>0</v>
      </c>
      <c r="M591" s="106">
        <f t="shared" si="1311"/>
        <v>0</v>
      </c>
      <c r="O591" s="106">
        <f t="shared" si="1312"/>
        <v>0</v>
      </c>
      <c r="Q591" s="106">
        <f t="shared" si="1313"/>
        <v>0</v>
      </c>
      <c r="S591" s="106">
        <f t="shared" si="1314"/>
        <v>0</v>
      </c>
      <c r="V591" s="106">
        <f t="shared" si="1315"/>
        <v>0</v>
      </c>
      <c r="X591" s="106">
        <f t="shared" si="1316"/>
        <v>0</v>
      </c>
      <c r="Z591" s="106">
        <f t="shared" si="1317"/>
        <v>0</v>
      </c>
      <c r="AB591" s="106">
        <f t="shared" si="1318"/>
        <v>0</v>
      </c>
      <c r="AD591" s="106">
        <f t="shared" si="1319"/>
        <v>0</v>
      </c>
      <c r="AF591" s="106">
        <f t="shared" si="1320"/>
        <v>0</v>
      </c>
      <c r="AI591" s="106">
        <f t="shared" si="1321"/>
        <v>0</v>
      </c>
      <c r="AK591" s="106">
        <f t="shared" si="1322"/>
        <v>0</v>
      </c>
      <c r="AM591" s="106">
        <f t="shared" si="1323"/>
        <v>0</v>
      </c>
      <c r="AO591" s="106">
        <f t="shared" si="1324"/>
        <v>0</v>
      </c>
      <c r="AQ591" s="106">
        <f t="shared" si="1325"/>
        <v>0</v>
      </c>
      <c r="AS591" s="106">
        <f t="shared" si="1326"/>
        <v>0</v>
      </c>
      <c r="AV591" s="106">
        <f t="shared" si="1327"/>
        <v>0</v>
      </c>
      <c r="AX591" s="106">
        <f t="shared" si="1328"/>
        <v>0</v>
      </c>
      <c r="AZ591" s="106">
        <f t="shared" si="1329"/>
        <v>0</v>
      </c>
      <c r="BB591" s="106">
        <f t="shared" si="1330"/>
        <v>0</v>
      </c>
      <c r="BD591" s="106">
        <f t="shared" si="1331"/>
        <v>0</v>
      </c>
      <c r="BF591" s="106">
        <f t="shared" si="1332"/>
        <v>0</v>
      </c>
      <c r="BI591" s="106">
        <f t="shared" si="1333"/>
        <v>0</v>
      </c>
      <c r="BK591" s="106">
        <f t="shared" si="1334"/>
        <v>0</v>
      </c>
      <c r="BM591" s="106">
        <f t="shared" si="1335"/>
        <v>0</v>
      </c>
      <c r="BO591" s="106">
        <f t="shared" si="1336"/>
        <v>0</v>
      </c>
      <c r="BQ591" s="106">
        <f t="shared" si="1337"/>
        <v>0</v>
      </c>
      <c r="BS591" s="106">
        <f t="shared" si="1338"/>
        <v>0</v>
      </c>
    </row>
    <row r="592" spans="1:133" s="37" customFormat="1" outlineLevel="2" x14ac:dyDescent="0.15">
      <c r="B592" s="38" t="s">
        <v>1368</v>
      </c>
      <c r="C592" s="115"/>
      <c r="D592" s="115"/>
      <c r="E592" s="115"/>
      <c r="F592" s="115"/>
      <c r="G592" s="160" t="s">
        <v>202</v>
      </c>
      <c r="H592" s="115"/>
      <c r="I592" s="115"/>
      <c r="J592" s="115"/>
      <c r="K592" s="115"/>
      <c r="L592" s="115"/>
      <c r="M592" s="115"/>
      <c r="N592" s="115"/>
      <c r="O592" s="115"/>
      <c r="P592" s="115"/>
      <c r="Q592" s="115"/>
      <c r="R592" s="115"/>
      <c r="S592" s="115"/>
      <c r="T592" s="269"/>
      <c r="U592" s="190"/>
      <c r="V592" s="115"/>
      <c r="W592" s="190"/>
      <c r="X592" s="115"/>
      <c r="Y592" s="190"/>
      <c r="Z592" s="115"/>
      <c r="AA592" s="190"/>
      <c r="AB592" s="115"/>
      <c r="AC592" s="190"/>
      <c r="AD592" s="115"/>
      <c r="AE592" s="190"/>
      <c r="AF592" s="115"/>
      <c r="AG592" s="215"/>
      <c r="AH592" s="190"/>
      <c r="AI592" s="115"/>
      <c r="AJ592" s="190"/>
      <c r="AK592" s="115"/>
      <c r="AL592" s="190"/>
      <c r="AM592" s="115"/>
      <c r="AN592" s="190"/>
      <c r="AO592" s="115"/>
      <c r="AP592" s="190"/>
      <c r="AQ592" s="115"/>
      <c r="AR592" s="190"/>
      <c r="AS592" s="115"/>
      <c r="AU592" s="115"/>
      <c r="AV592" s="115"/>
      <c r="AW592" s="115"/>
      <c r="AX592" s="115"/>
      <c r="AY592" s="115"/>
      <c r="AZ592" s="115"/>
      <c r="BA592" s="115"/>
      <c r="BB592" s="115"/>
      <c r="BC592" s="115"/>
      <c r="BD592" s="115"/>
      <c r="BE592" s="115"/>
      <c r="BF592" s="115"/>
      <c r="BH592" s="115"/>
      <c r="BI592" s="115"/>
      <c r="BJ592" s="115"/>
      <c r="BK592" s="115"/>
      <c r="BL592" s="115"/>
      <c r="BM592" s="115"/>
      <c r="BN592" s="115"/>
      <c r="BO592" s="115"/>
      <c r="BP592" s="115"/>
      <c r="BQ592" s="115"/>
      <c r="BR592" s="115"/>
      <c r="BS592" s="115"/>
      <c r="BU592" s="143"/>
      <c r="BV592" s="143"/>
      <c r="BW592" s="143"/>
      <c r="BX592" s="143"/>
      <c r="BY592" s="143"/>
      <c r="BZ592" s="143"/>
      <c r="CA592" s="143"/>
      <c r="CB592" s="143"/>
      <c r="CC592" s="143"/>
      <c r="CD592" s="143"/>
      <c r="CE592" s="143"/>
      <c r="CF592" s="143"/>
      <c r="CG592" s="143"/>
      <c r="CH592" s="143"/>
      <c r="CI592" s="143"/>
      <c r="CJ592" s="143"/>
      <c r="CK592" s="143"/>
      <c r="CL592" s="143"/>
      <c r="CM592" s="143"/>
      <c r="CN592" s="143"/>
      <c r="CO592" s="143"/>
      <c r="CP592" s="143"/>
      <c r="CQ592" s="143"/>
      <c r="CR592" s="143"/>
      <c r="CS592" s="143"/>
      <c r="CT592" s="143"/>
      <c r="CU592" s="143"/>
      <c r="CV592" s="143"/>
      <c r="CW592" s="143"/>
      <c r="CX592" s="143"/>
      <c r="CY592" s="143"/>
      <c r="CZ592" s="143"/>
      <c r="DA592" s="143"/>
      <c r="DB592" s="143"/>
      <c r="DC592" s="143"/>
      <c r="DD592" s="143"/>
      <c r="DE592" s="143"/>
      <c r="DF592" s="143"/>
      <c r="DG592" s="143"/>
      <c r="DH592" s="143"/>
      <c r="DI592" s="143"/>
      <c r="DJ592" s="143"/>
      <c r="DK592" s="143"/>
      <c r="DL592" s="143"/>
      <c r="DM592" s="143"/>
      <c r="DN592" s="143"/>
      <c r="DO592" s="143"/>
      <c r="DP592" s="143"/>
      <c r="DQ592" s="143"/>
      <c r="DR592" s="143"/>
      <c r="DS592" s="143"/>
      <c r="DT592" s="143"/>
      <c r="DU592" s="143"/>
      <c r="DV592" s="143"/>
      <c r="DW592" s="143"/>
      <c r="DX592" s="143"/>
      <c r="DY592" s="143"/>
      <c r="DZ592" s="143"/>
      <c r="EA592" s="143"/>
      <c r="EB592" s="143"/>
      <c r="EC592" s="143"/>
    </row>
    <row r="593" spans="1:133" s="35" customFormat="1" outlineLevel="2" x14ac:dyDescent="0.15">
      <c r="A593" s="35" t="s">
        <v>21</v>
      </c>
      <c r="B593" s="36" t="s">
        <v>1841</v>
      </c>
      <c r="C593" s="298" t="str">
        <f ca="1">IFERROR((AVERAGE(ReqSum)),"N/A")</f>
        <v>N/A</v>
      </c>
      <c r="D593" s="298">
        <f ca="1">IFERROR((AVERAGE(ReqSum)),"N/A")</f>
        <v>5</v>
      </c>
      <c r="E593" s="159">
        <f ca="1">(SUM(ReqSum))*2*$I$10</f>
        <v>0</v>
      </c>
      <c r="F593" s="159">
        <f ca="1">(SUM(ReqSum))*2*$I$10</f>
        <v>0</v>
      </c>
      <c r="G593" s="159">
        <f>MATCH("x",G594:G2080,-1)-1</f>
        <v>5</v>
      </c>
      <c r="H593" s="176"/>
      <c r="I593" s="176">
        <f ca="1">SUM(ReqSum)</f>
        <v>0</v>
      </c>
      <c r="J593" s="176"/>
      <c r="K593" s="176">
        <f ca="1">SUM(ReqSum)</f>
        <v>0</v>
      </c>
      <c r="L593" s="176"/>
      <c r="M593" s="176">
        <f ca="1">SUM(ReqSum)</f>
        <v>0</v>
      </c>
      <c r="N593" s="176"/>
      <c r="O593" s="176">
        <f ca="1">SUM(ReqSum)</f>
        <v>0</v>
      </c>
      <c r="P593" s="176"/>
      <c r="Q593" s="176">
        <f ca="1">SUM(ReqSum)</f>
        <v>0</v>
      </c>
      <c r="R593" s="176"/>
      <c r="S593" s="176">
        <f ca="1">SUM(ReqSum)</f>
        <v>0</v>
      </c>
      <c r="T593" s="268"/>
      <c r="U593" s="189"/>
      <c r="V593" s="176">
        <f ca="1">SUM(ReqSum)</f>
        <v>0</v>
      </c>
      <c r="W593" s="189"/>
      <c r="X593" s="176">
        <f ca="1">SUM(ReqSum)</f>
        <v>0</v>
      </c>
      <c r="Y593" s="189"/>
      <c r="Z593" s="176">
        <f ca="1">SUM(ReqSum)</f>
        <v>0</v>
      </c>
      <c r="AA593" s="189"/>
      <c r="AB593" s="176">
        <f ca="1">SUM(ReqSum)</f>
        <v>0</v>
      </c>
      <c r="AC593" s="189"/>
      <c r="AD593" s="176">
        <f ca="1">SUM(ReqSum)</f>
        <v>0</v>
      </c>
      <c r="AE593" s="189"/>
      <c r="AF593" s="176">
        <f ca="1">SUM(ReqSum)</f>
        <v>0</v>
      </c>
      <c r="AG593" s="36"/>
      <c r="AH593" s="189"/>
      <c r="AI593" s="176">
        <f ca="1">SUM(ReqSum)</f>
        <v>0</v>
      </c>
      <c r="AJ593" s="189"/>
      <c r="AK593" s="176">
        <f ca="1">SUM(ReqSum)</f>
        <v>0</v>
      </c>
      <c r="AL593" s="189"/>
      <c r="AM593" s="176">
        <f ca="1">SUM(ReqSum)</f>
        <v>0</v>
      </c>
      <c r="AN593" s="189"/>
      <c r="AO593" s="176">
        <f ca="1">SUM(ReqSum)</f>
        <v>0</v>
      </c>
      <c r="AP593" s="189"/>
      <c r="AQ593" s="176">
        <f ca="1">SUM(ReqSum)</f>
        <v>0</v>
      </c>
      <c r="AR593" s="189"/>
      <c r="AS593" s="176">
        <f ca="1">SUM(ReqSum)</f>
        <v>0</v>
      </c>
      <c r="AT593" s="177"/>
      <c r="AU593" s="176"/>
      <c r="AV593" s="176">
        <f ca="1">SUM(ReqSum)</f>
        <v>0</v>
      </c>
      <c r="AW593" s="176"/>
      <c r="AX593" s="176">
        <f ca="1">SUM(ReqSum)</f>
        <v>0</v>
      </c>
      <c r="AY593" s="176"/>
      <c r="AZ593" s="176">
        <f ca="1">SUM(ReqSum)</f>
        <v>0</v>
      </c>
      <c r="BA593" s="176"/>
      <c r="BB593" s="176">
        <f ca="1">SUM(ReqSum)</f>
        <v>0</v>
      </c>
      <c r="BC593" s="176"/>
      <c r="BD593" s="176">
        <f ca="1">SUM(ReqSum)</f>
        <v>0</v>
      </c>
      <c r="BE593" s="176"/>
      <c r="BF593" s="176">
        <f ca="1">SUM(ReqSum)</f>
        <v>0</v>
      </c>
      <c r="BG593" s="177"/>
      <c r="BH593" s="176"/>
      <c r="BI593" s="176">
        <f ca="1">SUM(ReqSum)</f>
        <v>0</v>
      </c>
      <c r="BJ593" s="176"/>
      <c r="BK593" s="176">
        <f ca="1">SUM(ReqSum)</f>
        <v>0</v>
      </c>
      <c r="BL593" s="176"/>
      <c r="BM593" s="176">
        <f ca="1">SUM(ReqSum)</f>
        <v>0</v>
      </c>
      <c r="BN593" s="176"/>
      <c r="BO593" s="176">
        <f ca="1">SUM(ReqSum)</f>
        <v>0</v>
      </c>
      <c r="BP593" s="176"/>
      <c r="BQ593" s="176">
        <f ca="1">SUM(ReqSum)</f>
        <v>0</v>
      </c>
      <c r="BR593" s="176"/>
      <c r="BS593" s="176">
        <f ca="1">SUM(ReqSum)</f>
        <v>0</v>
      </c>
      <c r="BT593" s="177"/>
      <c r="BU593" s="85"/>
      <c r="BV593" s="85"/>
      <c r="BW593" s="85"/>
      <c r="BX593" s="85"/>
      <c r="BY593" s="85"/>
      <c r="BZ593" s="85"/>
      <c r="CA593" s="85"/>
      <c r="CB593" s="85"/>
      <c r="CC593" s="85"/>
      <c r="CD593" s="85"/>
      <c r="CE593" s="85"/>
      <c r="CF593" s="85"/>
      <c r="CG593" s="85"/>
      <c r="CH593" s="85"/>
      <c r="CI593" s="85"/>
      <c r="CJ593" s="85"/>
      <c r="CK593" s="85"/>
      <c r="CL593" s="85"/>
      <c r="CM593" s="85"/>
      <c r="CN593" s="85"/>
      <c r="CO593" s="85"/>
      <c r="CP593" s="85"/>
      <c r="CQ593" s="85"/>
      <c r="CR593" s="85"/>
      <c r="CS593" s="85"/>
      <c r="CT593" s="85"/>
      <c r="CU593" s="85"/>
      <c r="CV593" s="85"/>
      <c r="CW593" s="85"/>
      <c r="CX593" s="85"/>
      <c r="CY593" s="85"/>
      <c r="CZ593" s="85"/>
      <c r="DA593" s="85"/>
      <c r="DB593" s="85"/>
      <c r="DC593" s="85"/>
      <c r="DD593" s="85"/>
      <c r="DE593" s="85"/>
      <c r="DF593" s="85"/>
      <c r="DG593" s="85"/>
      <c r="DH593" s="85"/>
      <c r="DI593" s="85"/>
      <c r="DJ593" s="85"/>
      <c r="DK593" s="85"/>
      <c r="DL593" s="85"/>
      <c r="DM593" s="85"/>
      <c r="DN593" s="85"/>
      <c r="DO593" s="85"/>
      <c r="DP593" s="85"/>
      <c r="DQ593" s="85"/>
      <c r="DR593" s="85"/>
      <c r="DS593" s="85"/>
      <c r="DT593" s="85"/>
      <c r="DU593" s="85"/>
      <c r="DV593" s="85"/>
      <c r="DW593" s="85"/>
      <c r="DX593" s="85"/>
      <c r="DY593" s="85"/>
      <c r="DZ593" s="85"/>
      <c r="EA593" s="85"/>
      <c r="EB593" s="85"/>
      <c r="EC593" s="85"/>
    </row>
    <row r="594" spans="1:133" outlineLevel="3" x14ac:dyDescent="0.15">
      <c r="A594" s="22" t="s">
        <v>48</v>
      </c>
      <c r="B594" s="262" t="s">
        <v>2457</v>
      </c>
      <c r="C594" s="104"/>
      <c r="D594" s="106">
        <v>5</v>
      </c>
      <c r="E594" s="104"/>
      <c r="F594" s="106">
        <f t="shared" ref="F594:F598" si="1339">IF(B594&lt;&gt;"",IF(B594="Custom Requirement",0,3),0)</f>
        <v>0</v>
      </c>
      <c r="G594" s="106">
        <v>1</v>
      </c>
      <c r="I594" s="106">
        <f t="shared" ref="I594:I598" si="1340">H594*$E594*I$10</f>
        <v>0</v>
      </c>
      <c r="K594" s="106">
        <f t="shared" ref="K594:K598" si="1341">J594*$E594*K$10</f>
        <v>0</v>
      </c>
      <c r="M594" s="106">
        <f t="shared" ref="M594:M598" si="1342">L594*$E594*M$10</f>
        <v>0</v>
      </c>
      <c r="O594" s="106">
        <f t="shared" ref="O594:O598" si="1343">N594*$E594*O$10</f>
        <v>0</v>
      </c>
      <c r="Q594" s="106">
        <f t="shared" ref="Q594:Q598" si="1344">P594*$E594*Q$10</f>
        <v>0</v>
      </c>
      <c r="S594" s="106">
        <f t="shared" ref="S594:S598" si="1345">R594*$E594*S$10</f>
        <v>0</v>
      </c>
      <c r="V594" s="106">
        <f t="shared" ref="V594:V598" si="1346">U594*$E594*V$10</f>
        <v>0</v>
      </c>
      <c r="X594" s="106">
        <f t="shared" ref="X594:X598" si="1347">W594*$E594*X$10</f>
        <v>0</v>
      </c>
      <c r="Z594" s="106">
        <f t="shared" ref="Z594:Z598" si="1348">Y594*$E594*Z$10</f>
        <v>0</v>
      </c>
      <c r="AB594" s="106">
        <f t="shared" ref="AB594:AB598" si="1349">AA594*$E594*AB$10</f>
        <v>0</v>
      </c>
      <c r="AD594" s="106">
        <f t="shared" ref="AD594:AD598" si="1350">AC594*$E594*AD$10</f>
        <v>0</v>
      </c>
      <c r="AF594" s="106">
        <f t="shared" ref="AF594:AF598" si="1351">AE594*$E594*AF$10</f>
        <v>0</v>
      </c>
      <c r="AI594" s="106">
        <f t="shared" ref="AI594:AI598" si="1352">AH594*$E594*AI$10</f>
        <v>0</v>
      </c>
      <c r="AK594" s="106">
        <f t="shared" ref="AK594:AK598" si="1353">AJ594*$E594*AK$10</f>
        <v>0</v>
      </c>
      <c r="AM594" s="106">
        <f t="shared" ref="AM594:AM598" si="1354">AL594*$E594*AM$10</f>
        <v>0</v>
      </c>
      <c r="AO594" s="106">
        <f t="shared" ref="AO594:AO598" si="1355">AN594*$E594*AO$10</f>
        <v>0</v>
      </c>
      <c r="AQ594" s="106">
        <f t="shared" ref="AQ594:AQ598" si="1356">AP594*$E594*AQ$10</f>
        <v>0</v>
      </c>
      <c r="AS594" s="106">
        <f t="shared" ref="AS594:AS598" si="1357">AR594*$E594*AS$10</f>
        <v>0</v>
      </c>
      <c r="AV594" s="106">
        <f t="shared" ref="AV594:AV598" si="1358">AU594*$E594*AV$10</f>
        <v>0</v>
      </c>
      <c r="AX594" s="106">
        <f t="shared" ref="AX594:AX598" si="1359">AW594*$E594*AX$10</f>
        <v>0</v>
      </c>
      <c r="AZ594" s="106">
        <f t="shared" ref="AZ594:AZ598" si="1360">AY594*$E594*AZ$10</f>
        <v>0</v>
      </c>
      <c r="BB594" s="106">
        <f t="shared" ref="BB594:BB598" si="1361">BA594*$E594*BB$10</f>
        <v>0</v>
      </c>
      <c r="BD594" s="106">
        <f t="shared" ref="BD594:BD598" si="1362">BC594*$E594*BD$10</f>
        <v>0</v>
      </c>
      <c r="BF594" s="106">
        <f t="shared" ref="BF594:BF598" si="1363">BE594*$E594*BF$10</f>
        <v>0</v>
      </c>
      <c r="BI594" s="106">
        <f t="shared" ref="BI594:BI598" si="1364">BH594*$E594*BI$10</f>
        <v>0</v>
      </c>
      <c r="BK594" s="106">
        <f t="shared" ref="BK594:BK598" si="1365">BJ594*$E594*BK$10</f>
        <v>0</v>
      </c>
      <c r="BM594" s="106">
        <f t="shared" ref="BM594:BM598" si="1366">BL594*$E594*BM$10</f>
        <v>0</v>
      </c>
      <c r="BO594" s="106">
        <f t="shared" ref="BO594:BO598" si="1367">BN594*$E594*BO$10</f>
        <v>0</v>
      </c>
      <c r="BQ594" s="106">
        <f t="shared" ref="BQ594:BQ598" si="1368">BP594*$E594*BQ$10</f>
        <v>0</v>
      </c>
      <c r="BS594" s="106">
        <f t="shared" ref="BS594:BS598" si="1369">BR594*$E594*BS$10</f>
        <v>0</v>
      </c>
    </row>
    <row r="595" spans="1:133" outlineLevel="3" x14ac:dyDescent="0.15">
      <c r="A595" s="22" t="s">
        <v>572</v>
      </c>
      <c r="B595" s="262" t="s">
        <v>2457</v>
      </c>
      <c r="C595" s="104"/>
      <c r="D595" s="106">
        <v>5</v>
      </c>
      <c r="E595" s="104"/>
      <c r="F595" s="106">
        <f t="shared" si="1339"/>
        <v>0</v>
      </c>
      <c r="G595" s="106">
        <v>1</v>
      </c>
      <c r="I595" s="106">
        <f t="shared" si="1340"/>
        <v>0</v>
      </c>
      <c r="K595" s="106">
        <f t="shared" si="1341"/>
        <v>0</v>
      </c>
      <c r="M595" s="106">
        <f t="shared" si="1342"/>
        <v>0</v>
      </c>
      <c r="O595" s="106">
        <f t="shared" si="1343"/>
        <v>0</v>
      </c>
      <c r="Q595" s="106">
        <f t="shared" si="1344"/>
        <v>0</v>
      </c>
      <c r="S595" s="106">
        <f t="shared" si="1345"/>
        <v>0</v>
      </c>
      <c r="V595" s="106">
        <f t="shared" si="1346"/>
        <v>0</v>
      </c>
      <c r="X595" s="106">
        <f t="shared" si="1347"/>
        <v>0</v>
      </c>
      <c r="Z595" s="106">
        <f t="shared" si="1348"/>
        <v>0</v>
      </c>
      <c r="AB595" s="106">
        <f t="shared" si="1349"/>
        <v>0</v>
      </c>
      <c r="AD595" s="106">
        <f t="shared" si="1350"/>
        <v>0</v>
      </c>
      <c r="AF595" s="106">
        <f t="shared" si="1351"/>
        <v>0</v>
      </c>
      <c r="AI595" s="106">
        <f t="shared" si="1352"/>
        <v>0</v>
      </c>
      <c r="AK595" s="106">
        <f t="shared" si="1353"/>
        <v>0</v>
      </c>
      <c r="AM595" s="106">
        <f t="shared" si="1354"/>
        <v>0</v>
      </c>
      <c r="AO595" s="106">
        <f t="shared" si="1355"/>
        <v>0</v>
      </c>
      <c r="AQ595" s="106">
        <f t="shared" si="1356"/>
        <v>0</v>
      </c>
      <c r="AS595" s="106">
        <f t="shared" si="1357"/>
        <v>0</v>
      </c>
      <c r="AV595" s="106">
        <f t="shared" si="1358"/>
        <v>0</v>
      </c>
      <c r="AX595" s="106">
        <f t="shared" si="1359"/>
        <v>0</v>
      </c>
      <c r="AZ595" s="106">
        <f t="shared" si="1360"/>
        <v>0</v>
      </c>
      <c r="BB595" s="106">
        <f t="shared" si="1361"/>
        <v>0</v>
      </c>
      <c r="BD595" s="106">
        <f t="shared" si="1362"/>
        <v>0</v>
      </c>
      <c r="BF595" s="106">
        <f t="shared" si="1363"/>
        <v>0</v>
      </c>
      <c r="BI595" s="106">
        <f t="shared" si="1364"/>
        <v>0</v>
      </c>
      <c r="BK595" s="106">
        <f t="shared" si="1365"/>
        <v>0</v>
      </c>
      <c r="BM595" s="106">
        <f t="shared" si="1366"/>
        <v>0</v>
      </c>
      <c r="BO595" s="106">
        <f t="shared" si="1367"/>
        <v>0</v>
      </c>
      <c r="BQ595" s="106">
        <f t="shared" si="1368"/>
        <v>0</v>
      </c>
      <c r="BS595" s="106">
        <f t="shared" si="1369"/>
        <v>0</v>
      </c>
    </row>
    <row r="596" spans="1:133" outlineLevel="3" x14ac:dyDescent="0.15">
      <c r="A596" s="22" t="s">
        <v>573</v>
      </c>
      <c r="B596" s="29" t="s">
        <v>2451</v>
      </c>
      <c r="C596" s="104"/>
      <c r="D596" s="106">
        <v>5</v>
      </c>
      <c r="E596" s="104"/>
      <c r="F596" s="106">
        <f t="shared" si="1339"/>
        <v>0</v>
      </c>
      <c r="G596" s="106">
        <v>1</v>
      </c>
      <c r="I596" s="106">
        <f t="shared" si="1340"/>
        <v>0</v>
      </c>
      <c r="K596" s="106">
        <f t="shared" si="1341"/>
        <v>0</v>
      </c>
      <c r="M596" s="106">
        <f t="shared" si="1342"/>
        <v>0</v>
      </c>
      <c r="O596" s="106">
        <f t="shared" si="1343"/>
        <v>0</v>
      </c>
      <c r="Q596" s="106">
        <f t="shared" si="1344"/>
        <v>0</v>
      </c>
      <c r="S596" s="106">
        <f t="shared" si="1345"/>
        <v>0</v>
      </c>
      <c r="V596" s="106">
        <f t="shared" si="1346"/>
        <v>0</v>
      </c>
      <c r="X596" s="106">
        <f t="shared" si="1347"/>
        <v>0</v>
      </c>
      <c r="Z596" s="106">
        <f t="shared" si="1348"/>
        <v>0</v>
      </c>
      <c r="AB596" s="106">
        <f t="shared" si="1349"/>
        <v>0</v>
      </c>
      <c r="AD596" s="106">
        <f t="shared" si="1350"/>
        <v>0</v>
      </c>
      <c r="AF596" s="106">
        <f t="shared" si="1351"/>
        <v>0</v>
      </c>
      <c r="AI596" s="106">
        <f t="shared" si="1352"/>
        <v>0</v>
      </c>
      <c r="AK596" s="106">
        <f t="shared" si="1353"/>
        <v>0</v>
      </c>
      <c r="AM596" s="106">
        <f t="shared" si="1354"/>
        <v>0</v>
      </c>
      <c r="AO596" s="106">
        <f t="shared" si="1355"/>
        <v>0</v>
      </c>
      <c r="AQ596" s="106">
        <f t="shared" si="1356"/>
        <v>0</v>
      </c>
      <c r="AS596" s="106">
        <f t="shared" si="1357"/>
        <v>0</v>
      </c>
      <c r="AV596" s="106">
        <f t="shared" si="1358"/>
        <v>0</v>
      </c>
      <c r="AX596" s="106">
        <f t="shared" si="1359"/>
        <v>0</v>
      </c>
      <c r="AZ596" s="106">
        <f t="shared" si="1360"/>
        <v>0</v>
      </c>
      <c r="BB596" s="106">
        <f t="shared" si="1361"/>
        <v>0</v>
      </c>
      <c r="BD596" s="106">
        <f t="shared" si="1362"/>
        <v>0</v>
      </c>
      <c r="BF596" s="106">
        <f t="shared" si="1363"/>
        <v>0</v>
      </c>
      <c r="BI596" s="106">
        <f t="shared" si="1364"/>
        <v>0</v>
      </c>
      <c r="BK596" s="106">
        <f t="shared" si="1365"/>
        <v>0</v>
      </c>
      <c r="BM596" s="106">
        <f t="shared" si="1366"/>
        <v>0</v>
      </c>
      <c r="BO596" s="106">
        <f t="shared" si="1367"/>
        <v>0</v>
      </c>
      <c r="BQ596" s="106">
        <f t="shared" si="1368"/>
        <v>0</v>
      </c>
      <c r="BS596" s="106">
        <f t="shared" si="1369"/>
        <v>0</v>
      </c>
    </row>
    <row r="597" spans="1:133" outlineLevel="3" x14ac:dyDescent="0.15">
      <c r="A597" s="22" t="s">
        <v>574</v>
      </c>
      <c r="B597" s="29" t="s">
        <v>2451</v>
      </c>
      <c r="C597" s="104"/>
      <c r="D597" s="106">
        <v>5</v>
      </c>
      <c r="E597" s="104"/>
      <c r="F597" s="106">
        <f t="shared" si="1339"/>
        <v>0</v>
      </c>
      <c r="G597" s="106">
        <v>1</v>
      </c>
      <c r="I597" s="106">
        <f t="shared" si="1340"/>
        <v>0</v>
      </c>
      <c r="K597" s="106">
        <f t="shared" si="1341"/>
        <v>0</v>
      </c>
      <c r="M597" s="106">
        <f t="shared" si="1342"/>
        <v>0</v>
      </c>
      <c r="O597" s="106">
        <f t="shared" si="1343"/>
        <v>0</v>
      </c>
      <c r="Q597" s="106">
        <f t="shared" si="1344"/>
        <v>0</v>
      </c>
      <c r="S597" s="106">
        <f t="shared" si="1345"/>
        <v>0</v>
      </c>
      <c r="V597" s="106">
        <f t="shared" si="1346"/>
        <v>0</v>
      </c>
      <c r="X597" s="106">
        <f t="shared" si="1347"/>
        <v>0</v>
      </c>
      <c r="Z597" s="106">
        <f t="shared" si="1348"/>
        <v>0</v>
      </c>
      <c r="AB597" s="106">
        <f t="shared" si="1349"/>
        <v>0</v>
      </c>
      <c r="AD597" s="106">
        <f t="shared" si="1350"/>
        <v>0</v>
      </c>
      <c r="AF597" s="106">
        <f t="shared" si="1351"/>
        <v>0</v>
      </c>
      <c r="AI597" s="106">
        <f t="shared" si="1352"/>
        <v>0</v>
      </c>
      <c r="AK597" s="106">
        <f t="shared" si="1353"/>
        <v>0</v>
      </c>
      <c r="AM597" s="106">
        <f t="shared" si="1354"/>
        <v>0</v>
      </c>
      <c r="AO597" s="106">
        <f t="shared" si="1355"/>
        <v>0</v>
      </c>
      <c r="AQ597" s="106">
        <f t="shared" si="1356"/>
        <v>0</v>
      </c>
      <c r="AS597" s="106">
        <f t="shared" si="1357"/>
        <v>0</v>
      </c>
      <c r="AV597" s="106">
        <f t="shared" si="1358"/>
        <v>0</v>
      </c>
      <c r="AX597" s="106">
        <f t="shared" si="1359"/>
        <v>0</v>
      </c>
      <c r="AZ597" s="106">
        <f t="shared" si="1360"/>
        <v>0</v>
      </c>
      <c r="BB597" s="106">
        <f t="shared" si="1361"/>
        <v>0</v>
      </c>
      <c r="BD597" s="106">
        <f t="shared" si="1362"/>
        <v>0</v>
      </c>
      <c r="BF597" s="106">
        <f t="shared" si="1363"/>
        <v>0</v>
      </c>
      <c r="BI597" s="106">
        <f t="shared" si="1364"/>
        <v>0</v>
      </c>
      <c r="BK597" s="106">
        <f t="shared" si="1365"/>
        <v>0</v>
      </c>
      <c r="BM597" s="106">
        <f t="shared" si="1366"/>
        <v>0</v>
      </c>
      <c r="BO597" s="106">
        <f t="shared" si="1367"/>
        <v>0</v>
      </c>
      <c r="BQ597" s="106">
        <f t="shared" si="1368"/>
        <v>0</v>
      </c>
      <c r="BS597" s="106">
        <f t="shared" si="1369"/>
        <v>0</v>
      </c>
    </row>
    <row r="598" spans="1:133" outlineLevel="3" x14ac:dyDescent="0.15">
      <c r="A598" s="22" t="s">
        <v>49</v>
      </c>
      <c r="B598" s="29" t="s">
        <v>2451</v>
      </c>
      <c r="C598" s="104"/>
      <c r="D598" s="106">
        <v>5</v>
      </c>
      <c r="E598" s="104"/>
      <c r="F598" s="106">
        <f t="shared" si="1339"/>
        <v>0</v>
      </c>
      <c r="G598" s="106">
        <v>1</v>
      </c>
      <c r="I598" s="106">
        <f t="shared" si="1340"/>
        <v>0</v>
      </c>
      <c r="K598" s="106">
        <f t="shared" si="1341"/>
        <v>0</v>
      </c>
      <c r="M598" s="106">
        <f t="shared" si="1342"/>
        <v>0</v>
      </c>
      <c r="O598" s="106">
        <f t="shared" si="1343"/>
        <v>0</v>
      </c>
      <c r="Q598" s="106">
        <f t="shared" si="1344"/>
        <v>0</v>
      </c>
      <c r="S598" s="106">
        <f t="shared" si="1345"/>
        <v>0</v>
      </c>
      <c r="V598" s="106">
        <f t="shared" si="1346"/>
        <v>0</v>
      </c>
      <c r="X598" s="106">
        <f t="shared" si="1347"/>
        <v>0</v>
      </c>
      <c r="Z598" s="106">
        <f t="shared" si="1348"/>
        <v>0</v>
      </c>
      <c r="AB598" s="106">
        <f t="shared" si="1349"/>
        <v>0</v>
      </c>
      <c r="AD598" s="106">
        <f t="shared" si="1350"/>
        <v>0</v>
      </c>
      <c r="AF598" s="106">
        <f t="shared" si="1351"/>
        <v>0</v>
      </c>
      <c r="AI598" s="106">
        <f t="shared" si="1352"/>
        <v>0</v>
      </c>
      <c r="AK598" s="106">
        <f t="shared" si="1353"/>
        <v>0</v>
      </c>
      <c r="AM598" s="106">
        <f t="shared" si="1354"/>
        <v>0</v>
      </c>
      <c r="AO598" s="106">
        <f t="shared" si="1355"/>
        <v>0</v>
      </c>
      <c r="AQ598" s="106">
        <f t="shared" si="1356"/>
        <v>0</v>
      </c>
      <c r="AS598" s="106">
        <f t="shared" si="1357"/>
        <v>0</v>
      </c>
      <c r="AV598" s="106">
        <f t="shared" si="1358"/>
        <v>0</v>
      </c>
      <c r="AX598" s="106">
        <f t="shared" si="1359"/>
        <v>0</v>
      </c>
      <c r="AZ598" s="106">
        <f t="shared" si="1360"/>
        <v>0</v>
      </c>
      <c r="BB598" s="106">
        <f t="shared" si="1361"/>
        <v>0</v>
      </c>
      <c r="BD598" s="106">
        <f t="shared" si="1362"/>
        <v>0</v>
      </c>
      <c r="BF598" s="106">
        <f t="shared" si="1363"/>
        <v>0</v>
      </c>
      <c r="BI598" s="106">
        <f t="shared" si="1364"/>
        <v>0</v>
      </c>
      <c r="BK598" s="106">
        <f t="shared" si="1365"/>
        <v>0</v>
      </c>
      <c r="BM598" s="106">
        <f t="shared" si="1366"/>
        <v>0</v>
      </c>
      <c r="BO598" s="106">
        <f t="shared" si="1367"/>
        <v>0</v>
      </c>
      <c r="BQ598" s="106">
        <f t="shared" si="1368"/>
        <v>0</v>
      </c>
      <c r="BS598" s="106">
        <f t="shared" si="1369"/>
        <v>0</v>
      </c>
    </row>
    <row r="599" spans="1:133" s="37" customFormat="1" outlineLevel="2" x14ac:dyDescent="0.15">
      <c r="B599" s="38" t="s">
        <v>1714</v>
      </c>
      <c r="C599" s="115"/>
      <c r="D599" s="115"/>
      <c r="E599" s="115"/>
      <c r="F599" s="115"/>
      <c r="G599" s="160" t="s">
        <v>202</v>
      </c>
      <c r="H599" s="115"/>
      <c r="I599" s="115"/>
      <c r="J599" s="115"/>
      <c r="K599" s="115"/>
      <c r="L599" s="115"/>
      <c r="M599" s="115"/>
      <c r="N599" s="115"/>
      <c r="O599" s="115"/>
      <c r="P599" s="115"/>
      <c r="Q599" s="115"/>
      <c r="R599" s="115"/>
      <c r="S599" s="115"/>
      <c r="T599" s="269"/>
      <c r="U599" s="190"/>
      <c r="V599" s="115"/>
      <c r="W599" s="190"/>
      <c r="X599" s="115"/>
      <c r="Y599" s="190"/>
      <c r="Z599" s="115"/>
      <c r="AA599" s="190"/>
      <c r="AB599" s="115"/>
      <c r="AC599" s="190"/>
      <c r="AD599" s="115"/>
      <c r="AE599" s="190"/>
      <c r="AF599" s="115"/>
      <c r="AG599" s="215"/>
      <c r="AH599" s="190"/>
      <c r="AI599" s="115"/>
      <c r="AJ599" s="190"/>
      <c r="AK599" s="115"/>
      <c r="AL599" s="190"/>
      <c r="AM599" s="115"/>
      <c r="AN599" s="190"/>
      <c r="AO599" s="115"/>
      <c r="AP599" s="190"/>
      <c r="AQ599" s="115"/>
      <c r="AR599" s="190"/>
      <c r="AS599" s="115"/>
      <c r="AU599" s="115"/>
      <c r="AV599" s="115"/>
      <c r="AW599" s="115"/>
      <c r="AX599" s="115"/>
      <c r="AY599" s="115"/>
      <c r="AZ599" s="115"/>
      <c r="BA599" s="115"/>
      <c r="BB599" s="115"/>
      <c r="BC599" s="115"/>
      <c r="BD599" s="115"/>
      <c r="BE599" s="115"/>
      <c r="BF599" s="115"/>
      <c r="BH599" s="115"/>
      <c r="BI599" s="115"/>
      <c r="BJ599" s="115"/>
      <c r="BK599" s="115"/>
      <c r="BL599" s="115"/>
      <c r="BM599" s="115"/>
      <c r="BN599" s="115"/>
      <c r="BO599" s="115"/>
      <c r="BP599" s="115"/>
      <c r="BQ599" s="115"/>
      <c r="BR599" s="115"/>
      <c r="BS599" s="115"/>
      <c r="BU599" s="143"/>
      <c r="BV599" s="143"/>
      <c r="BW599" s="143"/>
      <c r="BX599" s="143"/>
      <c r="BY599" s="143"/>
      <c r="BZ599" s="143"/>
      <c r="CA599" s="143"/>
      <c r="CB599" s="143"/>
      <c r="CC599" s="143"/>
      <c r="CD599" s="143"/>
      <c r="CE599" s="143"/>
      <c r="CF599" s="143"/>
      <c r="CG599" s="143"/>
      <c r="CH599" s="143"/>
      <c r="CI599" s="143"/>
      <c r="CJ599" s="143"/>
      <c r="CK599" s="143"/>
      <c r="CL599" s="143"/>
      <c r="CM599" s="143"/>
      <c r="CN599" s="143"/>
      <c r="CO599" s="143"/>
      <c r="CP599" s="143"/>
      <c r="CQ599" s="143"/>
      <c r="CR599" s="143"/>
      <c r="CS599" s="143"/>
      <c r="CT599" s="143"/>
      <c r="CU599" s="143"/>
      <c r="CV599" s="143"/>
      <c r="CW599" s="143"/>
      <c r="CX599" s="143"/>
      <c r="CY599" s="143"/>
      <c r="CZ599" s="143"/>
      <c r="DA599" s="143"/>
      <c r="DB599" s="143"/>
      <c r="DC599" s="143"/>
      <c r="DD599" s="143"/>
      <c r="DE599" s="143"/>
      <c r="DF599" s="143"/>
      <c r="DG599" s="143"/>
      <c r="DH599" s="143"/>
      <c r="DI599" s="143"/>
      <c r="DJ599" s="143"/>
      <c r="DK599" s="143"/>
      <c r="DL599" s="143"/>
      <c r="DM599" s="143"/>
      <c r="DN599" s="143"/>
      <c r="DO599" s="143"/>
      <c r="DP599" s="143"/>
      <c r="DQ599" s="143"/>
      <c r="DR599" s="143"/>
      <c r="DS599" s="143"/>
      <c r="DT599" s="143"/>
      <c r="DU599" s="143"/>
      <c r="DV599" s="143"/>
      <c r="DW599" s="143"/>
      <c r="DX599" s="143"/>
      <c r="DY599" s="143"/>
      <c r="DZ599" s="143"/>
      <c r="EA599" s="143"/>
      <c r="EB599" s="143"/>
      <c r="EC599" s="143"/>
    </row>
    <row r="600" spans="1:133" s="37" customFormat="1" outlineLevel="1" x14ac:dyDescent="0.15">
      <c r="B600" s="52" t="s">
        <v>369</v>
      </c>
      <c r="C600" s="115"/>
      <c r="D600" s="115"/>
      <c r="E600" s="115"/>
      <c r="F600" s="115"/>
      <c r="G600" s="160"/>
      <c r="H600" s="115"/>
      <c r="I600" s="115"/>
      <c r="J600" s="115"/>
      <c r="K600" s="115"/>
      <c r="L600" s="115"/>
      <c r="M600" s="115"/>
      <c r="N600" s="115"/>
      <c r="O600" s="115"/>
      <c r="P600" s="115"/>
      <c r="Q600" s="115"/>
      <c r="R600" s="115"/>
      <c r="S600" s="115"/>
      <c r="T600" s="269"/>
      <c r="U600" s="190"/>
      <c r="V600" s="115"/>
      <c r="W600" s="190"/>
      <c r="X600" s="115"/>
      <c r="Y600" s="190"/>
      <c r="Z600" s="115"/>
      <c r="AA600" s="190"/>
      <c r="AB600" s="115"/>
      <c r="AC600" s="190"/>
      <c r="AD600" s="115"/>
      <c r="AE600" s="190"/>
      <c r="AF600" s="115"/>
      <c r="AG600" s="215"/>
      <c r="AH600" s="190"/>
      <c r="AI600" s="115"/>
      <c r="AJ600" s="190"/>
      <c r="AK600" s="115"/>
      <c r="AL600" s="190"/>
      <c r="AM600" s="115"/>
      <c r="AN600" s="190"/>
      <c r="AO600" s="115"/>
      <c r="AP600" s="190"/>
      <c r="AQ600" s="115"/>
      <c r="AR600" s="190"/>
      <c r="AS600" s="115"/>
      <c r="AU600" s="115"/>
      <c r="AV600" s="115"/>
      <c r="AW600" s="115"/>
      <c r="AX600" s="115"/>
      <c r="AY600" s="115"/>
      <c r="AZ600" s="115"/>
      <c r="BA600" s="115"/>
      <c r="BB600" s="115"/>
      <c r="BC600" s="115"/>
      <c r="BD600" s="115"/>
      <c r="BE600" s="115"/>
      <c r="BF600" s="115"/>
      <c r="BH600" s="115"/>
      <c r="BI600" s="115"/>
      <c r="BJ600" s="115"/>
      <c r="BK600" s="115"/>
      <c r="BL600" s="115"/>
      <c r="BM600" s="115"/>
      <c r="BN600" s="115"/>
      <c r="BO600" s="115"/>
      <c r="BP600" s="115"/>
      <c r="BQ600" s="115"/>
      <c r="BR600" s="115"/>
      <c r="BS600" s="115"/>
      <c r="BU600" s="143"/>
      <c r="BV600" s="143"/>
      <c r="BW600" s="143"/>
      <c r="BX600" s="143"/>
      <c r="BY600" s="143"/>
      <c r="BZ600" s="143"/>
      <c r="CA600" s="143"/>
      <c r="CB600" s="143"/>
      <c r="CC600" s="143"/>
      <c r="CD600" s="143"/>
      <c r="CE600" s="143"/>
      <c r="CF600" s="143"/>
      <c r="CG600" s="143"/>
      <c r="CH600" s="143"/>
      <c r="CI600" s="143"/>
      <c r="CJ600" s="143"/>
      <c r="CK600" s="143"/>
      <c r="CL600" s="143"/>
      <c r="CM600" s="143"/>
      <c r="CN600" s="143"/>
      <c r="CO600" s="143"/>
      <c r="CP600" s="143"/>
      <c r="CQ600" s="143"/>
      <c r="CR600" s="143"/>
      <c r="CS600" s="143"/>
      <c r="CT600" s="143"/>
      <c r="CU600" s="143"/>
      <c r="CV600" s="143"/>
      <c r="CW600" s="143"/>
      <c r="CX600" s="143"/>
      <c r="CY600" s="143"/>
      <c r="CZ600" s="143"/>
      <c r="DA600" s="143"/>
      <c r="DB600" s="143"/>
      <c r="DC600" s="143"/>
      <c r="DD600" s="143"/>
      <c r="DE600" s="143"/>
      <c r="DF600" s="143"/>
      <c r="DG600" s="143"/>
      <c r="DH600" s="143"/>
      <c r="DI600" s="143"/>
      <c r="DJ600" s="143"/>
      <c r="DK600" s="143"/>
      <c r="DL600" s="143"/>
      <c r="DM600" s="143"/>
      <c r="DN600" s="143"/>
      <c r="DO600" s="143"/>
      <c r="DP600" s="143"/>
      <c r="DQ600" s="143"/>
      <c r="DR600" s="143"/>
      <c r="DS600" s="143"/>
      <c r="DT600" s="143"/>
      <c r="DU600" s="143"/>
      <c r="DV600" s="143"/>
      <c r="DW600" s="143"/>
      <c r="DX600" s="143"/>
      <c r="DY600" s="143"/>
      <c r="DZ600" s="143"/>
      <c r="EA600" s="143"/>
      <c r="EB600" s="143"/>
      <c r="EC600" s="143"/>
    </row>
    <row r="601" spans="1:133" s="33" customFormat="1" outlineLevel="1" x14ac:dyDescent="0.15">
      <c r="A601" s="33">
        <v>2.8</v>
      </c>
      <c r="B601" s="34" t="s">
        <v>366</v>
      </c>
      <c r="C601" s="302" t="str">
        <f ca="1">IFERROR(SUM(C602,C617)/COUNT((C602,C617)),"N/A")</f>
        <v>N/A</v>
      </c>
      <c r="D601" s="302">
        <f ca="1">IFERROR(SUM(D602,D617)/COUNT((D602,D617)),"N/A")</f>
        <v>5</v>
      </c>
      <c r="E601" s="158">
        <f ca="1">E602+E617</f>
        <v>0</v>
      </c>
      <c r="F601" s="158">
        <f ca="1">F602+F617</f>
        <v>780</v>
      </c>
      <c r="G601" s="158"/>
      <c r="H601" s="114"/>
      <c r="I601" s="158">
        <f ca="1">I602+I617</f>
        <v>0</v>
      </c>
      <c r="J601" s="114"/>
      <c r="K601" s="158">
        <f ca="1">K602+K617</f>
        <v>0</v>
      </c>
      <c r="L601" s="114"/>
      <c r="M601" s="158">
        <f ca="1">M602+M617</f>
        <v>0</v>
      </c>
      <c r="N601" s="114"/>
      <c r="O601" s="158">
        <f ca="1">O602+O617</f>
        <v>0</v>
      </c>
      <c r="P601" s="114"/>
      <c r="Q601" s="158">
        <f ca="1">Q602+Q617</f>
        <v>0</v>
      </c>
      <c r="R601" s="114"/>
      <c r="S601" s="158">
        <f ca="1">S602+S617</f>
        <v>0</v>
      </c>
      <c r="T601" s="34"/>
      <c r="U601" s="114"/>
      <c r="V601" s="158">
        <f ca="1">V602+V617</f>
        <v>0</v>
      </c>
      <c r="W601" s="114"/>
      <c r="X601" s="158">
        <f ca="1">X602+X617</f>
        <v>0</v>
      </c>
      <c r="Y601" s="114"/>
      <c r="Z601" s="158">
        <f ca="1">Z602+Z617</f>
        <v>0</v>
      </c>
      <c r="AA601" s="114"/>
      <c r="AB601" s="158">
        <f ca="1">AB602+AB617</f>
        <v>0</v>
      </c>
      <c r="AC601" s="114"/>
      <c r="AD601" s="158">
        <f ca="1">AD602+AD617</f>
        <v>0</v>
      </c>
      <c r="AE601" s="114"/>
      <c r="AF601" s="158">
        <f ca="1">AF602+AF617</f>
        <v>0</v>
      </c>
      <c r="AG601" s="34"/>
      <c r="AH601" s="114"/>
      <c r="AI601" s="158">
        <f ca="1">AI602+AI617</f>
        <v>0</v>
      </c>
      <c r="AJ601" s="114"/>
      <c r="AK601" s="158">
        <f ca="1">AK602+AK617</f>
        <v>0</v>
      </c>
      <c r="AL601" s="114"/>
      <c r="AM601" s="158">
        <f ca="1">AM602+AM617</f>
        <v>0</v>
      </c>
      <c r="AN601" s="114"/>
      <c r="AO601" s="158">
        <f ca="1">AO602+AO617</f>
        <v>0</v>
      </c>
      <c r="AP601" s="114"/>
      <c r="AQ601" s="158">
        <f ca="1">AQ602+AQ617</f>
        <v>0</v>
      </c>
      <c r="AR601" s="114"/>
      <c r="AS601" s="158">
        <f ca="1">AS602+AS617</f>
        <v>0</v>
      </c>
      <c r="AU601" s="114"/>
      <c r="AV601" s="158">
        <f ca="1">AV602+AV617</f>
        <v>0</v>
      </c>
      <c r="AW601" s="114"/>
      <c r="AX601" s="158">
        <f ca="1">AX602+AX617</f>
        <v>0</v>
      </c>
      <c r="AY601" s="114"/>
      <c r="AZ601" s="158">
        <f ca="1">AZ602+AZ617</f>
        <v>0</v>
      </c>
      <c r="BA601" s="114"/>
      <c r="BB601" s="158">
        <f ca="1">BB602+BB617</f>
        <v>0</v>
      </c>
      <c r="BC601" s="114"/>
      <c r="BD601" s="158">
        <f ca="1">BD602+BD617</f>
        <v>0</v>
      </c>
      <c r="BE601" s="114"/>
      <c r="BF601" s="158">
        <f ca="1">BF602+BF617</f>
        <v>0</v>
      </c>
      <c r="BH601" s="114"/>
      <c r="BI601" s="158">
        <f ca="1">BI602+BI617</f>
        <v>0</v>
      </c>
      <c r="BJ601" s="114"/>
      <c r="BK601" s="158">
        <f ca="1">BK602+BK617</f>
        <v>0</v>
      </c>
      <c r="BL601" s="114"/>
      <c r="BM601" s="158">
        <f ca="1">BM602+BM617</f>
        <v>0</v>
      </c>
      <c r="BN601" s="114"/>
      <c r="BO601" s="158">
        <f ca="1">BO602+BO617</f>
        <v>0</v>
      </c>
      <c r="BP601" s="114"/>
      <c r="BQ601" s="158">
        <f ca="1">BQ602+BQ617</f>
        <v>0</v>
      </c>
      <c r="BR601" s="114"/>
      <c r="BS601" s="158">
        <f ca="1">BS602+BS617</f>
        <v>0</v>
      </c>
      <c r="BU601" s="85"/>
      <c r="BV601" s="85"/>
      <c r="BW601" s="85"/>
      <c r="BX601" s="85"/>
      <c r="BY601" s="85"/>
      <c r="BZ601" s="85"/>
      <c r="CA601" s="85"/>
      <c r="CB601" s="85"/>
      <c r="CC601" s="85"/>
      <c r="CD601" s="85"/>
      <c r="CE601" s="85"/>
      <c r="CF601" s="85"/>
      <c r="CG601" s="85"/>
      <c r="CH601" s="85"/>
      <c r="CI601" s="85"/>
      <c r="CJ601" s="85"/>
      <c r="CK601" s="85"/>
      <c r="CL601" s="85"/>
      <c r="CM601" s="85"/>
      <c r="CN601" s="85"/>
      <c r="CO601" s="85"/>
      <c r="CP601" s="85"/>
      <c r="CQ601" s="85"/>
      <c r="CR601" s="85"/>
      <c r="CS601" s="85"/>
      <c r="CT601" s="85"/>
      <c r="CU601" s="85"/>
      <c r="CV601" s="85"/>
      <c r="CW601" s="85"/>
      <c r="CX601" s="85"/>
      <c r="CY601" s="85"/>
      <c r="CZ601" s="85"/>
      <c r="DA601" s="85"/>
      <c r="DB601" s="85"/>
      <c r="DC601" s="85"/>
      <c r="DD601" s="85"/>
      <c r="DE601" s="85"/>
      <c r="DF601" s="85"/>
      <c r="DG601" s="85"/>
      <c r="DH601" s="85"/>
      <c r="DI601" s="85"/>
      <c r="DJ601" s="85"/>
      <c r="DK601" s="85"/>
      <c r="DL601" s="85"/>
      <c r="DM601" s="85"/>
      <c r="DN601" s="85"/>
      <c r="DO601" s="85"/>
      <c r="DP601" s="85"/>
      <c r="DQ601" s="85"/>
      <c r="DR601" s="85"/>
      <c r="DS601" s="85"/>
      <c r="DT601" s="85"/>
      <c r="DU601" s="85"/>
      <c r="DV601" s="85"/>
      <c r="DW601" s="85"/>
      <c r="DX601" s="85"/>
      <c r="DY601" s="85"/>
      <c r="DZ601" s="85"/>
      <c r="EA601" s="85"/>
      <c r="EB601" s="85"/>
      <c r="EC601" s="85"/>
    </row>
    <row r="602" spans="1:133" s="35" customFormat="1" outlineLevel="2" x14ac:dyDescent="0.15">
      <c r="A602" s="35" t="s">
        <v>279</v>
      </c>
      <c r="B602" s="36" t="s">
        <v>18</v>
      </c>
      <c r="C602" s="298" t="str">
        <f ca="1">IFERROR((AVERAGE(ReqSum)),"N/A")</f>
        <v>N/A</v>
      </c>
      <c r="D602" s="298">
        <f ca="1">IFERROR((AVERAGE(ReqSum)),"N/A")</f>
        <v>5</v>
      </c>
      <c r="E602" s="159">
        <f ca="1">(SUM(ReqSum))*2*$I$10</f>
        <v>0</v>
      </c>
      <c r="F602" s="159">
        <f ca="1">(SUM(ReqSum))*2*$I$10</f>
        <v>780</v>
      </c>
      <c r="G602" s="159">
        <f>MATCH("x",G603:G2089,-1)-1</f>
        <v>13</v>
      </c>
      <c r="H602" s="176"/>
      <c r="I602" s="176">
        <f ca="1">SUM(ReqSum)</f>
        <v>0</v>
      </c>
      <c r="J602" s="176"/>
      <c r="K602" s="176">
        <f ca="1">SUM(ReqSum)</f>
        <v>0</v>
      </c>
      <c r="L602" s="176"/>
      <c r="M602" s="176">
        <f ca="1">SUM(ReqSum)</f>
        <v>0</v>
      </c>
      <c r="N602" s="176"/>
      <c r="O602" s="176">
        <f ca="1">SUM(ReqSum)</f>
        <v>0</v>
      </c>
      <c r="P602" s="176"/>
      <c r="Q602" s="176">
        <f ca="1">SUM(ReqSum)</f>
        <v>0</v>
      </c>
      <c r="R602" s="176"/>
      <c r="S602" s="176">
        <f ca="1">SUM(ReqSum)</f>
        <v>0</v>
      </c>
      <c r="T602" s="268"/>
      <c r="U602" s="189"/>
      <c r="V602" s="176">
        <f ca="1">SUM(ReqSum)</f>
        <v>0</v>
      </c>
      <c r="W602" s="189"/>
      <c r="X602" s="176">
        <f ca="1">SUM(ReqSum)</f>
        <v>0</v>
      </c>
      <c r="Y602" s="189"/>
      <c r="Z602" s="176">
        <f ca="1">SUM(ReqSum)</f>
        <v>0</v>
      </c>
      <c r="AA602" s="189"/>
      <c r="AB602" s="176">
        <f ca="1">SUM(ReqSum)</f>
        <v>0</v>
      </c>
      <c r="AC602" s="189"/>
      <c r="AD602" s="176">
        <f ca="1">SUM(ReqSum)</f>
        <v>0</v>
      </c>
      <c r="AE602" s="189"/>
      <c r="AF602" s="176">
        <f ca="1">SUM(ReqSum)</f>
        <v>0</v>
      </c>
      <c r="AG602" s="36"/>
      <c r="AH602" s="189"/>
      <c r="AI602" s="176">
        <f ca="1">SUM(ReqSum)</f>
        <v>0</v>
      </c>
      <c r="AJ602" s="189"/>
      <c r="AK602" s="176">
        <f ca="1">SUM(ReqSum)</f>
        <v>0</v>
      </c>
      <c r="AL602" s="189"/>
      <c r="AM602" s="176">
        <f ca="1">SUM(ReqSum)</f>
        <v>0</v>
      </c>
      <c r="AN602" s="189"/>
      <c r="AO602" s="176">
        <f ca="1">SUM(ReqSum)</f>
        <v>0</v>
      </c>
      <c r="AP602" s="189"/>
      <c r="AQ602" s="176">
        <f ca="1">SUM(ReqSum)</f>
        <v>0</v>
      </c>
      <c r="AR602" s="189"/>
      <c r="AS602" s="176">
        <f ca="1">SUM(ReqSum)</f>
        <v>0</v>
      </c>
      <c r="AT602" s="177"/>
      <c r="AU602" s="176"/>
      <c r="AV602" s="176">
        <f ca="1">SUM(ReqSum)</f>
        <v>0</v>
      </c>
      <c r="AW602" s="176"/>
      <c r="AX602" s="176">
        <f ca="1">SUM(ReqSum)</f>
        <v>0</v>
      </c>
      <c r="AY602" s="176"/>
      <c r="AZ602" s="176">
        <f ca="1">SUM(ReqSum)</f>
        <v>0</v>
      </c>
      <c r="BA602" s="176"/>
      <c r="BB602" s="176">
        <f ca="1">SUM(ReqSum)</f>
        <v>0</v>
      </c>
      <c r="BC602" s="176"/>
      <c r="BD602" s="176">
        <f ca="1">SUM(ReqSum)</f>
        <v>0</v>
      </c>
      <c r="BE602" s="176"/>
      <c r="BF602" s="176">
        <f ca="1">SUM(ReqSum)</f>
        <v>0</v>
      </c>
      <c r="BG602" s="177"/>
      <c r="BH602" s="176"/>
      <c r="BI602" s="176">
        <f ca="1">SUM(ReqSum)</f>
        <v>0</v>
      </c>
      <c r="BJ602" s="176"/>
      <c r="BK602" s="176">
        <f ca="1">SUM(ReqSum)</f>
        <v>0</v>
      </c>
      <c r="BL602" s="176"/>
      <c r="BM602" s="176">
        <f ca="1">SUM(ReqSum)</f>
        <v>0</v>
      </c>
      <c r="BN602" s="176"/>
      <c r="BO602" s="176">
        <f ca="1">SUM(ReqSum)</f>
        <v>0</v>
      </c>
      <c r="BP602" s="176"/>
      <c r="BQ602" s="176">
        <f ca="1">SUM(ReqSum)</f>
        <v>0</v>
      </c>
      <c r="BR602" s="176"/>
      <c r="BS602" s="176">
        <f ca="1">SUM(ReqSum)</f>
        <v>0</v>
      </c>
      <c r="BT602" s="177"/>
      <c r="BU602" s="85"/>
      <c r="BV602" s="85"/>
      <c r="BW602" s="85"/>
      <c r="BX602" s="85"/>
      <c r="BY602" s="85"/>
      <c r="BZ602" s="85"/>
      <c r="CA602" s="85"/>
      <c r="CB602" s="85"/>
      <c r="CC602" s="85"/>
      <c r="CD602" s="85"/>
      <c r="CE602" s="85"/>
      <c r="CF602" s="85"/>
      <c r="CG602" s="85"/>
      <c r="CH602" s="85"/>
      <c r="CI602" s="85"/>
      <c r="CJ602" s="85"/>
      <c r="CK602" s="85"/>
      <c r="CL602" s="85"/>
      <c r="CM602" s="85"/>
      <c r="CN602" s="85"/>
      <c r="CO602" s="85"/>
      <c r="CP602" s="85"/>
      <c r="CQ602" s="85"/>
      <c r="CR602" s="85"/>
      <c r="CS602" s="85"/>
      <c r="CT602" s="85"/>
      <c r="CU602" s="85"/>
      <c r="CV602" s="85"/>
      <c r="CW602" s="85"/>
      <c r="CX602" s="85"/>
      <c r="CY602" s="85"/>
      <c r="CZ602" s="85"/>
      <c r="DA602" s="85"/>
      <c r="DB602" s="85"/>
      <c r="DC602" s="85"/>
      <c r="DD602" s="85"/>
      <c r="DE602" s="85"/>
      <c r="DF602" s="85"/>
      <c r="DG602" s="85"/>
      <c r="DH602" s="85"/>
      <c r="DI602" s="85"/>
      <c r="DJ602" s="85"/>
      <c r="DK602" s="85"/>
      <c r="DL602" s="85"/>
      <c r="DM602" s="85"/>
      <c r="DN602" s="85"/>
      <c r="DO602" s="85"/>
      <c r="DP602" s="85"/>
      <c r="DQ602" s="85"/>
      <c r="DR602" s="85"/>
      <c r="DS602" s="85"/>
      <c r="DT602" s="85"/>
      <c r="DU602" s="85"/>
      <c r="DV602" s="85"/>
      <c r="DW602" s="85"/>
      <c r="DX602" s="85"/>
      <c r="DY602" s="85"/>
      <c r="DZ602" s="85"/>
      <c r="EA602" s="85"/>
      <c r="EB602" s="85"/>
      <c r="EC602" s="85"/>
    </row>
    <row r="603" spans="1:133" outlineLevel="3" x14ac:dyDescent="0.15">
      <c r="A603" s="22" t="s">
        <v>281</v>
      </c>
      <c r="B603" s="29" t="s">
        <v>1332</v>
      </c>
      <c r="C603" s="104"/>
      <c r="D603" s="106">
        <v>5</v>
      </c>
      <c r="E603" s="104"/>
      <c r="F603" s="106">
        <f t="shared" ref="F603:F615" si="1370">IF(B603&lt;&gt;"",IF(B603="Custom Requirement",0,3),0)</f>
        <v>3</v>
      </c>
      <c r="G603" s="106">
        <v>1</v>
      </c>
      <c r="I603" s="106">
        <f t="shared" ref="I603:I615" si="1371">H603*$E603*I$10</f>
        <v>0</v>
      </c>
      <c r="K603" s="106">
        <f t="shared" ref="K603:K615" si="1372">J603*$E603*K$10</f>
        <v>0</v>
      </c>
      <c r="M603" s="106">
        <f t="shared" ref="M603:M615" si="1373">L603*$E603*M$10</f>
        <v>0</v>
      </c>
      <c r="O603" s="106">
        <f t="shared" ref="O603:O615" si="1374">N603*$E603*O$10</f>
        <v>0</v>
      </c>
      <c r="Q603" s="106">
        <f t="shared" ref="Q603:Q615" si="1375">P603*$E603*Q$10</f>
        <v>0</v>
      </c>
      <c r="S603" s="106">
        <f t="shared" ref="S603:S615" si="1376">R603*$E603*S$10</f>
        <v>0</v>
      </c>
      <c r="V603" s="106">
        <f t="shared" ref="V603:V615" si="1377">U603*$E603*V$10</f>
        <v>0</v>
      </c>
      <c r="X603" s="106">
        <f t="shared" ref="X603:X615" si="1378">W603*$E603*X$10</f>
        <v>0</v>
      </c>
      <c r="Z603" s="106">
        <f t="shared" ref="Z603:Z615" si="1379">Y603*$E603*Z$10</f>
        <v>0</v>
      </c>
      <c r="AB603" s="106">
        <f t="shared" ref="AB603:AB615" si="1380">AA603*$E603*AB$10</f>
        <v>0</v>
      </c>
      <c r="AD603" s="106">
        <f t="shared" ref="AD603:AD615" si="1381">AC603*$E603*AD$10</f>
        <v>0</v>
      </c>
      <c r="AF603" s="106">
        <f t="shared" ref="AF603:AF615" si="1382">AE603*$E603*AF$10</f>
        <v>0</v>
      </c>
      <c r="AI603" s="106">
        <f t="shared" ref="AI603:AI615" si="1383">AH603*$E603*AI$10</f>
        <v>0</v>
      </c>
      <c r="AK603" s="106">
        <f t="shared" ref="AK603:AK615" si="1384">AJ603*$E603*AK$10</f>
        <v>0</v>
      </c>
      <c r="AM603" s="106">
        <f t="shared" ref="AM603:AM615" si="1385">AL603*$E603*AM$10</f>
        <v>0</v>
      </c>
      <c r="AO603" s="106">
        <f t="shared" ref="AO603:AO615" si="1386">AN603*$E603*AO$10</f>
        <v>0</v>
      </c>
      <c r="AQ603" s="106">
        <f t="shared" ref="AQ603:AQ615" si="1387">AP603*$E603*AQ$10</f>
        <v>0</v>
      </c>
      <c r="AS603" s="106">
        <f t="shared" ref="AS603:AS615" si="1388">AR603*$E603*AS$10</f>
        <v>0</v>
      </c>
      <c r="AV603" s="106">
        <f t="shared" ref="AV603:AV615" si="1389">AU603*$E603*AV$10</f>
        <v>0</v>
      </c>
      <c r="AX603" s="106">
        <f t="shared" ref="AX603:AX615" si="1390">AW603*$E603*AX$10</f>
        <v>0</v>
      </c>
      <c r="AZ603" s="106">
        <f t="shared" ref="AZ603:AZ615" si="1391">AY603*$E603*AZ$10</f>
        <v>0</v>
      </c>
      <c r="BB603" s="106">
        <f t="shared" ref="BB603:BB615" si="1392">BA603*$E603*BB$10</f>
        <v>0</v>
      </c>
      <c r="BD603" s="106">
        <f t="shared" ref="BD603:BD615" si="1393">BC603*$E603*BD$10</f>
        <v>0</v>
      </c>
      <c r="BF603" s="106">
        <f t="shared" ref="BF603:BF615" si="1394">BE603*$E603*BF$10</f>
        <v>0</v>
      </c>
      <c r="BI603" s="106">
        <f t="shared" ref="BI603:BI615" si="1395">BH603*$E603*BI$10</f>
        <v>0</v>
      </c>
      <c r="BK603" s="106">
        <f t="shared" ref="BK603:BK615" si="1396">BJ603*$E603*BK$10</f>
        <v>0</v>
      </c>
      <c r="BM603" s="106">
        <f t="shared" ref="BM603:BM615" si="1397">BL603*$E603*BM$10</f>
        <v>0</v>
      </c>
      <c r="BO603" s="106">
        <f t="shared" ref="BO603:BO615" si="1398">BN603*$E603*BO$10</f>
        <v>0</v>
      </c>
      <c r="BQ603" s="106">
        <f t="shared" ref="BQ603:BQ615" si="1399">BP603*$E603*BQ$10</f>
        <v>0</v>
      </c>
      <c r="BS603" s="106">
        <f t="shared" ref="BS603:BS615" si="1400">BR603*$E603*BS$10</f>
        <v>0</v>
      </c>
    </row>
    <row r="604" spans="1:133" outlineLevel="3" x14ac:dyDescent="0.15">
      <c r="A604" s="22" t="s">
        <v>1289</v>
      </c>
      <c r="B604" s="29" t="s">
        <v>1333</v>
      </c>
      <c r="C604" s="104"/>
      <c r="D604" s="106">
        <v>5</v>
      </c>
      <c r="E604" s="104"/>
      <c r="F604" s="106">
        <f t="shared" si="1370"/>
        <v>3</v>
      </c>
      <c r="G604" s="106">
        <v>1</v>
      </c>
      <c r="I604" s="106">
        <f t="shared" si="1371"/>
        <v>0</v>
      </c>
      <c r="K604" s="106">
        <f t="shared" si="1372"/>
        <v>0</v>
      </c>
      <c r="M604" s="106">
        <f t="shared" si="1373"/>
        <v>0</v>
      </c>
      <c r="O604" s="106">
        <f t="shared" si="1374"/>
        <v>0</v>
      </c>
      <c r="Q604" s="106">
        <f t="shared" si="1375"/>
        <v>0</v>
      </c>
      <c r="S604" s="106">
        <f t="shared" si="1376"/>
        <v>0</v>
      </c>
      <c r="V604" s="106">
        <f t="shared" si="1377"/>
        <v>0</v>
      </c>
      <c r="X604" s="106">
        <f t="shared" si="1378"/>
        <v>0</v>
      </c>
      <c r="Z604" s="106">
        <f t="shared" si="1379"/>
        <v>0</v>
      </c>
      <c r="AB604" s="106">
        <f t="shared" si="1380"/>
        <v>0</v>
      </c>
      <c r="AD604" s="106">
        <f t="shared" si="1381"/>
        <v>0</v>
      </c>
      <c r="AF604" s="106">
        <f t="shared" si="1382"/>
        <v>0</v>
      </c>
      <c r="AI604" s="106">
        <f t="shared" si="1383"/>
        <v>0</v>
      </c>
      <c r="AK604" s="106">
        <f t="shared" si="1384"/>
        <v>0</v>
      </c>
      <c r="AM604" s="106">
        <f t="shared" si="1385"/>
        <v>0</v>
      </c>
      <c r="AO604" s="106">
        <f t="shared" si="1386"/>
        <v>0</v>
      </c>
      <c r="AQ604" s="106">
        <f t="shared" si="1387"/>
        <v>0</v>
      </c>
      <c r="AS604" s="106">
        <f t="shared" si="1388"/>
        <v>0</v>
      </c>
      <c r="AV604" s="106">
        <f t="shared" si="1389"/>
        <v>0</v>
      </c>
      <c r="AX604" s="106">
        <f t="shared" si="1390"/>
        <v>0</v>
      </c>
      <c r="AZ604" s="106">
        <f t="shared" si="1391"/>
        <v>0</v>
      </c>
      <c r="BB604" s="106">
        <f t="shared" si="1392"/>
        <v>0</v>
      </c>
      <c r="BD604" s="106">
        <f t="shared" si="1393"/>
        <v>0</v>
      </c>
      <c r="BF604" s="106">
        <f t="shared" si="1394"/>
        <v>0</v>
      </c>
      <c r="BI604" s="106">
        <f t="shared" si="1395"/>
        <v>0</v>
      </c>
      <c r="BK604" s="106">
        <f t="shared" si="1396"/>
        <v>0</v>
      </c>
      <c r="BM604" s="106">
        <f t="shared" si="1397"/>
        <v>0</v>
      </c>
      <c r="BO604" s="106">
        <f t="shared" si="1398"/>
        <v>0</v>
      </c>
      <c r="BQ604" s="106">
        <f t="shared" si="1399"/>
        <v>0</v>
      </c>
      <c r="BS604" s="106">
        <f t="shared" si="1400"/>
        <v>0</v>
      </c>
    </row>
    <row r="605" spans="1:133" outlineLevel="3" x14ac:dyDescent="0.15">
      <c r="A605" s="22" t="s">
        <v>1290</v>
      </c>
      <c r="B605" s="29" t="s">
        <v>1334</v>
      </c>
      <c r="C605" s="104"/>
      <c r="D605" s="106">
        <v>5</v>
      </c>
      <c r="E605" s="104"/>
      <c r="F605" s="106">
        <f t="shared" si="1370"/>
        <v>3</v>
      </c>
      <c r="G605" s="106">
        <v>1</v>
      </c>
      <c r="I605" s="106">
        <f t="shared" si="1371"/>
        <v>0</v>
      </c>
      <c r="K605" s="106">
        <f t="shared" si="1372"/>
        <v>0</v>
      </c>
      <c r="M605" s="106">
        <f t="shared" si="1373"/>
        <v>0</v>
      </c>
      <c r="O605" s="106">
        <f t="shared" si="1374"/>
        <v>0</v>
      </c>
      <c r="Q605" s="106">
        <f t="shared" si="1375"/>
        <v>0</v>
      </c>
      <c r="S605" s="106">
        <f t="shared" si="1376"/>
        <v>0</v>
      </c>
      <c r="V605" s="106">
        <f t="shared" si="1377"/>
        <v>0</v>
      </c>
      <c r="X605" s="106">
        <f t="shared" si="1378"/>
        <v>0</v>
      </c>
      <c r="Z605" s="106">
        <f t="shared" si="1379"/>
        <v>0</v>
      </c>
      <c r="AB605" s="106">
        <f t="shared" si="1380"/>
        <v>0</v>
      </c>
      <c r="AD605" s="106">
        <f t="shared" si="1381"/>
        <v>0</v>
      </c>
      <c r="AF605" s="106">
        <f t="shared" si="1382"/>
        <v>0</v>
      </c>
      <c r="AI605" s="106">
        <f t="shared" si="1383"/>
        <v>0</v>
      </c>
      <c r="AK605" s="106">
        <f t="shared" si="1384"/>
        <v>0</v>
      </c>
      <c r="AM605" s="106">
        <f t="shared" si="1385"/>
        <v>0</v>
      </c>
      <c r="AO605" s="106">
        <f t="shared" si="1386"/>
        <v>0</v>
      </c>
      <c r="AQ605" s="106">
        <f t="shared" si="1387"/>
        <v>0</v>
      </c>
      <c r="AS605" s="106">
        <f t="shared" si="1388"/>
        <v>0</v>
      </c>
      <c r="AV605" s="106">
        <f t="shared" si="1389"/>
        <v>0</v>
      </c>
      <c r="AX605" s="106">
        <f t="shared" si="1390"/>
        <v>0</v>
      </c>
      <c r="AZ605" s="106">
        <f t="shared" si="1391"/>
        <v>0</v>
      </c>
      <c r="BB605" s="106">
        <f t="shared" si="1392"/>
        <v>0</v>
      </c>
      <c r="BD605" s="106">
        <f t="shared" si="1393"/>
        <v>0</v>
      </c>
      <c r="BF605" s="106">
        <f t="shared" si="1394"/>
        <v>0</v>
      </c>
      <c r="BI605" s="106">
        <f t="shared" si="1395"/>
        <v>0</v>
      </c>
      <c r="BK605" s="106">
        <f t="shared" si="1396"/>
        <v>0</v>
      </c>
      <c r="BM605" s="106">
        <f t="shared" si="1397"/>
        <v>0</v>
      </c>
      <c r="BO605" s="106">
        <f t="shared" si="1398"/>
        <v>0</v>
      </c>
      <c r="BQ605" s="106">
        <f t="shared" si="1399"/>
        <v>0</v>
      </c>
      <c r="BS605" s="106">
        <f t="shared" si="1400"/>
        <v>0</v>
      </c>
    </row>
    <row r="606" spans="1:133" outlineLevel="3" x14ac:dyDescent="0.15">
      <c r="A606" s="22" t="s">
        <v>1213</v>
      </c>
      <c r="B606" s="29" t="s">
        <v>1335</v>
      </c>
      <c r="C606" s="104"/>
      <c r="D606" s="106">
        <v>5</v>
      </c>
      <c r="E606" s="104"/>
      <c r="F606" s="106">
        <f t="shared" si="1370"/>
        <v>3</v>
      </c>
      <c r="G606" s="106">
        <v>1</v>
      </c>
      <c r="I606" s="106">
        <f t="shared" si="1371"/>
        <v>0</v>
      </c>
      <c r="K606" s="106">
        <f t="shared" si="1372"/>
        <v>0</v>
      </c>
      <c r="M606" s="106">
        <f t="shared" si="1373"/>
        <v>0</v>
      </c>
      <c r="O606" s="106">
        <f t="shared" si="1374"/>
        <v>0</v>
      </c>
      <c r="Q606" s="106">
        <f t="shared" si="1375"/>
        <v>0</v>
      </c>
      <c r="S606" s="106">
        <f t="shared" si="1376"/>
        <v>0</v>
      </c>
      <c r="V606" s="106">
        <f t="shared" si="1377"/>
        <v>0</v>
      </c>
      <c r="X606" s="106">
        <f t="shared" si="1378"/>
        <v>0</v>
      </c>
      <c r="Z606" s="106">
        <f t="shared" si="1379"/>
        <v>0</v>
      </c>
      <c r="AB606" s="106">
        <f t="shared" si="1380"/>
        <v>0</v>
      </c>
      <c r="AD606" s="106">
        <f t="shared" si="1381"/>
        <v>0</v>
      </c>
      <c r="AF606" s="106">
        <f t="shared" si="1382"/>
        <v>0</v>
      </c>
      <c r="AI606" s="106">
        <f t="shared" si="1383"/>
        <v>0</v>
      </c>
      <c r="AK606" s="106">
        <f t="shared" si="1384"/>
        <v>0</v>
      </c>
      <c r="AM606" s="106">
        <f t="shared" si="1385"/>
        <v>0</v>
      </c>
      <c r="AO606" s="106">
        <f t="shared" si="1386"/>
        <v>0</v>
      </c>
      <c r="AQ606" s="106">
        <f t="shared" si="1387"/>
        <v>0</v>
      </c>
      <c r="AS606" s="106">
        <f t="shared" si="1388"/>
        <v>0</v>
      </c>
      <c r="AV606" s="106">
        <f t="shared" si="1389"/>
        <v>0</v>
      </c>
      <c r="AX606" s="106">
        <f t="shared" si="1390"/>
        <v>0</v>
      </c>
      <c r="AZ606" s="106">
        <f t="shared" si="1391"/>
        <v>0</v>
      </c>
      <c r="BB606" s="106">
        <f t="shared" si="1392"/>
        <v>0</v>
      </c>
      <c r="BD606" s="106">
        <f t="shared" si="1393"/>
        <v>0</v>
      </c>
      <c r="BF606" s="106">
        <f t="shared" si="1394"/>
        <v>0</v>
      </c>
      <c r="BI606" s="106">
        <f t="shared" si="1395"/>
        <v>0</v>
      </c>
      <c r="BK606" s="106">
        <f t="shared" si="1396"/>
        <v>0</v>
      </c>
      <c r="BM606" s="106">
        <f t="shared" si="1397"/>
        <v>0</v>
      </c>
      <c r="BO606" s="106">
        <f t="shared" si="1398"/>
        <v>0</v>
      </c>
      <c r="BQ606" s="106">
        <f t="shared" si="1399"/>
        <v>0</v>
      </c>
      <c r="BS606" s="106">
        <f t="shared" si="1400"/>
        <v>0</v>
      </c>
    </row>
    <row r="607" spans="1:133" outlineLevel="3" x14ac:dyDescent="0.15">
      <c r="A607" s="22" t="s">
        <v>1214</v>
      </c>
      <c r="B607" s="29" t="s">
        <v>1336</v>
      </c>
      <c r="C607" s="104"/>
      <c r="D607" s="106">
        <v>5</v>
      </c>
      <c r="E607" s="104"/>
      <c r="F607" s="106">
        <f t="shared" si="1370"/>
        <v>3</v>
      </c>
      <c r="G607" s="106">
        <v>1</v>
      </c>
      <c r="I607" s="106">
        <f t="shared" si="1371"/>
        <v>0</v>
      </c>
      <c r="K607" s="106">
        <f t="shared" si="1372"/>
        <v>0</v>
      </c>
      <c r="M607" s="106">
        <f t="shared" si="1373"/>
        <v>0</v>
      </c>
      <c r="O607" s="106">
        <f t="shared" si="1374"/>
        <v>0</v>
      </c>
      <c r="Q607" s="106">
        <f t="shared" si="1375"/>
        <v>0</v>
      </c>
      <c r="S607" s="106">
        <f t="shared" si="1376"/>
        <v>0</v>
      </c>
      <c r="V607" s="106">
        <f t="shared" si="1377"/>
        <v>0</v>
      </c>
      <c r="X607" s="106">
        <f t="shared" si="1378"/>
        <v>0</v>
      </c>
      <c r="Z607" s="106">
        <f t="shared" si="1379"/>
        <v>0</v>
      </c>
      <c r="AB607" s="106">
        <f t="shared" si="1380"/>
        <v>0</v>
      </c>
      <c r="AD607" s="106">
        <f t="shared" si="1381"/>
        <v>0</v>
      </c>
      <c r="AF607" s="106">
        <f t="shared" si="1382"/>
        <v>0</v>
      </c>
      <c r="AI607" s="106">
        <f t="shared" si="1383"/>
        <v>0</v>
      </c>
      <c r="AK607" s="106">
        <f t="shared" si="1384"/>
        <v>0</v>
      </c>
      <c r="AM607" s="106">
        <f t="shared" si="1385"/>
        <v>0</v>
      </c>
      <c r="AO607" s="106">
        <f t="shared" si="1386"/>
        <v>0</v>
      </c>
      <c r="AQ607" s="106">
        <f t="shared" si="1387"/>
        <v>0</v>
      </c>
      <c r="AS607" s="106">
        <f t="shared" si="1388"/>
        <v>0</v>
      </c>
      <c r="AV607" s="106">
        <f t="shared" si="1389"/>
        <v>0</v>
      </c>
      <c r="AX607" s="106">
        <f t="shared" si="1390"/>
        <v>0</v>
      </c>
      <c r="AZ607" s="106">
        <f t="shared" si="1391"/>
        <v>0</v>
      </c>
      <c r="BB607" s="106">
        <f t="shared" si="1392"/>
        <v>0</v>
      </c>
      <c r="BD607" s="106">
        <f t="shared" si="1393"/>
        <v>0</v>
      </c>
      <c r="BF607" s="106">
        <f t="shared" si="1394"/>
        <v>0</v>
      </c>
      <c r="BI607" s="106">
        <f t="shared" si="1395"/>
        <v>0</v>
      </c>
      <c r="BK607" s="106">
        <f t="shared" si="1396"/>
        <v>0</v>
      </c>
      <c r="BM607" s="106">
        <f t="shared" si="1397"/>
        <v>0</v>
      </c>
      <c r="BO607" s="106">
        <f t="shared" si="1398"/>
        <v>0</v>
      </c>
      <c r="BQ607" s="106">
        <f t="shared" si="1399"/>
        <v>0</v>
      </c>
      <c r="BS607" s="106">
        <f t="shared" si="1400"/>
        <v>0</v>
      </c>
    </row>
    <row r="608" spans="1:133" outlineLevel="3" x14ac:dyDescent="0.15">
      <c r="A608" s="22" t="s">
        <v>1215</v>
      </c>
      <c r="B608" s="29" t="s">
        <v>2275</v>
      </c>
      <c r="C608" s="104"/>
      <c r="D608" s="106">
        <v>5</v>
      </c>
      <c r="E608" s="104"/>
      <c r="F608" s="106">
        <f t="shared" ref="F608:F613" si="1401">IF(B608&lt;&gt;"",IF(B608="Custom Requirement",0,3),0)</f>
        <v>3</v>
      </c>
      <c r="G608" s="106">
        <v>1</v>
      </c>
      <c r="I608" s="106">
        <f t="shared" ref="I608:I613" si="1402">H608*$E608*I$10</f>
        <v>0</v>
      </c>
      <c r="K608" s="106">
        <f t="shared" ref="K608:K613" si="1403">J608*$E608*K$10</f>
        <v>0</v>
      </c>
      <c r="M608" s="106">
        <f t="shared" ref="M608:M613" si="1404">L608*$E608*M$10</f>
        <v>0</v>
      </c>
      <c r="O608" s="106">
        <f t="shared" ref="O608:O613" si="1405">N608*$E608*O$10</f>
        <v>0</v>
      </c>
      <c r="Q608" s="106">
        <f t="shared" ref="Q608:Q613" si="1406">P608*$E608*Q$10</f>
        <v>0</v>
      </c>
      <c r="S608" s="106">
        <f t="shared" ref="S608:S613" si="1407">R608*$E608*S$10</f>
        <v>0</v>
      </c>
      <c r="V608" s="106">
        <f t="shared" ref="V608:V613" si="1408">U608*$E608*V$10</f>
        <v>0</v>
      </c>
      <c r="X608" s="106">
        <f t="shared" ref="X608:X613" si="1409">W608*$E608*X$10</f>
        <v>0</v>
      </c>
      <c r="Z608" s="106">
        <f t="shared" ref="Z608:Z613" si="1410">Y608*$E608*Z$10</f>
        <v>0</v>
      </c>
      <c r="AB608" s="106">
        <f t="shared" ref="AB608:AB613" si="1411">AA608*$E608*AB$10</f>
        <v>0</v>
      </c>
      <c r="AD608" s="106">
        <f t="shared" ref="AD608:AD613" si="1412">AC608*$E608*AD$10</f>
        <v>0</v>
      </c>
      <c r="AF608" s="106">
        <f t="shared" ref="AF608:AF613" si="1413">AE608*$E608*AF$10</f>
        <v>0</v>
      </c>
      <c r="AI608" s="106">
        <f t="shared" ref="AI608:AI613" si="1414">AH608*$E608*AI$10</f>
        <v>0</v>
      </c>
      <c r="AK608" s="106">
        <f t="shared" ref="AK608:AK613" si="1415">AJ608*$E608*AK$10</f>
        <v>0</v>
      </c>
      <c r="AM608" s="106">
        <f t="shared" ref="AM608:AM613" si="1416">AL608*$E608*AM$10</f>
        <v>0</v>
      </c>
      <c r="AO608" s="106">
        <f t="shared" ref="AO608:AO613" si="1417">AN608*$E608*AO$10</f>
        <v>0</v>
      </c>
      <c r="AQ608" s="106">
        <f t="shared" ref="AQ608:AQ613" si="1418">AP608*$E608*AQ$10</f>
        <v>0</v>
      </c>
      <c r="AS608" s="106">
        <f t="shared" ref="AS608:AS613" si="1419">AR608*$E608*AS$10</f>
        <v>0</v>
      </c>
      <c r="AV608" s="106">
        <f t="shared" ref="AV608:AV613" si="1420">AU608*$E608*AV$10</f>
        <v>0</v>
      </c>
      <c r="AX608" s="106">
        <f t="shared" ref="AX608:AX613" si="1421">AW608*$E608*AX$10</f>
        <v>0</v>
      </c>
      <c r="AZ608" s="106">
        <f t="shared" ref="AZ608:AZ613" si="1422">AY608*$E608*AZ$10</f>
        <v>0</v>
      </c>
      <c r="BB608" s="106">
        <f t="shared" ref="BB608:BB613" si="1423">BA608*$E608*BB$10</f>
        <v>0</v>
      </c>
      <c r="BD608" s="106">
        <f t="shared" ref="BD608:BD613" si="1424">BC608*$E608*BD$10</f>
        <v>0</v>
      </c>
      <c r="BF608" s="106">
        <f t="shared" ref="BF608:BF613" si="1425">BE608*$E608*BF$10</f>
        <v>0</v>
      </c>
      <c r="BI608" s="106">
        <f t="shared" ref="BI608:BI613" si="1426">BH608*$E608*BI$10</f>
        <v>0</v>
      </c>
      <c r="BK608" s="106">
        <f t="shared" ref="BK608:BK613" si="1427">BJ608*$E608*BK$10</f>
        <v>0</v>
      </c>
      <c r="BM608" s="106">
        <f t="shared" ref="BM608:BM613" si="1428">BL608*$E608*BM$10</f>
        <v>0</v>
      </c>
      <c r="BO608" s="106">
        <f t="shared" ref="BO608:BO613" si="1429">BN608*$E608*BO$10</f>
        <v>0</v>
      </c>
      <c r="BQ608" s="106">
        <f t="shared" ref="BQ608:BQ613" si="1430">BP608*$E608*BQ$10</f>
        <v>0</v>
      </c>
      <c r="BS608" s="106">
        <f t="shared" ref="BS608:BS613" si="1431">BR608*$E608*BS$10</f>
        <v>0</v>
      </c>
    </row>
    <row r="609" spans="1:133" outlineLevel="3" x14ac:dyDescent="0.15">
      <c r="A609" s="22" t="s">
        <v>1216</v>
      </c>
      <c r="B609" s="29" t="s">
        <v>2274</v>
      </c>
      <c r="C609" s="104"/>
      <c r="D609" s="106">
        <v>5</v>
      </c>
      <c r="E609" s="104"/>
      <c r="F609" s="106">
        <f t="shared" si="1401"/>
        <v>3</v>
      </c>
      <c r="G609" s="106">
        <v>1</v>
      </c>
      <c r="I609" s="106">
        <f t="shared" si="1402"/>
        <v>0</v>
      </c>
      <c r="K609" s="106">
        <f t="shared" si="1403"/>
        <v>0</v>
      </c>
      <c r="M609" s="106">
        <f t="shared" si="1404"/>
        <v>0</v>
      </c>
      <c r="O609" s="106">
        <f t="shared" si="1405"/>
        <v>0</v>
      </c>
      <c r="Q609" s="106">
        <f t="shared" si="1406"/>
        <v>0</v>
      </c>
      <c r="S609" s="106">
        <f t="shared" si="1407"/>
        <v>0</v>
      </c>
      <c r="V609" s="106">
        <f t="shared" si="1408"/>
        <v>0</v>
      </c>
      <c r="X609" s="106">
        <f t="shared" si="1409"/>
        <v>0</v>
      </c>
      <c r="Z609" s="106">
        <f t="shared" si="1410"/>
        <v>0</v>
      </c>
      <c r="AB609" s="106">
        <f t="shared" si="1411"/>
        <v>0</v>
      </c>
      <c r="AD609" s="106">
        <f t="shared" si="1412"/>
        <v>0</v>
      </c>
      <c r="AF609" s="106">
        <f t="shared" si="1413"/>
        <v>0</v>
      </c>
      <c r="AI609" s="106">
        <f t="shared" si="1414"/>
        <v>0</v>
      </c>
      <c r="AK609" s="106">
        <f t="shared" si="1415"/>
        <v>0</v>
      </c>
      <c r="AM609" s="106">
        <f t="shared" si="1416"/>
        <v>0</v>
      </c>
      <c r="AO609" s="106">
        <f t="shared" si="1417"/>
        <v>0</v>
      </c>
      <c r="AQ609" s="106">
        <f t="shared" si="1418"/>
        <v>0</v>
      </c>
      <c r="AS609" s="106">
        <f t="shared" si="1419"/>
        <v>0</v>
      </c>
      <c r="AV609" s="106">
        <f t="shared" si="1420"/>
        <v>0</v>
      </c>
      <c r="AX609" s="106">
        <f t="shared" si="1421"/>
        <v>0</v>
      </c>
      <c r="AZ609" s="106">
        <f t="shared" si="1422"/>
        <v>0</v>
      </c>
      <c r="BB609" s="106">
        <f t="shared" si="1423"/>
        <v>0</v>
      </c>
      <c r="BD609" s="106">
        <f t="shared" si="1424"/>
        <v>0</v>
      </c>
      <c r="BF609" s="106">
        <f t="shared" si="1425"/>
        <v>0</v>
      </c>
      <c r="BI609" s="106">
        <f t="shared" si="1426"/>
        <v>0</v>
      </c>
      <c r="BK609" s="106">
        <f t="shared" si="1427"/>
        <v>0</v>
      </c>
      <c r="BM609" s="106">
        <f t="shared" si="1428"/>
        <v>0</v>
      </c>
      <c r="BO609" s="106">
        <f t="shared" si="1429"/>
        <v>0</v>
      </c>
      <c r="BQ609" s="106">
        <f t="shared" si="1430"/>
        <v>0</v>
      </c>
      <c r="BS609" s="106">
        <f t="shared" si="1431"/>
        <v>0</v>
      </c>
    </row>
    <row r="610" spans="1:133" outlineLevel="3" x14ac:dyDescent="0.15">
      <c r="A610" s="22" t="s">
        <v>2458</v>
      </c>
      <c r="B610" s="29" t="s">
        <v>2276</v>
      </c>
      <c r="C610" s="104"/>
      <c r="D610" s="106">
        <v>5</v>
      </c>
      <c r="E610" s="104"/>
      <c r="F610" s="106">
        <f t="shared" si="1401"/>
        <v>3</v>
      </c>
      <c r="G610" s="106">
        <v>1</v>
      </c>
      <c r="I610" s="106">
        <f t="shared" si="1402"/>
        <v>0</v>
      </c>
      <c r="K610" s="106">
        <f t="shared" si="1403"/>
        <v>0</v>
      </c>
      <c r="M610" s="106">
        <f t="shared" si="1404"/>
        <v>0</v>
      </c>
      <c r="O610" s="106">
        <f t="shared" si="1405"/>
        <v>0</v>
      </c>
      <c r="Q610" s="106">
        <f t="shared" si="1406"/>
        <v>0</v>
      </c>
      <c r="S610" s="106">
        <f t="shared" si="1407"/>
        <v>0</v>
      </c>
      <c r="V610" s="106">
        <f t="shared" si="1408"/>
        <v>0</v>
      </c>
      <c r="X610" s="106">
        <f t="shared" si="1409"/>
        <v>0</v>
      </c>
      <c r="Z610" s="106">
        <f t="shared" si="1410"/>
        <v>0</v>
      </c>
      <c r="AB610" s="106">
        <f t="shared" si="1411"/>
        <v>0</v>
      </c>
      <c r="AD610" s="106">
        <f t="shared" si="1412"/>
        <v>0</v>
      </c>
      <c r="AF610" s="106">
        <f t="shared" si="1413"/>
        <v>0</v>
      </c>
      <c r="AI610" s="106">
        <f t="shared" si="1414"/>
        <v>0</v>
      </c>
      <c r="AK610" s="106">
        <f t="shared" si="1415"/>
        <v>0</v>
      </c>
      <c r="AM610" s="106">
        <f t="shared" si="1416"/>
        <v>0</v>
      </c>
      <c r="AO610" s="106">
        <f t="shared" si="1417"/>
        <v>0</v>
      </c>
      <c r="AQ610" s="106">
        <f t="shared" si="1418"/>
        <v>0</v>
      </c>
      <c r="AS610" s="106">
        <f t="shared" si="1419"/>
        <v>0</v>
      </c>
      <c r="AV610" s="106">
        <f t="shared" si="1420"/>
        <v>0</v>
      </c>
      <c r="AX610" s="106">
        <f t="shared" si="1421"/>
        <v>0</v>
      </c>
      <c r="AZ610" s="106">
        <f t="shared" si="1422"/>
        <v>0</v>
      </c>
      <c r="BB610" s="106">
        <f t="shared" si="1423"/>
        <v>0</v>
      </c>
      <c r="BD610" s="106">
        <f t="shared" si="1424"/>
        <v>0</v>
      </c>
      <c r="BF610" s="106">
        <f t="shared" si="1425"/>
        <v>0</v>
      </c>
      <c r="BI610" s="106">
        <f t="shared" si="1426"/>
        <v>0</v>
      </c>
      <c r="BK610" s="106">
        <f t="shared" si="1427"/>
        <v>0</v>
      </c>
      <c r="BM610" s="106">
        <f t="shared" si="1428"/>
        <v>0</v>
      </c>
      <c r="BO610" s="106">
        <f t="shared" si="1429"/>
        <v>0</v>
      </c>
      <c r="BQ610" s="106">
        <f t="shared" si="1430"/>
        <v>0</v>
      </c>
      <c r="BS610" s="106">
        <f t="shared" si="1431"/>
        <v>0</v>
      </c>
    </row>
    <row r="611" spans="1:133" outlineLevel="3" x14ac:dyDescent="0.15">
      <c r="A611" s="22" t="s">
        <v>2459</v>
      </c>
      <c r="B611" s="29" t="s">
        <v>2303</v>
      </c>
      <c r="C611" s="104"/>
      <c r="D611" s="106">
        <v>5</v>
      </c>
      <c r="E611" s="104"/>
      <c r="F611" s="106">
        <f t="shared" si="1401"/>
        <v>3</v>
      </c>
      <c r="G611" s="106">
        <v>1</v>
      </c>
      <c r="I611" s="106">
        <f t="shared" si="1402"/>
        <v>0</v>
      </c>
      <c r="K611" s="106">
        <f t="shared" si="1403"/>
        <v>0</v>
      </c>
      <c r="M611" s="106">
        <f t="shared" si="1404"/>
        <v>0</v>
      </c>
      <c r="O611" s="106">
        <f t="shared" si="1405"/>
        <v>0</v>
      </c>
      <c r="Q611" s="106">
        <f t="shared" si="1406"/>
        <v>0</v>
      </c>
      <c r="S611" s="106">
        <f t="shared" si="1407"/>
        <v>0</v>
      </c>
      <c r="V611" s="106">
        <f t="shared" si="1408"/>
        <v>0</v>
      </c>
      <c r="X611" s="106">
        <f t="shared" si="1409"/>
        <v>0</v>
      </c>
      <c r="Z611" s="106">
        <f t="shared" si="1410"/>
        <v>0</v>
      </c>
      <c r="AB611" s="106">
        <f t="shared" si="1411"/>
        <v>0</v>
      </c>
      <c r="AD611" s="106">
        <f t="shared" si="1412"/>
        <v>0</v>
      </c>
      <c r="AF611" s="106">
        <f t="shared" si="1413"/>
        <v>0</v>
      </c>
      <c r="AI611" s="106">
        <f t="shared" si="1414"/>
        <v>0</v>
      </c>
      <c r="AK611" s="106">
        <f t="shared" si="1415"/>
        <v>0</v>
      </c>
      <c r="AM611" s="106">
        <f t="shared" si="1416"/>
        <v>0</v>
      </c>
      <c r="AO611" s="106">
        <f t="shared" si="1417"/>
        <v>0</v>
      </c>
      <c r="AQ611" s="106">
        <f t="shared" si="1418"/>
        <v>0</v>
      </c>
      <c r="AS611" s="106">
        <f t="shared" si="1419"/>
        <v>0</v>
      </c>
      <c r="AV611" s="106">
        <f t="shared" si="1420"/>
        <v>0</v>
      </c>
      <c r="AX611" s="106">
        <f t="shared" si="1421"/>
        <v>0</v>
      </c>
      <c r="AZ611" s="106">
        <f t="shared" si="1422"/>
        <v>0</v>
      </c>
      <c r="BB611" s="106">
        <f t="shared" si="1423"/>
        <v>0</v>
      </c>
      <c r="BD611" s="106">
        <f t="shared" si="1424"/>
        <v>0</v>
      </c>
      <c r="BF611" s="106">
        <f t="shared" si="1425"/>
        <v>0</v>
      </c>
      <c r="BI611" s="106">
        <f t="shared" si="1426"/>
        <v>0</v>
      </c>
      <c r="BK611" s="106">
        <f t="shared" si="1427"/>
        <v>0</v>
      </c>
      <c r="BM611" s="106">
        <f t="shared" si="1428"/>
        <v>0</v>
      </c>
      <c r="BO611" s="106">
        <f t="shared" si="1429"/>
        <v>0</v>
      </c>
      <c r="BQ611" s="106">
        <f t="shared" si="1430"/>
        <v>0</v>
      </c>
      <c r="BS611" s="106">
        <f t="shared" si="1431"/>
        <v>0</v>
      </c>
    </row>
    <row r="612" spans="1:133" outlineLevel="3" x14ac:dyDescent="0.15">
      <c r="A612" s="22" t="s">
        <v>2460</v>
      </c>
      <c r="B612" s="29" t="s">
        <v>2304</v>
      </c>
      <c r="C612" s="104"/>
      <c r="D612" s="106">
        <v>5</v>
      </c>
      <c r="E612" s="104"/>
      <c r="F612" s="106">
        <f t="shared" si="1401"/>
        <v>3</v>
      </c>
      <c r="G612" s="106">
        <v>1</v>
      </c>
      <c r="I612" s="106">
        <f t="shared" si="1402"/>
        <v>0</v>
      </c>
      <c r="K612" s="106">
        <f t="shared" si="1403"/>
        <v>0</v>
      </c>
      <c r="M612" s="106">
        <f t="shared" si="1404"/>
        <v>0</v>
      </c>
      <c r="O612" s="106">
        <f t="shared" si="1405"/>
        <v>0</v>
      </c>
      <c r="Q612" s="106">
        <f t="shared" si="1406"/>
        <v>0</v>
      </c>
      <c r="S612" s="106">
        <f t="shared" si="1407"/>
        <v>0</v>
      </c>
      <c r="V612" s="106">
        <f t="shared" si="1408"/>
        <v>0</v>
      </c>
      <c r="X612" s="106">
        <f t="shared" si="1409"/>
        <v>0</v>
      </c>
      <c r="Z612" s="106">
        <f t="shared" si="1410"/>
        <v>0</v>
      </c>
      <c r="AB612" s="106">
        <f t="shared" si="1411"/>
        <v>0</v>
      </c>
      <c r="AD612" s="106">
        <f t="shared" si="1412"/>
        <v>0</v>
      </c>
      <c r="AF612" s="106">
        <f t="shared" si="1413"/>
        <v>0</v>
      </c>
      <c r="AI612" s="106">
        <f t="shared" si="1414"/>
        <v>0</v>
      </c>
      <c r="AK612" s="106">
        <f t="shared" si="1415"/>
        <v>0</v>
      </c>
      <c r="AM612" s="106">
        <f t="shared" si="1416"/>
        <v>0</v>
      </c>
      <c r="AO612" s="106">
        <f t="shared" si="1417"/>
        <v>0</v>
      </c>
      <c r="AQ612" s="106">
        <f t="shared" si="1418"/>
        <v>0</v>
      </c>
      <c r="AS612" s="106">
        <f t="shared" si="1419"/>
        <v>0</v>
      </c>
      <c r="AV612" s="106">
        <f t="shared" si="1420"/>
        <v>0</v>
      </c>
      <c r="AX612" s="106">
        <f t="shared" si="1421"/>
        <v>0</v>
      </c>
      <c r="AZ612" s="106">
        <f t="shared" si="1422"/>
        <v>0</v>
      </c>
      <c r="BB612" s="106">
        <f t="shared" si="1423"/>
        <v>0</v>
      </c>
      <c r="BD612" s="106">
        <f t="shared" si="1424"/>
        <v>0</v>
      </c>
      <c r="BF612" s="106">
        <f t="shared" si="1425"/>
        <v>0</v>
      </c>
      <c r="BI612" s="106">
        <f t="shared" si="1426"/>
        <v>0</v>
      </c>
      <c r="BK612" s="106">
        <f t="shared" si="1427"/>
        <v>0</v>
      </c>
      <c r="BM612" s="106">
        <f t="shared" si="1428"/>
        <v>0</v>
      </c>
      <c r="BO612" s="106">
        <f t="shared" si="1429"/>
        <v>0</v>
      </c>
      <c r="BQ612" s="106">
        <f t="shared" si="1430"/>
        <v>0</v>
      </c>
      <c r="BS612" s="106">
        <f t="shared" si="1431"/>
        <v>0</v>
      </c>
    </row>
    <row r="613" spans="1:133" outlineLevel="3" x14ac:dyDescent="0.15">
      <c r="A613" s="22" t="s">
        <v>2461</v>
      </c>
      <c r="B613" s="262" t="s">
        <v>2588</v>
      </c>
      <c r="C613" s="104"/>
      <c r="D613" s="106">
        <v>5</v>
      </c>
      <c r="E613" s="104"/>
      <c r="F613" s="106">
        <f t="shared" si="1401"/>
        <v>3</v>
      </c>
      <c r="G613" s="106">
        <v>1</v>
      </c>
      <c r="I613" s="106">
        <f t="shared" si="1402"/>
        <v>0</v>
      </c>
      <c r="K613" s="106">
        <f t="shared" si="1403"/>
        <v>0</v>
      </c>
      <c r="M613" s="106">
        <f t="shared" si="1404"/>
        <v>0</v>
      </c>
      <c r="O613" s="106">
        <f t="shared" si="1405"/>
        <v>0</v>
      </c>
      <c r="Q613" s="106">
        <f t="shared" si="1406"/>
        <v>0</v>
      </c>
      <c r="S613" s="106">
        <f t="shared" si="1407"/>
        <v>0</v>
      </c>
      <c r="V613" s="106">
        <f t="shared" si="1408"/>
        <v>0</v>
      </c>
      <c r="X613" s="106">
        <f t="shared" si="1409"/>
        <v>0</v>
      </c>
      <c r="Z613" s="106">
        <f t="shared" si="1410"/>
        <v>0</v>
      </c>
      <c r="AB613" s="106">
        <f t="shared" si="1411"/>
        <v>0</v>
      </c>
      <c r="AD613" s="106">
        <f t="shared" si="1412"/>
        <v>0</v>
      </c>
      <c r="AF613" s="106">
        <f t="shared" si="1413"/>
        <v>0</v>
      </c>
      <c r="AI613" s="106">
        <f t="shared" si="1414"/>
        <v>0</v>
      </c>
      <c r="AK613" s="106">
        <f t="shared" si="1415"/>
        <v>0</v>
      </c>
      <c r="AM613" s="106">
        <f t="shared" si="1416"/>
        <v>0</v>
      </c>
      <c r="AO613" s="106">
        <f t="shared" si="1417"/>
        <v>0</v>
      </c>
      <c r="AQ613" s="106">
        <f t="shared" si="1418"/>
        <v>0</v>
      </c>
      <c r="AS613" s="106">
        <f t="shared" si="1419"/>
        <v>0</v>
      </c>
      <c r="AV613" s="106">
        <f t="shared" si="1420"/>
        <v>0</v>
      </c>
      <c r="AX613" s="106">
        <f t="shared" si="1421"/>
        <v>0</v>
      </c>
      <c r="AZ613" s="106">
        <f t="shared" si="1422"/>
        <v>0</v>
      </c>
      <c r="BB613" s="106">
        <f t="shared" si="1423"/>
        <v>0</v>
      </c>
      <c r="BD613" s="106">
        <f t="shared" si="1424"/>
        <v>0</v>
      </c>
      <c r="BF613" s="106">
        <f t="shared" si="1425"/>
        <v>0</v>
      </c>
      <c r="BI613" s="106">
        <f t="shared" si="1426"/>
        <v>0</v>
      </c>
      <c r="BK613" s="106">
        <f t="shared" si="1427"/>
        <v>0</v>
      </c>
      <c r="BM613" s="106">
        <f t="shared" si="1428"/>
        <v>0</v>
      </c>
      <c r="BO613" s="106">
        <f t="shared" si="1429"/>
        <v>0</v>
      </c>
      <c r="BQ613" s="106">
        <f t="shared" si="1430"/>
        <v>0</v>
      </c>
      <c r="BS613" s="106">
        <f t="shared" si="1431"/>
        <v>0</v>
      </c>
    </row>
    <row r="614" spans="1:133" outlineLevel="3" x14ac:dyDescent="0.15">
      <c r="A614" s="22" t="s">
        <v>2462</v>
      </c>
      <c r="B614" s="29" t="s">
        <v>1337</v>
      </c>
      <c r="C614" s="104"/>
      <c r="D614" s="106">
        <v>5</v>
      </c>
      <c r="E614" s="104"/>
      <c r="F614" s="106">
        <f t="shared" si="1370"/>
        <v>3</v>
      </c>
      <c r="G614" s="106">
        <v>1</v>
      </c>
      <c r="I614" s="106">
        <f t="shared" si="1371"/>
        <v>0</v>
      </c>
      <c r="K614" s="106">
        <f t="shared" si="1372"/>
        <v>0</v>
      </c>
      <c r="M614" s="106">
        <f t="shared" si="1373"/>
        <v>0</v>
      </c>
      <c r="O614" s="106">
        <f t="shared" si="1374"/>
        <v>0</v>
      </c>
      <c r="Q614" s="106">
        <f t="shared" si="1375"/>
        <v>0</v>
      </c>
      <c r="S614" s="106">
        <f t="shared" si="1376"/>
        <v>0</v>
      </c>
      <c r="V614" s="106">
        <f t="shared" si="1377"/>
        <v>0</v>
      </c>
      <c r="X614" s="106">
        <f t="shared" si="1378"/>
        <v>0</v>
      </c>
      <c r="Z614" s="106">
        <f t="shared" si="1379"/>
        <v>0</v>
      </c>
      <c r="AB614" s="106">
        <f t="shared" si="1380"/>
        <v>0</v>
      </c>
      <c r="AD614" s="106">
        <f t="shared" si="1381"/>
        <v>0</v>
      </c>
      <c r="AF614" s="106">
        <f t="shared" si="1382"/>
        <v>0</v>
      </c>
      <c r="AI614" s="106">
        <f t="shared" si="1383"/>
        <v>0</v>
      </c>
      <c r="AK614" s="106">
        <f t="shared" si="1384"/>
        <v>0</v>
      </c>
      <c r="AM614" s="106">
        <f t="shared" si="1385"/>
        <v>0</v>
      </c>
      <c r="AO614" s="106">
        <f t="shared" si="1386"/>
        <v>0</v>
      </c>
      <c r="AQ614" s="106">
        <f t="shared" si="1387"/>
        <v>0</v>
      </c>
      <c r="AS614" s="106">
        <f t="shared" si="1388"/>
        <v>0</v>
      </c>
      <c r="AV614" s="106">
        <f t="shared" si="1389"/>
        <v>0</v>
      </c>
      <c r="AX614" s="106">
        <f t="shared" si="1390"/>
        <v>0</v>
      </c>
      <c r="AZ614" s="106">
        <f t="shared" si="1391"/>
        <v>0</v>
      </c>
      <c r="BB614" s="106">
        <f t="shared" si="1392"/>
        <v>0</v>
      </c>
      <c r="BD614" s="106">
        <f t="shared" si="1393"/>
        <v>0</v>
      </c>
      <c r="BF614" s="106">
        <f t="shared" si="1394"/>
        <v>0</v>
      </c>
      <c r="BI614" s="106">
        <f t="shared" si="1395"/>
        <v>0</v>
      </c>
      <c r="BK614" s="106">
        <f t="shared" si="1396"/>
        <v>0</v>
      </c>
      <c r="BM614" s="106">
        <f t="shared" si="1397"/>
        <v>0</v>
      </c>
      <c r="BO614" s="106">
        <f t="shared" si="1398"/>
        <v>0</v>
      </c>
      <c r="BQ614" s="106">
        <f t="shared" si="1399"/>
        <v>0</v>
      </c>
      <c r="BS614" s="106">
        <f t="shared" si="1400"/>
        <v>0</v>
      </c>
    </row>
    <row r="615" spans="1:133" outlineLevel="3" x14ac:dyDescent="0.15">
      <c r="A615" s="22" t="s">
        <v>2463</v>
      </c>
      <c r="B615" s="29" t="s">
        <v>1338</v>
      </c>
      <c r="C615" s="104"/>
      <c r="D615" s="106">
        <v>5</v>
      </c>
      <c r="E615" s="104"/>
      <c r="F615" s="106">
        <f t="shared" si="1370"/>
        <v>3</v>
      </c>
      <c r="G615" s="106">
        <v>1</v>
      </c>
      <c r="I615" s="106">
        <f t="shared" si="1371"/>
        <v>0</v>
      </c>
      <c r="K615" s="106">
        <f t="shared" si="1372"/>
        <v>0</v>
      </c>
      <c r="M615" s="106">
        <f t="shared" si="1373"/>
        <v>0</v>
      </c>
      <c r="O615" s="106">
        <f t="shared" si="1374"/>
        <v>0</v>
      </c>
      <c r="Q615" s="106">
        <f t="shared" si="1375"/>
        <v>0</v>
      </c>
      <c r="S615" s="106">
        <f t="shared" si="1376"/>
        <v>0</v>
      </c>
      <c r="V615" s="106">
        <f t="shared" si="1377"/>
        <v>0</v>
      </c>
      <c r="X615" s="106">
        <f t="shared" si="1378"/>
        <v>0</v>
      </c>
      <c r="Z615" s="106">
        <f t="shared" si="1379"/>
        <v>0</v>
      </c>
      <c r="AB615" s="106">
        <f t="shared" si="1380"/>
        <v>0</v>
      </c>
      <c r="AD615" s="106">
        <f t="shared" si="1381"/>
        <v>0</v>
      </c>
      <c r="AF615" s="106">
        <f t="shared" si="1382"/>
        <v>0</v>
      </c>
      <c r="AI615" s="106">
        <f t="shared" si="1383"/>
        <v>0</v>
      </c>
      <c r="AK615" s="106">
        <f t="shared" si="1384"/>
        <v>0</v>
      </c>
      <c r="AM615" s="106">
        <f t="shared" si="1385"/>
        <v>0</v>
      </c>
      <c r="AO615" s="106">
        <f t="shared" si="1386"/>
        <v>0</v>
      </c>
      <c r="AQ615" s="106">
        <f t="shared" si="1387"/>
        <v>0</v>
      </c>
      <c r="AS615" s="106">
        <f t="shared" si="1388"/>
        <v>0</v>
      </c>
      <c r="AV615" s="106">
        <f t="shared" si="1389"/>
        <v>0</v>
      </c>
      <c r="AX615" s="106">
        <f t="shared" si="1390"/>
        <v>0</v>
      </c>
      <c r="AZ615" s="106">
        <f t="shared" si="1391"/>
        <v>0</v>
      </c>
      <c r="BB615" s="106">
        <f t="shared" si="1392"/>
        <v>0</v>
      </c>
      <c r="BD615" s="106">
        <f t="shared" si="1393"/>
        <v>0</v>
      </c>
      <c r="BF615" s="106">
        <f t="shared" si="1394"/>
        <v>0</v>
      </c>
      <c r="BI615" s="106">
        <f t="shared" si="1395"/>
        <v>0</v>
      </c>
      <c r="BK615" s="106">
        <f t="shared" si="1396"/>
        <v>0</v>
      </c>
      <c r="BM615" s="106">
        <f t="shared" si="1397"/>
        <v>0</v>
      </c>
      <c r="BO615" s="106">
        <f t="shared" si="1398"/>
        <v>0</v>
      </c>
      <c r="BQ615" s="106">
        <f t="shared" si="1399"/>
        <v>0</v>
      </c>
      <c r="BS615" s="106">
        <f t="shared" si="1400"/>
        <v>0</v>
      </c>
    </row>
    <row r="616" spans="1:133" s="37" customFormat="1" outlineLevel="2" x14ac:dyDescent="0.15">
      <c r="B616" s="38" t="s">
        <v>1345</v>
      </c>
      <c r="C616" s="115"/>
      <c r="D616" s="115"/>
      <c r="E616" s="115"/>
      <c r="F616" s="115"/>
      <c r="G616" s="160" t="s">
        <v>203</v>
      </c>
      <c r="H616" s="115"/>
      <c r="I616" s="115"/>
      <c r="J616" s="115"/>
      <c r="K616" s="115"/>
      <c r="L616" s="115"/>
      <c r="M616" s="115"/>
      <c r="N616" s="115"/>
      <c r="O616" s="115"/>
      <c r="P616" s="115"/>
      <c r="Q616" s="115"/>
      <c r="R616" s="115"/>
      <c r="S616" s="115"/>
      <c r="T616" s="269"/>
      <c r="U616" s="190"/>
      <c r="V616" s="115"/>
      <c r="W616" s="190"/>
      <c r="X616" s="115"/>
      <c r="Y616" s="190"/>
      <c r="Z616" s="115"/>
      <c r="AA616" s="190"/>
      <c r="AB616" s="115"/>
      <c r="AC616" s="190"/>
      <c r="AD616" s="115"/>
      <c r="AE616" s="190"/>
      <c r="AF616" s="115"/>
      <c r="AG616" s="215"/>
      <c r="AH616" s="190"/>
      <c r="AI616" s="115"/>
      <c r="AJ616" s="190"/>
      <c r="AK616" s="115"/>
      <c r="AL616" s="190"/>
      <c r="AM616" s="115"/>
      <c r="AN616" s="190"/>
      <c r="AO616" s="115"/>
      <c r="AP616" s="190"/>
      <c r="AQ616" s="115"/>
      <c r="AR616" s="190"/>
      <c r="AS616" s="115"/>
      <c r="AU616" s="115"/>
      <c r="AV616" s="115"/>
      <c r="AW616" s="115"/>
      <c r="AX616" s="115"/>
      <c r="AY616" s="115"/>
      <c r="AZ616" s="115"/>
      <c r="BA616" s="115"/>
      <c r="BB616" s="115"/>
      <c r="BC616" s="115"/>
      <c r="BD616" s="115"/>
      <c r="BE616" s="115"/>
      <c r="BF616" s="115"/>
      <c r="BH616" s="115"/>
      <c r="BI616" s="115"/>
      <c r="BJ616" s="115"/>
      <c r="BK616" s="115"/>
      <c r="BL616" s="115"/>
      <c r="BM616" s="115"/>
      <c r="BN616" s="115"/>
      <c r="BO616" s="115"/>
      <c r="BP616" s="115"/>
      <c r="BQ616" s="115"/>
      <c r="BR616" s="115"/>
      <c r="BS616" s="115"/>
      <c r="BU616" s="143"/>
      <c r="BV616" s="143"/>
      <c r="BW616" s="143"/>
      <c r="BX616" s="143"/>
      <c r="BY616" s="143"/>
      <c r="BZ616" s="143"/>
      <c r="CA616" s="143"/>
      <c r="CB616" s="143"/>
      <c r="CC616" s="143"/>
      <c r="CD616" s="143"/>
      <c r="CE616" s="143"/>
      <c r="CF616" s="143"/>
      <c r="CG616" s="143"/>
      <c r="CH616" s="143"/>
      <c r="CI616" s="143"/>
      <c r="CJ616" s="143"/>
      <c r="CK616" s="143"/>
      <c r="CL616" s="143"/>
      <c r="CM616" s="143"/>
      <c r="CN616" s="143"/>
      <c r="CO616" s="143"/>
      <c r="CP616" s="143"/>
      <c r="CQ616" s="143"/>
      <c r="CR616" s="143"/>
      <c r="CS616" s="143"/>
      <c r="CT616" s="143"/>
      <c r="CU616" s="143"/>
      <c r="CV616" s="143"/>
      <c r="CW616" s="143"/>
      <c r="CX616" s="143"/>
      <c r="CY616" s="143"/>
      <c r="CZ616" s="143"/>
      <c r="DA616" s="143"/>
      <c r="DB616" s="143"/>
      <c r="DC616" s="143"/>
      <c r="DD616" s="143"/>
      <c r="DE616" s="143"/>
      <c r="DF616" s="143"/>
      <c r="DG616" s="143"/>
      <c r="DH616" s="143"/>
      <c r="DI616" s="143"/>
      <c r="DJ616" s="143"/>
      <c r="DK616" s="143"/>
      <c r="DL616" s="143"/>
      <c r="DM616" s="143"/>
      <c r="DN616" s="143"/>
      <c r="DO616" s="143"/>
      <c r="DP616" s="143"/>
      <c r="DQ616" s="143"/>
      <c r="DR616" s="143"/>
      <c r="DS616" s="143"/>
      <c r="DT616" s="143"/>
      <c r="DU616" s="143"/>
      <c r="DV616" s="143"/>
      <c r="DW616" s="143"/>
      <c r="DX616" s="143"/>
      <c r="DY616" s="143"/>
      <c r="DZ616" s="143"/>
      <c r="EA616" s="143"/>
      <c r="EB616" s="143"/>
      <c r="EC616" s="143"/>
    </row>
    <row r="617" spans="1:133" s="35" customFormat="1" outlineLevel="2" x14ac:dyDescent="0.15">
      <c r="A617" s="35" t="s">
        <v>280</v>
      </c>
      <c r="B617" s="36" t="s">
        <v>1841</v>
      </c>
      <c r="C617" s="298" t="str">
        <f ca="1">IFERROR((AVERAGE(ReqSum)),"N/A")</f>
        <v>N/A</v>
      </c>
      <c r="D617" s="298">
        <f ca="1">IFERROR((AVERAGE(ReqSum)),"N/A")</f>
        <v>5</v>
      </c>
      <c r="E617" s="159">
        <f ca="1">(SUM(ReqSum))*2*$I$10</f>
        <v>0</v>
      </c>
      <c r="F617" s="159">
        <f ca="1">(SUM(ReqSum))*2*$I$10</f>
        <v>0</v>
      </c>
      <c r="G617" s="159">
        <f>MATCH("x",G618:G2098,-1)-1</f>
        <v>5</v>
      </c>
      <c r="H617" s="176"/>
      <c r="I617" s="176">
        <f ca="1">SUM(ReqSum)</f>
        <v>0</v>
      </c>
      <c r="J617" s="176"/>
      <c r="K617" s="176">
        <f ca="1">SUM(ReqSum)</f>
        <v>0</v>
      </c>
      <c r="L617" s="176"/>
      <c r="M617" s="176">
        <f ca="1">SUM(ReqSum)</f>
        <v>0</v>
      </c>
      <c r="N617" s="176"/>
      <c r="O617" s="176">
        <f ca="1">SUM(ReqSum)</f>
        <v>0</v>
      </c>
      <c r="P617" s="176"/>
      <c r="Q617" s="176">
        <f ca="1">SUM(ReqSum)</f>
        <v>0</v>
      </c>
      <c r="R617" s="176"/>
      <c r="S617" s="176">
        <f ca="1">SUM(ReqSum)</f>
        <v>0</v>
      </c>
      <c r="T617" s="268"/>
      <c r="U617" s="189"/>
      <c r="V617" s="176">
        <f ca="1">SUM(ReqSum)</f>
        <v>0</v>
      </c>
      <c r="W617" s="189"/>
      <c r="X617" s="176">
        <f ca="1">SUM(ReqSum)</f>
        <v>0</v>
      </c>
      <c r="Y617" s="189"/>
      <c r="Z617" s="176">
        <f ca="1">SUM(ReqSum)</f>
        <v>0</v>
      </c>
      <c r="AA617" s="189"/>
      <c r="AB617" s="176">
        <f ca="1">SUM(ReqSum)</f>
        <v>0</v>
      </c>
      <c r="AC617" s="189"/>
      <c r="AD617" s="176">
        <f ca="1">SUM(ReqSum)</f>
        <v>0</v>
      </c>
      <c r="AE617" s="189"/>
      <c r="AF617" s="176">
        <f ca="1">SUM(ReqSum)</f>
        <v>0</v>
      </c>
      <c r="AG617" s="36"/>
      <c r="AH617" s="189"/>
      <c r="AI617" s="176">
        <f ca="1">SUM(ReqSum)</f>
        <v>0</v>
      </c>
      <c r="AJ617" s="189"/>
      <c r="AK617" s="176">
        <f ca="1">SUM(ReqSum)</f>
        <v>0</v>
      </c>
      <c r="AL617" s="189"/>
      <c r="AM617" s="176">
        <f ca="1">SUM(ReqSum)</f>
        <v>0</v>
      </c>
      <c r="AN617" s="189"/>
      <c r="AO617" s="176">
        <f ca="1">SUM(ReqSum)</f>
        <v>0</v>
      </c>
      <c r="AP617" s="189"/>
      <c r="AQ617" s="176">
        <f ca="1">SUM(ReqSum)</f>
        <v>0</v>
      </c>
      <c r="AR617" s="189"/>
      <c r="AS617" s="176">
        <f ca="1">SUM(ReqSum)</f>
        <v>0</v>
      </c>
      <c r="AT617" s="177"/>
      <c r="AU617" s="176"/>
      <c r="AV617" s="176">
        <f ca="1">SUM(ReqSum)</f>
        <v>0</v>
      </c>
      <c r="AW617" s="176"/>
      <c r="AX617" s="176">
        <f ca="1">SUM(ReqSum)</f>
        <v>0</v>
      </c>
      <c r="AY617" s="176"/>
      <c r="AZ617" s="176">
        <f ca="1">SUM(ReqSum)</f>
        <v>0</v>
      </c>
      <c r="BA617" s="176"/>
      <c r="BB617" s="176">
        <f ca="1">SUM(ReqSum)</f>
        <v>0</v>
      </c>
      <c r="BC617" s="176"/>
      <c r="BD617" s="176">
        <f ca="1">SUM(ReqSum)</f>
        <v>0</v>
      </c>
      <c r="BE617" s="176"/>
      <c r="BF617" s="176">
        <f ca="1">SUM(ReqSum)</f>
        <v>0</v>
      </c>
      <c r="BG617" s="177"/>
      <c r="BH617" s="176"/>
      <c r="BI617" s="176">
        <f ca="1">SUM(ReqSum)</f>
        <v>0</v>
      </c>
      <c r="BJ617" s="176"/>
      <c r="BK617" s="176">
        <f ca="1">SUM(ReqSum)</f>
        <v>0</v>
      </c>
      <c r="BL617" s="176"/>
      <c r="BM617" s="176">
        <f ca="1">SUM(ReqSum)</f>
        <v>0</v>
      </c>
      <c r="BN617" s="176"/>
      <c r="BO617" s="176">
        <f ca="1">SUM(ReqSum)</f>
        <v>0</v>
      </c>
      <c r="BP617" s="176"/>
      <c r="BQ617" s="176">
        <f ca="1">SUM(ReqSum)</f>
        <v>0</v>
      </c>
      <c r="BR617" s="176"/>
      <c r="BS617" s="176">
        <f ca="1">SUM(ReqSum)</f>
        <v>0</v>
      </c>
      <c r="BT617" s="177"/>
      <c r="BU617" s="85"/>
      <c r="BV617" s="85"/>
      <c r="BW617" s="85"/>
      <c r="BX617" s="85"/>
      <c r="BY617" s="85"/>
      <c r="BZ617" s="85"/>
      <c r="CA617" s="85"/>
      <c r="CB617" s="85"/>
      <c r="CC617" s="85"/>
      <c r="CD617" s="85"/>
      <c r="CE617" s="85"/>
      <c r="CF617" s="85"/>
      <c r="CG617" s="85"/>
      <c r="CH617" s="85"/>
      <c r="CI617" s="85"/>
      <c r="CJ617" s="85"/>
      <c r="CK617" s="85"/>
      <c r="CL617" s="85"/>
      <c r="CM617" s="85"/>
      <c r="CN617" s="85"/>
      <c r="CO617" s="85"/>
      <c r="CP617" s="85"/>
      <c r="CQ617" s="85"/>
      <c r="CR617" s="85"/>
      <c r="CS617" s="85"/>
      <c r="CT617" s="85"/>
      <c r="CU617" s="85"/>
      <c r="CV617" s="85"/>
      <c r="CW617" s="85"/>
      <c r="CX617" s="85"/>
      <c r="CY617" s="85"/>
      <c r="CZ617" s="85"/>
      <c r="DA617" s="85"/>
      <c r="DB617" s="85"/>
      <c r="DC617" s="85"/>
      <c r="DD617" s="85"/>
      <c r="DE617" s="85"/>
      <c r="DF617" s="85"/>
      <c r="DG617" s="85"/>
      <c r="DH617" s="85"/>
      <c r="DI617" s="85"/>
      <c r="DJ617" s="85"/>
      <c r="DK617" s="85"/>
      <c r="DL617" s="85"/>
      <c r="DM617" s="85"/>
      <c r="DN617" s="85"/>
      <c r="DO617" s="85"/>
      <c r="DP617" s="85"/>
      <c r="DQ617" s="85"/>
      <c r="DR617" s="85"/>
      <c r="DS617" s="85"/>
      <c r="DT617" s="85"/>
      <c r="DU617" s="85"/>
      <c r="DV617" s="85"/>
      <c r="DW617" s="85"/>
      <c r="DX617" s="85"/>
      <c r="DY617" s="85"/>
      <c r="DZ617" s="85"/>
      <c r="EA617" s="85"/>
      <c r="EB617" s="85"/>
      <c r="EC617" s="85"/>
    </row>
    <row r="618" spans="1:133" outlineLevel="3" x14ac:dyDescent="0.15">
      <c r="A618" s="22" t="s">
        <v>282</v>
      </c>
      <c r="B618" s="262" t="s">
        <v>2457</v>
      </c>
      <c r="C618" s="104"/>
      <c r="D618" s="106">
        <v>5</v>
      </c>
      <c r="E618" s="104"/>
      <c r="F618" s="106">
        <f t="shared" ref="F618:F622" si="1432">IF(B618&lt;&gt;"",IF(B618="Custom Requirement",0,3),0)</f>
        <v>0</v>
      </c>
      <c r="G618" s="106">
        <v>1</v>
      </c>
      <c r="I618" s="106">
        <f t="shared" ref="I618:I622" si="1433">H618*$E618*I$10</f>
        <v>0</v>
      </c>
      <c r="K618" s="106">
        <f t="shared" ref="K618:K622" si="1434">J618*$E618*K$10</f>
        <v>0</v>
      </c>
      <c r="M618" s="106">
        <f t="shared" ref="M618:M622" si="1435">L618*$E618*M$10</f>
        <v>0</v>
      </c>
      <c r="O618" s="106">
        <f t="shared" ref="O618:O622" si="1436">N618*$E618*O$10</f>
        <v>0</v>
      </c>
      <c r="Q618" s="106">
        <f t="shared" ref="Q618:Q622" si="1437">P618*$E618*Q$10</f>
        <v>0</v>
      </c>
      <c r="S618" s="106">
        <f t="shared" ref="S618:S622" si="1438">R618*$E618*S$10</f>
        <v>0</v>
      </c>
      <c r="V618" s="106">
        <f t="shared" ref="V618:V622" si="1439">U618*$E618*V$10</f>
        <v>0</v>
      </c>
      <c r="X618" s="106">
        <f t="shared" ref="X618:X622" si="1440">W618*$E618*X$10</f>
        <v>0</v>
      </c>
      <c r="Z618" s="106">
        <f t="shared" ref="Z618:Z622" si="1441">Y618*$E618*Z$10</f>
        <v>0</v>
      </c>
      <c r="AB618" s="106">
        <f t="shared" ref="AB618:AB622" si="1442">AA618*$E618*AB$10</f>
        <v>0</v>
      </c>
      <c r="AD618" s="106">
        <f t="shared" ref="AD618:AD622" si="1443">AC618*$E618*AD$10</f>
        <v>0</v>
      </c>
      <c r="AF618" s="106">
        <f t="shared" ref="AF618:AF622" si="1444">AE618*$E618*AF$10</f>
        <v>0</v>
      </c>
      <c r="AI618" s="106">
        <f t="shared" ref="AI618:AI622" si="1445">AH618*$E618*AI$10</f>
        <v>0</v>
      </c>
      <c r="AK618" s="106">
        <f t="shared" ref="AK618:AK622" si="1446">AJ618*$E618*AK$10</f>
        <v>0</v>
      </c>
      <c r="AM618" s="106">
        <f t="shared" ref="AM618:AM622" si="1447">AL618*$E618*AM$10</f>
        <v>0</v>
      </c>
      <c r="AO618" s="106">
        <f t="shared" ref="AO618:AO622" si="1448">AN618*$E618*AO$10</f>
        <v>0</v>
      </c>
      <c r="AQ618" s="106">
        <f t="shared" ref="AQ618:AQ622" si="1449">AP618*$E618*AQ$10</f>
        <v>0</v>
      </c>
      <c r="AS618" s="106">
        <f t="shared" ref="AS618:AS622" si="1450">AR618*$E618*AS$10</f>
        <v>0</v>
      </c>
      <c r="AV618" s="106">
        <f t="shared" ref="AV618:AV622" si="1451">AU618*$E618*AV$10</f>
        <v>0</v>
      </c>
      <c r="AX618" s="106">
        <f t="shared" ref="AX618:AX622" si="1452">AW618*$E618*AX$10</f>
        <v>0</v>
      </c>
      <c r="AZ618" s="106">
        <f t="shared" ref="AZ618:AZ622" si="1453">AY618*$E618*AZ$10</f>
        <v>0</v>
      </c>
      <c r="BB618" s="106">
        <f t="shared" ref="BB618:BB622" si="1454">BA618*$E618*BB$10</f>
        <v>0</v>
      </c>
      <c r="BD618" s="106">
        <f t="shared" ref="BD618:BD622" si="1455">BC618*$E618*BD$10</f>
        <v>0</v>
      </c>
      <c r="BF618" s="106">
        <f t="shared" ref="BF618:BF622" si="1456">BE618*$E618*BF$10</f>
        <v>0</v>
      </c>
      <c r="BI618" s="106">
        <f t="shared" ref="BI618:BI622" si="1457">BH618*$E618*BI$10</f>
        <v>0</v>
      </c>
      <c r="BK618" s="106">
        <f t="shared" ref="BK618:BK622" si="1458">BJ618*$E618*BK$10</f>
        <v>0</v>
      </c>
      <c r="BM618" s="106">
        <f t="shared" ref="BM618:BM622" si="1459">BL618*$E618*BM$10</f>
        <v>0</v>
      </c>
      <c r="BO618" s="106">
        <f t="shared" ref="BO618:BO622" si="1460">BN618*$E618*BO$10</f>
        <v>0</v>
      </c>
      <c r="BQ618" s="106">
        <f t="shared" ref="BQ618:BQ622" si="1461">BP618*$E618*BQ$10</f>
        <v>0</v>
      </c>
      <c r="BS618" s="106">
        <f t="shared" ref="BS618:BS622" si="1462">BR618*$E618*BS$10</f>
        <v>0</v>
      </c>
    </row>
    <row r="619" spans="1:133" outlineLevel="3" x14ac:dyDescent="0.15">
      <c r="A619" s="22" t="s">
        <v>1240</v>
      </c>
      <c r="B619" s="262" t="s">
        <v>2457</v>
      </c>
      <c r="C619" s="104"/>
      <c r="D619" s="106">
        <v>5</v>
      </c>
      <c r="E619" s="104"/>
      <c r="F619" s="106">
        <f t="shared" si="1432"/>
        <v>0</v>
      </c>
      <c r="G619" s="106">
        <v>1</v>
      </c>
      <c r="I619" s="106">
        <f t="shared" si="1433"/>
        <v>0</v>
      </c>
      <c r="K619" s="106">
        <f t="shared" si="1434"/>
        <v>0</v>
      </c>
      <c r="M619" s="106">
        <f t="shared" si="1435"/>
        <v>0</v>
      </c>
      <c r="O619" s="106">
        <f t="shared" si="1436"/>
        <v>0</v>
      </c>
      <c r="Q619" s="106">
        <f t="shared" si="1437"/>
        <v>0</v>
      </c>
      <c r="S619" s="106">
        <f t="shared" si="1438"/>
        <v>0</v>
      </c>
      <c r="V619" s="106">
        <f t="shared" si="1439"/>
        <v>0</v>
      </c>
      <c r="X619" s="106">
        <f t="shared" si="1440"/>
        <v>0</v>
      </c>
      <c r="Z619" s="106">
        <f t="shared" si="1441"/>
        <v>0</v>
      </c>
      <c r="AB619" s="106">
        <f t="shared" si="1442"/>
        <v>0</v>
      </c>
      <c r="AD619" s="106">
        <f t="shared" si="1443"/>
        <v>0</v>
      </c>
      <c r="AF619" s="106">
        <f t="shared" si="1444"/>
        <v>0</v>
      </c>
      <c r="AI619" s="106">
        <f t="shared" si="1445"/>
        <v>0</v>
      </c>
      <c r="AK619" s="106">
        <f t="shared" si="1446"/>
        <v>0</v>
      </c>
      <c r="AM619" s="106">
        <f t="shared" si="1447"/>
        <v>0</v>
      </c>
      <c r="AO619" s="106">
        <f t="shared" si="1448"/>
        <v>0</v>
      </c>
      <c r="AQ619" s="106">
        <f t="shared" si="1449"/>
        <v>0</v>
      </c>
      <c r="AS619" s="106">
        <f t="shared" si="1450"/>
        <v>0</v>
      </c>
      <c r="AV619" s="106">
        <f t="shared" si="1451"/>
        <v>0</v>
      </c>
      <c r="AX619" s="106">
        <f t="shared" si="1452"/>
        <v>0</v>
      </c>
      <c r="AZ619" s="106">
        <f t="shared" si="1453"/>
        <v>0</v>
      </c>
      <c r="BB619" s="106">
        <f t="shared" si="1454"/>
        <v>0</v>
      </c>
      <c r="BD619" s="106">
        <f t="shared" si="1455"/>
        <v>0</v>
      </c>
      <c r="BF619" s="106">
        <f t="shared" si="1456"/>
        <v>0</v>
      </c>
      <c r="BI619" s="106">
        <f t="shared" si="1457"/>
        <v>0</v>
      </c>
      <c r="BK619" s="106">
        <f t="shared" si="1458"/>
        <v>0</v>
      </c>
      <c r="BM619" s="106">
        <f t="shared" si="1459"/>
        <v>0</v>
      </c>
      <c r="BO619" s="106">
        <f t="shared" si="1460"/>
        <v>0</v>
      </c>
      <c r="BQ619" s="106">
        <f t="shared" si="1461"/>
        <v>0</v>
      </c>
      <c r="BS619" s="106">
        <f t="shared" si="1462"/>
        <v>0</v>
      </c>
    </row>
    <row r="620" spans="1:133" outlineLevel="3" x14ac:dyDescent="0.15">
      <c r="A620" s="22" t="s">
        <v>1241</v>
      </c>
      <c r="B620" s="262" t="s">
        <v>2457</v>
      </c>
      <c r="C620" s="104"/>
      <c r="D620" s="106">
        <v>5</v>
      </c>
      <c r="E620" s="104"/>
      <c r="F620" s="106">
        <f t="shared" si="1432"/>
        <v>0</v>
      </c>
      <c r="G620" s="106">
        <v>1</v>
      </c>
      <c r="I620" s="106">
        <f t="shared" si="1433"/>
        <v>0</v>
      </c>
      <c r="K620" s="106">
        <f t="shared" si="1434"/>
        <v>0</v>
      </c>
      <c r="M620" s="106">
        <f t="shared" si="1435"/>
        <v>0</v>
      </c>
      <c r="O620" s="106">
        <f t="shared" si="1436"/>
        <v>0</v>
      </c>
      <c r="Q620" s="106">
        <f t="shared" si="1437"/>
        <v>0</v>
      </c>
      <c r="S620" s="106">
        <f t="shared" si="1438"/>
        <v>0</v>
      </c>
      <c r="V620" s="106">
        <f t="shared" si="1439"/>
        <v>0</v>
      </c>
      <c r="X620" s="106">
        <f t="shared" si="1440"/>
        <v>0</v>
      </c>
      <c r="Z620" s="106">
        <f t="shared" si="1441"/>
        <v>0</v>
      </c>
      <c r="AB620" s="106">
        <f t="shared" si="1442"/>
        <v>0</v>
      </c>
      <c r="AD620" s="106">
        <f t="shared" si="1443"/>
        <v>0</v>
      </c>
      <c r="AF620" s="106">
        <f t="shared" si="1444"/>
        <v>0</v>
      </c>
      <c r="AI620" s="106">
        <f t="shared" si="1445"/>
        <v>0</v>
      </c>
      <c r="AK620" s="106">
        <f t="shared" si="1446"/>
        <v>0</v>
      </c>
      <c r="AM620" s="106">
        <f t="shared" si="1447"/>
        <v>0</v>
      </c>
      <c r="AO620" s="106">
        <f t="shared" si="1448"/>
        <v>0</v>
      </c>
      <c r="AQ620" s="106">
        <f t="shared" si="1449"/>
        <v>0</v>
      </c>
      <c r="AS620" s="106">
        <f t="shared" si="1450"/>
        <v>0</v>
      </c>
      <c r="AV620" s="106">
        <f t="shared" si="1451"/>
        <v>0</v>
      </c>
      <c r="AX620" s="106">
        <f t="shared" si="1452"/>
        <v>0</v>
      </c>
      <c r="AZ620" s="106">
        <f t="shared" si="1453"/>
        <v>0</v>
      </c>
      <c r="BB620" s="106">
        <f t="shared" si="1454"/>
        <v>0</v>
      </c>
      <c r="BD620" s="106">
        <f t="shared" si="1455"/>
        <v>0</v>
      </c>
      <c r="BF620" s="106">
        <f t="shared" si="1456"/>
        <v>0</v>
      </c>
      <c r="BI620" s="106">
        <f t="shared" si="1457"/>
        <v>0</v>
      </c>
      <c r="BK620" s="106">
        <f t="shared" si="1458"/>
        <v>0</v>
      </c>
      <c r="BM620" s="106">
        <f t="shared" si="1459"/>
        <v>0</v>
      </c>
      <c r="BO620" s="106">
        <f t="shared" si="1460"/>
        <v>0</v>
      </c>
      <c r="BQ620" s="106">
        <f t="shared" si="1461"/>
        <v>0</v>
      </c>
      <c r="BS620" s="106">
        <f t="shared" si="1462"/>
        <v>0</v>
      </c>
    </row>
    <row r="621" spans="1:133" outlineLevel="3" x14ac:dyDescent="0.15">
      <c r="A621" s="22" t="s">
        <v>1242</v>
      </c>
      <c r="B621" s="262" t="s">
        <v>2457</v>
      </c>
      <c r="C621" s="104"/>
      <c r="D621" s="106">
        <v>5</v>
      </c>
      <c r="E621" s="104"/>
      <c r="F621" s="106">
        <f t="shared" si="1432"/>
        <v>0</v>
      </c>
      <c r="G621" s="106">
        <v>1</v>
      </c>
      <c r="I621" s="106">
        <f t="shared" si="1433"/>
        <v>0</v>
      </c>
      <c r="K621" s="106">
        <f t="shared" si="1434"/>
        <v>0</v>
      </c>
      <c r="M621" s="106">
        <f t="shared" si="1435"/>
        <v>0</v>
      </c>
      <c r="O621" s="106">
        <f t="shared" si="1436"/>
        <v>0</v>
      </c>
      <c r="Q621" s="106">
        <f t="shared" si="1437"/>
        <v>0</v>
      </c>
      <c r="S621" s="106">
        <f t="shared" si="1438"/>
        <v>0</v>
      </c>
      <c r="V621" s="106">
        <f t="shared" si="1439"/>
        <v>0</v>
      </c>
      <c r="X621" s="106">
        <f t="shared" si="1440"/>
        <v>0</v>
      </c>
      <c r="Z621" s="106">
        <f t="shared" si="1441"/>
        <v>0</v>
      </c>
      <c r="AB621" s="106">
        <f t="shared" si="1442"/>
        <v>0</v>
      </c>
      <c r="AD621" s="106">
        <f t="shared" si="1443"/>
        <v>0</v>
      </c>
      <c r="AF621" s="106">
        <f t="shared" si="1444"/>
        <v>0</v>
      </c>
      <c r="AI621" s="106">
        <f t="shared" si="1445"/>
        <v>0</v>
      </c>
      <c r="AK621" s="106">
        <f t="shared" si="1446"/>
        <v>0</v>
      </c>
      <c r="AM621" s="106">
        <f t="shared" si="1447"/>
        <v>0</v>
      </c>
      <c r="AO621" s="106">
        <f t="shared" si="1448"/>
        <v>0</v>
      </c>
      <c r="AQ621" s="106">
        <f t="shared" si="1449"/>
        <v>0</v>
      </c>
      <c r="AS621" s="106">
        <f t="shared" si="1450"/>
        <v>0</v>
      </c>
      <c r="AV621" s="106">
        <f t="shared" si="1451"/>
        <v>0</v>
      </c>
      <c r="AX621" s="106">
        <f t="shared" si="1452"/>
        <v>0</v>
      </c>
      <c r="AZ621" s="106">
        <f t="shared" si="1453"/>
        <v>0</v>
      </c>
      <c r="BB621" s="106">
        <f t="shared" si="1454"/>
        <v>0</v>
      </c>
      <c r="BD621" s="106">
        <f t="shared" si="1455"/>
        <v>0</v>
      </c>
      <c r="BF621" s="106">
        <f t="shared" si="1456"/>
        <v>0</v>
      </c>
      <c r="BI621" s="106">
        <f t="shared" si="1457"/>
        <v>0</v>
      </c>
      <c r="BK621" s="106">
        <f t="shared" si="1458"/>
        <v>0</v>
      </c>
      <c r="BM621" s="106">
        <f t="shared" si="1459"/>
        <v>0</v>
      </c>
      <c r="BO621" s="106">
        <f t="shared" si="1460"/>
        <v>0</v>
      </c>
      <c r="BQ621" s="106">
        <f t="shared" si="1461"/>
        <v>0</v>
      </c>
      <c r="BS621" s="106">
        <f t="shared" si="1462"/>
        <v>0</v>
      </c>
    </row>
    <row r="622" spans="1:133" outlineLevel="3" x14ac:dyDescent="0.15">
      <c r="A622" s="22" t="s">
        <v>1243</v>
      </c>
      <c r="B622" s="262" t="s">
        <v>2457</v>
      </c>
      <c r="C622" s="104"/>
      <c r="D622" s="106">
        <v>5</v>
      </c>
      <c r="E622" s="104"/>
      <c r="F622" s="106">
        <f t="shared" si="1432"/>
        <v>0</v>
      </c>
      <c r="G622" s="106">
        <v>1</v>
      </c>
      <c r="I622" s="106">
        <f t="shared" si="1433"/>
        <v>0</v>
      </c>
      <c r="K622" s="106">
        <f t="shared" si="1434"/>
        <v>0</v>
      </c>
      <c r="M622" s="106">
        <f t="shared" si="1435"/>
        <v>0</v>
      </c>
      <c r="O622" s="106">
        <f t="shared" si="1436"/>
        <v>0</v>
      </c>
      <c r="Q622" s="106">
        <f t="shared" si="1437"/>
        <v>0</v>
      </c>
      <c r="S622" s="106">
        <f t="shared" si="1438"/>
        <v>0</v>
      </c>
      <c r="V622" s="106">
        <f t="shared" si="1439"/>
        <v>0</v>
      </c>
      <c r="X622" s="106">
        <f t="shared" si="1440"/>
        <v>0</v>
      </c>
      <c r="Z622" s="106">
        <f t="shared" si="1441"/>
        <v>0</v>
      </c>
      <c r="AB622" s="106">
        <f t="shared" si="1442"/>
        <v>0</v>
      </c>
      <c r="AD622" s="106">
        <f t="shared" si="1443"/>
        <v>0</v>
      </c>
      <c r="AF622" s="106">
        <f t="shared" si="1444"/>
        <v>0</v>
      </c>
      <c r="AI622" s="106">
        <f t="shared" si="1445"/>
        <v>0</v>
      </c>
      <c r="AK622" s="106">
        <f t="shared" si="1446"/>
        <v>0</v>
      </c>
      <c r="AM622" s="106">
        <f t="shared" si="1447"/>
        <v>0</v>
      </c>
      <c r="AO622" s="106">
        <f t="shared" si="1448"/>
        <v>0</v>
      </c>
      <c r="AQ622" s="106">
        <f t="shared" si="1449"/>
        <v>0</v>
      </c>
      <c r="AS622" s="106">
        <f t="shared" si="1450"/>
        <v>0</v>
      </c>
      <c r="AV622" s="106">
        <f t="shared" si="1451"/>
        <v>0</v>
      </c>
      <c r="AX622" s="106">
        <f t="shared" si="1452"/>
        <v>0</v>
      </c>
      <c r="AZ622" s="106">
        <f t="shared" si="1453"/>
        <v>0</v>
      </c>
      <c r="BB622" s="106">
        <f t="shared" si="1454"/>
        <v>0</v>
      </c>
      <c r="BD622" s="106">
        <f t="shared" si="1455"/>
        <v>0</v>
      </c>
      <c r="BF622" s="106">
        <f t="shared" si="1456"/>
        <v>0</v>
      </c>
      <c r="BI622" s="106">
        <f t="shared" si="1457"/>
        <v>0</v>
      </c>
      <c r="BK622" s="106">
        <f t="shared" si="1458"/>
        <v>0</v>
      </c>
      <c r="BM622" s="106">
        <f t="shared" si="1459"/>
        <v>0</v>
      </c>
      <c r="BO622" s="106">
        <f t="shared" si="1460"/>
        <v>0</v>
      </c>
      <c r="BQ622" s="106">
        <f t="shared" si="1461"/>
        <v>0</v>
      </c>
      <c r="BS622" s="106">
        <f t="shared" si="1462"/>
        <v>0</v>
      </c>
    </row>
    <row r="623" spans="1:133" s="37" customFormat="1" outlineLevel="2" x14ac:dyDescent="0.15">
      <c r="B623" s="38" t="s">
        <v>1714</v>
      </c>
      <c r="C623" s="115"/>
      <c r="D623" s="115"/>
      <c r="E623" s="115"/>
      <c r="F623" s="115"/>
      <c r="G623" s="160" t="s">
        <v>202</v>
      </c>
      <c r="H623" s="115"/>
      <c r="I623" s="115"/>
      <c r="J623" s="115"/>
      <c r="K623" s="115"/>
      <c r="L623" s="115"/>
      <c r="M623" s="115"/>
      <c r="N623" s="115"/>
      <c r="O623" s="115"/>
      <c r="P623" s="115"/>
      <c r="Q623" s="115"/>
      <c r="R623" s="115"/>
      <c r="S623" s="115"/>
      <c r="T623" s="269"/>
      <c r="U623" s="190"/>
      <c r="V623" s="115"/>
      <c r="W623" s="190"/>
      <c r="X623" s="115"/>
      <c r="Y623" s="190"/>
      <c r="Z623" s="115"/>
      <c r="AA623" s="190"/>
      <c r="AB623" s="115"/>
      <c r="AC623" s="190"/>
      <c r="AD623" s="115"/>
      <c r="AE623" s="190"/>
      <c r="AF623" s="115"/>
      <c r="AG623" s="215"/>
      <c r="AH623" s="190"/>
      <c r="AI623" s="115"/>
      <c r="AJ623" s="190"/>
      <c r="AK623" s="115"/>
      <c r="AL623" s="190"/>
      <c r="AM623" s="115"/>
      <c r="AN623" s="190"/>
      <c r="AO623" s="115"/>
      <c r="AP623" s="190"/>
      <c r="AQ623" s="115"/>
      <c r="AR623" s="190"/>
      <c r="AS623" s="115"/>
      <c r="AU623" s="115"/>
      <c r="AV623" s="115"/>
      <c r="AW623" s="115"/>
      <c r="AX623" s="115"/>
      <c r="AY623" s="115"/>
      <c r="AZ623" s="115"/>
      <c r="BA623" s="115"/>
      <c r="BB623" s="115"/>
      <c r="BC623" s="115"/>
      <c r="BD623" s="115"/>
      <c r="BE623" s="115"/>
      <c r="BF623" s="115"/>
      <c r="BH623" s="115"/>
      <c r="BI623" s="115"/>
      <c r="BJ623" s="115"/>
      <c r="BK623" s="115"/>
      <c r="BL623" s="115"/>
      <c r="BM623" s="115"/>
      <c r="BN623" s="115"/>
      <c r="BO623" s="115"/>
      <c r="BP623" s="115"/>
      <c r="BQ623" s="115"/>
      <c r="BR623" s="115"/>
      <c r="BS623" s="115"/>
      <c r="BU623" s="143"/>
      <c r="BV623" s="143"/>
      <c r="BW623" s="143"/>
      <c r="BX623" s="143"/>
      <c r="BY623" s="143"/>
      <c r="BZ623" s="143"/>
      <c r="CA623" s="143"/>
      <c r="CB623" s="143"/>
      <c r="CC623" s="143"/>
      <c r="CD623" s="143"/>
      <c r="CE623" s="143"/>
      <c r="CF623" s="143"/>
      <c r="CG623" s="143"/>
      <c r="CH623" s="143"/>
      <c r="CI623" s="143"/>
      <c r="CJ623" s="143"/>
      <c r="CK623" s="143"/>
      <c r="CL623" s="143"/>
      <c r="CM623" s="143"/>
      <c r="CN623" s="143"/>
      <c r="CO623" s="143"/>
      <c r="CP623" s="143"/>
      <c r="CQ623" s="143"/>
      <c r="CR623" s="143"/>
      <c r="CS623" s="143"/>
      <c r="CT623" s="143"/>
      <c r="CU623" s="143"/>
      <c r="CV623" s="143"/>
      <c r="CW623" s="143"/>
      <c r="CX623" s="143"/>
      <c r="CY623" s="143"/>
      <c r="CZ623" s="143"/>
      <c r="DA623" s="143"/>
      <c r="DB623" s="143"/>
      <c r="DC623" s="143"/>
      <c r="DD623" s="143"/>
      <c r="DE623" s="143"/>
      <c r="DF623" s="143"/>
      <c r="DG623" s="143"/>
      <c r="DH623" s="143"/>
      <c r="DI623" s="143"/>
      <c r="DJ623" s="143"/>
      <c r="DK623" s="143"/>
      <c r="DL623" s="143"/>
      <c r="DM623" s="143"/>
      <c r="DN623" s="143"/>
      <c r="DO623" s="143"/>
      <c r="DP623" s="143"/>
      <c r="DQ623" s="143"/>
      <c r="DR623" s="143"/>
      <c r="DS623" s="143"/>
      <c r="DT623" s="143"/>
      <c r="DU623" s="143"/>
      <c r="DV623" s="143"/>
      <c r="DW623" s="143"/>
      <c r="DX623" s="143"/>
      <c r="DY623" s="143"/>
      <c r="DZ623" s="143"/>
      <c r="EA623" s="143"/>
      <c r="EB623" s="143"/>
      <c r="EC623" s="143"/>
    </row>
    <row r="624" spans="1:133" s="37" customFormat="1" outlineLevel="1" x14ac:dyDescent="0.15">
      <c r="B624" s="52" t="s">
        <v>368</v>
      </c>
      <c r="C624" s="115"/>
      <c r="D624" s="115"/>
      <c r="E624" s="115"/>
      <c r="F624" s="115"/>
      <c r="G624" s="160"/>
      <c r="H624" s="115"/>
      <c r="I624" s="115"/>
      <c r="J624" s="115"/>
      <c r="K624" s="115"/>
      <c r="L624" s="115"/>
      <c r="M624" s="115"/>
      <c r="N624" s="115"/>
      <c r="O624" s="115"/>
      <c r="P624" s="115"/>
      <c r="Q624" s="115"/>
      <c r="R624" s="115"/>
      <c r="S624" s="115"/>
      <c r="T624" s="269"/>
      <c r="U624" s="190"/>
      <c r="V624" s="115"/>
      <c r="W624" s="190"/>
      <c r="X624" s="115"/>
      <c r="Y624" s="190"/>
      <c r="Z624" s="115"/>
      <c r="AA624" s="190"/>
      <c r="AB624" s="115"/>
      <c r="AC624" s="190"/>
      <c r="AD624" s="115"/>
      <c r="AE624" s="190"/>
      <c r="AF624" s="115"/>
      <c r="AG624" s="215"/>
      <c r="AH624" s="190"/>
      <c r="AI624" s="115"/>
      <c r="AJ624" s="190"/>
      <c r="AK624" s="115"/>
      <c r="AL624" s="190"/>
      <c r="AM624" s="115"/>
      <c r="AN624" s="190"/>
      <c r="AO624" s="115"/>
      <c r="AP624" s="190"/>
      <c r="AQ624" s="115"/>
      <c r="AR624" s="190"/>
      <c r="AS624" s="115"/>
      <c r="AU624" s="115"/>
      <c r="AV624" s="115"/>
      <c r="AW624" s="115"/>
      <c r="AX624" s="115"/>
      <c r="AY624" s="115"/>
      <c r="AZ624" s="115"/>
      <c r="BA624" s="115"/>
      <c r="BB624" s="115"/>
      <c r="BC624" s="115"/>
      <c r="BD624" s="115"/>
      <c r="BE624" s="115"/>
      <c r="BF624" s="115"/>
      <c r="BH624" s="115"/>
      <c r="BI624" s="115"/>
      <c r="BJ624" s="115"/>
      <c r="BK624" s="115"/>
      <c r="BL624" s="115"/>
      <c r="BM624" s="115"/>
      <c r="BN624" s="115"/>
      <c r="BO624" s="115"/>
      <c r="BP624" s="115"/>
      <c r="BQ624" s="115"/>
      <c r="BR624" s="115"/>
      <c r="BS624" s="115"/>
      <c r="BU624" s="143"/>
      <c r="BV624" s="143"/>
      <c r="BW624" s="143"/>
      <c r="BX624" s="143"/>
      <c r="BY624" s="143"/>
      <c r="BZ624" s="143"/>
      <c r="CA624" s="143"/>
      <c r="CB624" s="143"/>
      <c r="CC624" s="143"/>
      <c r="CD624" s="143"/>
      <c r="CE624" s="143"/>
      <c r="CF624" s="143"/>
      <c r="CG624" s="143"/>
      <c r="CH624" s="143"/>
      <c r="CI624" s="143"/>
      <c r="CJ624" s="143"/>
      <c r="CK624" s="143"/>
      <c r="CL624" s="143"/>
      <c r="CM624" s="143"/>
      <c r="CN624" s="143"/>
      <c r="CO624" s="143"/>
      <c r="CP624" s="143"/>
      <c r="CQ624" s="143"/>
      <c r="CR624" s="143"/>
      <c r="CS624" s="143"/>
      <c r="CT624" s="143"/>
      <c r="CU624" s="143"/>
      <c r="CV624" s="143"/>
      <c r="CW624" s="143"/>
      <c r="CX624" s="143"/>
      <c r="CY624" s="143"/>
      <c r="CZ624" s="143"/>
      <c r="DA624" s="143"/>
      <c r="DB624" s="143"/>
      <c r="DC624" s="143"/>
      <c r="DD624" s="143"/>
      <c r="DE624" s="143"/>
      <c r="DF624" s="143"/>
      <c r="DG624" s="143"/>
      <c r="DH624" s="143"/>
      <c r="DI624" s="143"/>
      <c r="DJ624" s="143"/>
      <c r="DK624" s="143"/>
      <c r="DL624" s="143"/>
      <c r="DM624" s="143"/>
      <c r="DN624" s="143"/>
      <c r="DO624" s="143"/>
      <c r="DP624" s="143"/>
      <c r="DQ624" s="143"/>
      <c r="DR624" s="143"/>
      <c r="DS624" s="143"/>
      <c r="DT624" s="143"/>
      <c r="DU624" s="143"/>
      <c r="DV624" s="143"/>
      <c r="DW624" s="143"/>
      <c r="DX624" s="143"/>
      <c r="DY624" s="143"/>
      <c r="DZ624" s="143"/>
      <c r="EA624" s="143"/>
      <c r="EB624" s="143"/>
      <c r="EC624" s="143"/>
    </row>
    <row r="625" spans="1:133" s="33" customFormat="1" outlineLevel="1" x14ac:dyDescent="0.15">
      <c r="A625" s="33">
        <v>2.9</v>
      </c>
      <c r="B625" s="34" t="s">
        <v>399</v>
      </c>
      <c r="C625" s="302" t="str">
        <f ca="1">IFERROR(SUM(C626,C640,C657,C674,C687,C700,C711)/COUNT((C626,C640,C657,C674,C687,C700,C711)),"N/A")</f>
        <v>N/A</v>
      </c>
      <c r="D625" s="302">
        <f ca="1">IFERROR(SUM(D626,D640,D657,D674,D687,D700,D711)/COUNT((D626,D640,D657,D674,D687,D700,D711)),"N/A")</f>
        <v>5</v>
      </c>
      <c r="E625" s="158">
        <f ca="1">E626+E640+E657+E674+E687+E700+E711</f>
        <v>0</v>
      </c>
      <c r="F625" s="158">
        <f ca="1">F626+F640+F657+F674+F687+F700+F711</f>
        <v>4380</v>
      </c>
      <c r="G625" s="158"/>
      <c r="H625" s="114"/>
      <c r="I625" s="158">
        <f ca="1">I626+I640+I657+I674+I687+I700+I711</f>
        <v>0</v>
      </c>
      <c r="J625" s="114"/>
      <c r="K625" s="158">
        <f ca="1">K626+K640+K657+K674+K687+K700+K711</f>
        <v>0</v>
      </c>
      <c r="L625" s="114"/>
      <c r="M625" s="158">
        <f ca="1">M626+M640+M657+M674+M687+M700+M711</f>
        <v>0</v>
      </c>
      <c r="N625" s="114"/>
      <c r="O625" s="158">
        <f ca="1">O626+O640+O657+O674+O687+O700+O711</f>
        <v>0</v>
      </c>
      <c r="P625" s="114"/>
      <c r="Q625" s="158">
        <f ca="1">Q626+Q640+Q657+Q674+Q687+Q700+Q711</f>
        <v>0</v>
      </c>
      <c r="R625" s="114"/>
      <c r="S625" s="158">
        <f ca="1">S626+S640+S657+S674+S687+S700+S711</f>
        <v>0</v>
      </c>
      <c r="T625" s="34"/>
      <c r="U625" s="114"/>
      <c r="V625" s="158">
        <f ca="1">V626+V640+V657+V674+V687+V700+V711</f>
        <v>0</v>
      </c>
      <c r="W625" s="114"/>
      <c r="X625" s="158">
        <f ca="1">X626+X640+X657+X674+X687+X700+X711</f>
        <v>0</v>
      </c>
      <c r="Y625" s="114"/>
      <c r="Z625" s="158">
        <f ca="1">Z626+Z640+Z657+Z674+Z687+Z700+Z711</f>
        <v>0</v>
      </c>
      <c r="AA625" s="114"/>
      <c r="AB625" s="158">
        <f ca="1">AB626+AB640+AB657+AB674+AB687+AB700+AB711</f>
        <v>0</v>
      </c>
      <c r="AC625" s="114"/>
      <c r="AD625" s="158">
        <f ca="1">AD626+AD640+AD657+AD674+AD687+AD700+AD711</f>
        <v>0</v>
      </c>
      <c r="AE625" s="114"/>
      <c r="AF625" s="158">
        <f ca="1">AF626+AF640+AF657+AF674+AF687+AF700+AF711</f>
        <v>0</v>
      </c>
      <c r="AG625" s="34"/>
      <c r="AH625" s="114"/>
      <c r="AI625" s="158">
        <f ca="1">AI626+AI640+AI657+AI674+AI687+AI700+AI711</f>
        <v>0</v>
      </c>
      <c r="AJ625" s="114"/>
      <c r="AK625" s="158">
        <f ca="1">AK626+AK640+AK657+AK674+AK687+AK700+AK711</f>
        <v>0</v>
      </c>
      <c r="AL625" s="114"/>
      <c r="AM625" s="158">
        <f ca="1">AM626+AM640+AM657+AM674+AM687+AM700+AM711</f>
        <v>0</v>
      </c>
      <c r="AN625" s="114"/>
      <c r="AO625" s="158">
        <f ca="1">AO626+AO640+AO657+AO674+AO687+AO700+AO711</f>
        <v>0</v>
      </c>
      <c r="AP625" s="114"/>
      <c r="AQ625" s="158">
        <f ca="1">AQ626+AQ640+AQ657+AQ674+AQ687+AQ700+AQ711</f>
        <v>0</v>
      </c>
      <c r="AR625" s="114"/>
      <c r="AS625" s="158">
        <f ca="1">AS626+AS640+AS657+AS674+AS687+AS700+AS711</f>
        <v>0</v>
      </c>
      <c r="AU625" s="114"/>
      <c r="AV625" s="158">
        <f ca="1">AV626+AV640+AV657+AV674+AV687+AV700+AV711</f>
        <v>0</v>
      </c>
      <c r="AW625" s="114"/>
      <c r="AX625" s="158">
        <f ca="1">AX626+AX640+AX657+AX674+AX687+AX700+AX711</f>
        <v>0</v>
      </c>
      <c r="AY625" s="114"/>
      <c r="AZ625" s="158">
        <f ca="1">AZ626+AZ640+AZ657+AZ674+AZ687+AZ700+AZ711</f>
        <v>0</v>
      </c>
      <c r="BA625" s="114"/>
      <c r="BB625" s="158">
        <f ca="1">BB626+BB640+BB657+BB674+BB687+BB700+BB711</f>
        <v>0</v>
      </c>
      <c r="BC625" s="114"/>
      <c r="BD625" s="158">
        <f ca="1">BD626+BD640+BD657+BD674+BD687+BD700+BD711</f>
        <v>0</v>
      </c>
      <c r="BE625" s="114"/>
      <c r="BF625" s="158">
        <f ca="1">BF626+BF640+BF657+BF674+BF687+BF700+BF711</f>
        <v>0</v>
      </c>
      <c r="BH625" s="114"/>
      <c r="BI625" s="158">
        <f ca="1">BI626+BI640+BI657+BI674+BI687+BI700+BI711</f>
        <v>0</v>
      </c>
      <c r="BJ625" s="114"/>
      <c r="BK625" s="158">
        <f ca="1">BK626+BK640+BK657+BK674+BK687+BK700+BK711</f>
        <v>0</v>
      </c>
      <c r="BL625" s="114"/>
      <c r="BM625" s="158">
        <f ca="1">BM626+BM640+BM657+BM674+BM687+BM700+BM711</f>
        <v>0</v>
      </c>
      <c r="BN625" s="114"/>
      <c r="BO625" s="158">
        <f ca="1">BO626+BO640+BO657+BO674+BO687+BO700+BO711</f>
        <v>0</v>
      </c>
      <c r="BP625" s="114"/>
      <c r="BQ625" s="158">
        <f ca="1">BQ626+BQ640+BQ657+BQ674+BQ687+BQ700+BQ711</f>
        <v>0</v>
      </c>
      <c r="BR625" s="114"/>
      <c r="BS625" s="158">
        <f ca="1">BS626+BS640+BS657+BS674+BS687+BS700+BS711</f>
        <v>0</v>
      </c>
      <c r="BU625" s="85"/>
      <c r="BV625" s="85"/>
      <c r="BW625" s="85"/>
      <c r="BX625" s="85"/>
      <c r="BY625" s="85"/>
      <c r="BZ625" s="85"/>
      <c r="CA625" s="85"/>
      <c r="CB625" s="85"/>
      <c r="CC625" s="85"/>
      <c r="CD625" s="85"/>
      <c r="CE625" s="85"/>
      <c r="CF625" s="85"/>
      <c r="CG625" s="85"/>
      <c r="CH625" s="85"/>
      <c r="CI625" s="85"/>
      <c r="CJ625" s="85"/>
      <c r="CK625" s="85"/>
      <c r="CL625" s="85"/>
      <c r="CM625" s="85"/>
      <c r="CN625" s="85"/>
      <c r="CO625" s="85"/>
      <c r="CP625" s="85"/>
      <c r="CQ625" s="85"/>
      <c r="CR625" s="85"/>
      <c r="CS625" s="85"/>
      <c r="CT625" s="85"/>
      <c r="CU625" s="85"/>
      <c r="CV625" s="85"/>
      <c r="CW625" s="85"/>
      <c r="CX625" s="85"/>
      <c r="CY625" s="85"/>
      <c r="CZ625" s="85"/>
      <c r="DA625" s="85"/>
      <c r="DB625" s="85"/>
      <c r="DC625" s="85"/>
      <c r="DD625" s="85"/>
      <c r="DE625" s="85"/>
      <c r="DF625" s="85"/>
      <c r="DG625" s="85"/>
      <c r="DH625" s="85"/>
      <c r="DI625" s="85"/>
      <c r="DJ625" s="85"/>
      <c r="DK625" s="85"/>
      <c r="DL625" s="85"/>
      <c r="DM625" s="85"/>
      <c r="DN625" s="85"/>
      <c r="DO625" s="85"/>
      <c r="DP625" s="85"/>
      <c r="DQ625" s="85"/>
      <c r="DR625" s="85"/>
      <c r="DS625" s="85"/>
      <c r="DT625" s="85"/>
      <c r="DU625" s="85"/>
      <c r="DV625" s="85"/>
      <c r="DW625" s="85"/>
      <c r="DX625" s="85"/>
      <c r="DY625" s="85"/>
      <c r="DZ625" s="85"/>
      <c r="EA625" s="85"/>
      <c r="EB625" s="85"/>
      <c r="EC625" s="85"/>
    </row>
    <row r="626" spans="1:133" s="35" customFormat="1" outlineLevel="2" x14ac:dyDescent="0.15">
      <c r="A626" s="35" t="s">
        <v>283</v>
      </c>
      <c r="B626" s="36" t="s">
        <v>1225</v>
      </c>
      <c r="C626" s="298" t="str">
        <f ca="1">IFERROR((AVERAGE(ReqSum)),"N/A")</f>
        <v>N/A</v>
      </c>
      <c r="D626" s="298">
        <f ca="1">IFERROR((AVERAGE(ReqSum)),"N/A")</f>
        <v>5</v>
      </c>
      <c r="E626" s="159">
        <f ca="1">(SUM(ReqSum))*2*$I$10</f>
        <v>0</v>
      </c>
      <c r="F626" s="159">
        <f ca="1">(SUM(ReqSum))*2*$I$10</f>
        <v>720</v>
      </c>
      <c r="G626" s="159">
        <f>MATCH("x",G627:G2108,-1)-1</f>
        <v>12</v>
      </c>
      <c r="H626" s="176"/>
      <c r="I626" s="176">
        <f ca="1">SUM(ReqSum)</f>
        <v>0</v>
      </c>
      <c r="J626" s="176"/>
      <c r="K626" s="176">
        <f ca="1">SUM(ReqSum)</f>
        <v>0</v>
      </c>
      <c r="L626" s="176"/>
      <c r="M626" s="176">
        <f ca="1">SUM(ReqSum)</f>
        <v>0</v>
      </c>
      <c r="N626" s="176"/>
      <c r="O626" s="176">
        <f ca="1">SUM(ReqSum)</f>
        <v>0</v>
      </c>
      <c r="P626" s="176"/>
      <c r="Q626" s="176">
        <f ca="1">SUM(ReqSum)</f>
        <v>0</v>
      </c>
      <c r="R626" s="176"/>
      <c r="S626" s="176">
        <f ca="1">SUM(ReqSum)</f>
        <v>0</v>
      </c>
      <c r="T626" s="268"/>
      <c r="U626" s="189"/>
      <c r="V626" s="176">
        <f ca="1">SUM(ReqSum)</f>
        <v>0</v>
      </c>
      <c r="W626" s="189"/>
      <c r="X626" s="176">
        <f ca="1">SUM(ReqSum)</f>
        <v>0</v>
      </c>
      <c r="Y626" s="189"/>
      <c r="Z626" s="176">
        <f ca="1">SUM(ReqSum)</f>
        <v>0</v>
      </c>
      <c r="AA626" s="189"/>
      <c r="AB626" s="176">
        <f ca="1">SUM(ReqSum)</f>
        <v>0</v>
      </c>
      <c r="AC626" s="189"/>
      <c r="AD626" s="176">
        <f ca="1">SUM(ReqSum)</f>
        <v>0</v>
      </c>
      <c r="AE626" s="189"/>
      <c r="AF626" s="176">
        <f ca="1">SUM(ReqSum)</f>
        <v>0</v>
      </c>
      <c r="AG626" s="36"/>
      <c r="AH626" s="189"/>
      <c r="AI626" s="176">
        <f ca="1">SUM(ReqSum)</f>
        <v>0</v>
      </c>
      <c r="AJ626" s="189"/>
      <c r="AK626" s="176">
        <f ca="1">SUM(ReqSum)</f>
        <v>0</v>
      </c>
      <c r="AL626" s="189"/>
      <c r="AM626" s="176">
        <f ca="1">SUM(ReqSum)</f>
        <v>0</v>
      </c>
      <c r="AN626" s="189"/>
      <c r="AO626" s="176">
        <f ca="1">SUM(ReqSum)</f>
        <v>0</v>
      </c>
      <c r="AP626" s="189"/>
      <c r="AQ626" s="176">
        <f ca="1">SUM(ReqSum)</f>
        <v>0</v>
      </c>
      <c r="AR626" s="189"/>
      <c r="AS626" s="176">
        <f ca="1">SUM(ReqSum)</f>
        <v>0</v>
      </c>
      <c r="AT626" s="177"/>
      <c r="AU626" s="176"/>
      <c r="AV626" s="176">
        <f ca="1">SUM(ReqSum)</f>
        <v>0</v>
      </c>
      <c r="AW626" s="176"/>
      <c r="AX626" s="176">
        <f ca="1">SUM(ReqSum)</f>
        <v>0</v>
      </c>
      <c r="AY626" s="176"/>
      <c r="AZ626" s="176">
        <f ca="1">SUM(ReqSum)</f>
        <v>0</v>
      </c>
      <c r="BA626" s="176"/>
      <c r="BB626" s="176">
        <f ca="1">SUM(ReqSum)</f>
        <v>0</v>
      </c>
      <c r="BC626" s="176"/>
      <c r="BD626" s="176">
        <f ca="1">SUM(ReqSum)</f>
        <v>0</v>
      </c>
      <c r="BE626" s="176"/>
      <c r="BF626" s="176">
        <f ca="1">SUM(ReqSum)</f>
        <v>0</v>
      </c>
      <c r="BG626" s="177"/>
      <c r="BH626" s="176"/>
      <c r="BI626" s="176">
        <f ca="1">SUM(ReqSum)</f>
        <v>0</v>
      </c>
      <c r="BJ626" s="176"/>
      <c r="BK626" s="176">
        <f ca="1">SUM(ReqSum)</f>
        <v>0</v>
      </c>
      <c r="BL626" s="176"/>
      <c r="BM626" s="176">
        <f ca="1">SUM(ReqSum)</f>
        <v>0</v>
      </c>
      <c r="BN626" s="176"/>
      <c r="BO626" s="176">
        <f ca="1">SUM(ReqSum)</f>
        <v>0</v>
      </c>
      <c r="BP626" s="176"/>
      <c r="BQ626" s="176">
        <f ca="1">SUM(ReqSum)</f>
        <v>0</v>
      </c>
      <c r="BR626" s="176"/>
      <c r="BS626" s="176">
        <f ca="1">SUM(ReqSum)</f>
        <v>0</v>
      </c>
      <c r="BT626" s="177"/>
      <c r="BU626" s="85"/>
      <c r="BV626" s="85"/>
      <c r="BW626" s="85"/>
      <c r="BX626" s="85"/>
      <c r="BY626" s="85"/>
      <c r="BZ626" s="85"/>
      <c r="CA626" s="85"/>
      <c r="CB626" s="85"/>
      <c r="CC626" s="85"/>
      <c r="CD626" s="85"/>
      <c r="CE626" s="85"/>
      <c r="CF626" s="85"/>
      <c r="CG626" s="85"/>
      <c r="CH626" s="85"/>
      <c r="CI626" s="85"/>
      <c r="CJ626" s="85"/>
      <c r="CK626" s="85"/>
      <c r="CL626" s="85"/>
      <c r="CM626" s="85"/>
      <c r="CN626" s="85"/>
      <c r="CO626" s="85"/>
      <c r="CP626" s="85"/>
      <c r="CQ626" s="85"/>
      <c r="CR626" s="85"/>
      <c r="CS626" s="85"/>
      <c r="CT626" s="85"/>
      <c r="CU626" s="85"/>
      <c r="CV626" s="85"/>
      <c r="CW626" s="85"/>
      <c r="CX626" s="85"/>
      <c r="CY626" s="85"/>
      <c r="CZ626" s="85"/>
      <c r="DA626" s="85"/>
      <c r="DB626" s="85"/>
      <c r="DC626" s="85"/>
      <c r="DD626" s="85"/>
      <c r="DE626" s="85"/>
      <c r="DF626" s="85"/>
      <c r="DG626" s="85"/>
      <c r="DH626" s="85"/>
      <c r="DI626" s="85"/>
      <c r="DJ626" s="85"/>
      <c r="DK626" s="85"/>
      <c r="DL626" s="85"/>
      <c r="DM626" s="85"/>
      <c r="DN626" s="85"/>
      <c r="DO626" s="85"/>
      <c r="DP626" s="85"/>
      <c r="DQ626" s="85"/>
      <c r="DR626" s="85"/>
      <c r="DS626" s="85"/>
      <c r="DT626" s="85"/>
      <c r="DU626" s="85"/>
      <c r="DV626" s="85"/>
      <c r="DW626" s="85"/>
      <c r="DX626" s="85"/>
      <c r="DY626" s="85"/>
      <c r="DZ626" s="85"/>
      <c r="EA626" s="85"/>
      <c r="EB626" s="85"/>
      <c r="EC626" s="85"/>
    </row>
    <row r="627" spans="1:133" outlineLevel="3" x14ac:dyDescent="0.15">
      <c r="A627" s="22" t="s">
        <v>288</v>
      </c>
      <c r="B627" s="29" t="s">
        <v>1291</v>
      </c>
      <c r="C627" s="104"/>
      <c r="D627" s="106">
        <v>5</v>
      </c>
      <c r="E627" s="104"/>
      <c r="F627" s="106">
        <f t="shared" ref="F627:F638" si="1463">IF(B627&lt;&gt;"",IF(B627="Custom Requirement",0,3),0)</f>
        <v>3</v>
      </c>
      <c r="G627" s="106">
        <v>1</v>
      </c>
      <c r="I627" s="106">
        <f t="shared" ref="I627:I638" si="1464">H627*$E627*I$10</f>
        <v>0</v>
      </c>
      <c r="K627" s="106">
        <f t="shared" ref="K627:K638" si="1465">J627*$E627*K$10</f>
        <v>0</v>
      </c>
      <c r="M627" s="106">
        <f t="shared" ref="M627:M638" si="1466">L627*$E627*M$10</f>
        <v>0</v>
      </c>
      <c r="O627" s="106">
        <f t="shared" ref="O627:O638" si="1467">N627*$E627*O$10</f>
        <v>0</v>
      </c>
      <c r="Q627" s="106">
        <f t="shared" ref="Q627:Q638" si="1468">P627*$E627*Q$10</f>
        <v>0</v>
      </c>
      <c r="S627" s="106">
        <f t="shared" ref="S627:S638" si="1469">R627*$E627*S$10</f>
        <v>0</v>
      </c>
      <c r="V627" s="106">
        <f t="shared" ref="V627:V638" si="1470">U627*$E627*V$10</f>
        <v>0</v>
      </c>
      <c r="X627" s="106">
        <f t="shared" ref="X627:X638" si="1471">W627*$E627*X$10</f>
        <v>0</v>
      </c>
      <c r="Z627" s="106">
        <f t="shared" ref="Z627:Z638" si="1472">Y627*$E627*Z$10</f>
        <v>0</v>
      </c>
      <c r="AB627" s="106">
        <f t="shared" ref="AB627:AB638" si="1473">AA627*$E627*AB$10</f>
        <v>0</v>
      </c>
      <c r="AD627" s="106">
        <f t="shared" ref="AD627:AD638" si="1474">AC627*$E627*AD$10</f>
        <v>0</v>
      </c>
      <c r="AF627" s="106">
        <f t="shared" ref="AF627:AF638" si="1475">AE627*$E627*AF$10</f>
        <v>0</v>
      </c>
      <c r="AH627" s="229"/>
      <c r="AI627" s="106">
        <f t="shared" ref="AI627:AI638" si="1476">AH627*$E627*AI$10</f>
        <v>0</v>
      </c>
      <c r="AJ627" s="229"/>
      <c r="AK627" s="106">
        <f t="shared" ref="AK627:AK638" si="1477">AJ627*$E627*AK$10</f>
        <v>0</v>
      </c>
      <c r="AL627" s="230"/>
      <c r="AM627" s="106">
        <f t="shared" ref="AM627:AM638" si="1478">AL627*$E627*AM$10</f>
        <v>0</v>
      </c>
      <c r="AN627" s="230"/>
      <c r="AO627" s="106">
        <f t="shared" ref="AO627:AO638" si="1479">AN627*$E627*AO$10</f>
        <v>0</v>
      </c>
      <c r="AP627" s="230"/>
      <c r="AQ627" s="106">
        <f t="shared" ref="AQ627:AQ638" si="1480">AP627*$E627*AQ$10</f>
        <v>0</v>
      </c>
      <c r="AR627" s="230"/>
      <c r="AS627" s="106">
        <f t="shared" ref="AS627:AS638" si="1481">AR627*$E627*AS$10</f>
        <v>0</v>
      </c>
      <c r="AV627" s="106">
        <f t="shared" ref="AV627:AV638" si="1482">AU627*$E627*AV$10</f>
        <v>0</v>
      </c>
      <c r="AX627" s="106">
        <f t="shared" ref="AX627:AX638" si="1483">AW627*$E627*AX$10</f>
        <v>0</v>
      </c>
      <c r="AZ627" s="106">
        <f t="shared" ref="AZ627:AZ638" si="1484">AY627*$E627*AZ$10</f>
        <v>0</v>
      </c>
      <c r="BB627" s="106">
        <f t="shared" ref="BB627:BB638" si="1485">BA627*$E627*BB$10</f>
        <v>0</v>
      </c>
      <c r="BD627" s="106">
        <f t="shared" ref="BD627:BD638" si="1486">BC627*$E627*BD$10</f>
        <v>0</v>
      </c>
      <c r="BF627" s="106">
        <f t="shared" ref="BF627:BF638" si="1487">BE627*$E627*BF$10</f>
        <v>0</v>
      </c>
      <c r="BI627" s="106">
        <f t="shared" ref="BI627:BI638" si="1488">BH627*$E627*BI$10</f>
        <v>0</v>
      </c>
      <c r="BK627" s="106">
        <f t="shared" ref="BK627:BK638" si="1489">BJ627*$E627*BK$10</f>
        <v>0</v>
      </c>
      <c r="BM627" s="106">
        <f t="shared" ref="BM627:BM638" si="1490">BL627*$E627*BM$10</f>
        <v>0</v>
      </c>
      <c r="BO627" s="106">
        <f t="shared" ref="BO627:BO638" si="1491">BN627*$E627*BO$10</f>
        <v>0</v>
      </c>
      <c r="BQ627" s="106">
        <f t="shared" ref="BQ627:BQ638" si="1492">BP627*$E627*BQ$10</f>
        <v>0</v>
      </c>
      <c r="BS627" s="106">
        <f t="shared" ref="BS627:BS638" si="1493">BR627*$E627*BS$10</f>
        <v>0</v>
      </c>
    </row>
    <row r="628" spans="1:133" outlineLevel="3" x14ac:dyDescent="0.15">
      <c r="A628" s="22" t="s">
        <v>1110</v>
      </c>
      <c r="B628" s="29" t="s">
        <v>1279</v>
      </c>
      <c r="C628" s="104"/>
      <c r="D628" s="106">
        <v>5</v>
      </c>
      <c r="E628" s="104"/>
      <c r="F628" s="106">
        <f t="shared" si="1463"/>
        <v>3</v>
      </c>
      <c r="G628" s="106">
        <v>1</v>
      </c>
      <c r="I628" s="106">
        <f t="shared" si="1464"/>
        <v>0</v>
      </c>
      <c r="K628" s="106">
        <f t="shared" si="1465"/>
        <v>0</v>
      </c>
      <c r="M628" s="106">
        <f t="shared" si="1466"/>
        <v>0</v>
      </c>
      <c r="O628" s="106">
        <f t="shared" si="1467"/>
        <v>0</v>
      </c>
      <c r="Q628" s="106">
        <f t="shared" si="1468"/>
        <v>0</v>
      </c>
      <c r="S628" s="106">
        <f t="shared" si="1469"/>
        <v>0</v>
      </c>
      <c r="V628" s="106">
        <f t="shared" si="1470"/>
        <v>0</v>
      </c>
      <c r="X628" s="106">
        <f t="shared" si="1471"/>
        <v>0</v>
      </c>
      <c r="Z628" s="106">
        <f t="shared" si="1472"/>
        <v>0</v>
      </c>
      <c r="AB628" s="106">
        <f t="shared" si="1473"/>
        <v>0</v>
      </c>
      <c r="AD628" s="106">
        <f t="shared" si="1474"/>
        <v>0</v>
      </c>
      <c r="AF628" s="106">
        <f t="shared" si="1475"/>
        <v>0</v>
      </c>
      <c r="AI628" s="106">
        <f t="shared" si="1476"/>
        <v>0</v>
      </c>
      <c r="AK628" s="106">
        <f t="shared" si="1477"/>
        <v>0</v>
      </c>
      <c r="AM628" s="106">
        <f t="shared" si="1478"/>
        <v>0</v>
      </c>
      <c r="AO628" s="106">
        <f t="shared" si="1479"/>
        <v>0</v>
      </c>
      <c r="AQ628" s="106">
        <f t="shared" si="1480"/>
        <v>0</v>
      </c>
      <c r="AS628" s="106">
        <f t="shared" si="1481"/>
        <v>0</v>
      </c>
      <c r="AV628" s="106">
        <f t="shared" si="1482"/>
        <v>0</v>
      </c>
      <c r="AX628" s="106">
        <f t="shared" si="1483"/>
        <v>0</v>
      </c>
      <c r="AZ628" s="106">
        <f t="shared" si="1484"/>
        <v>0</v>
      </c>
      <c r="BB628" s="106">
        <f t="shared" si="1485"/>
        <v>0</v>
      </c>
      <c r="BD628" s="106">
        <f t="shared" si="1486"/>
        <v>0</v>
      </c>
      <c r="BF628" s="106">
        <f t="shared" si="1487"/>
        <v>0</v>
      </c>
      <c r="BI628" s="106">
        <f t="shared" si="1488"/>
        <v>0</v>
      </c>
      <c r="BK628" s="106">
        <f t="shared" si="1489"/>
        <v>0</v>
      </c>
      <c r="BM628" s="106">
        <f t="shared" si="1490"/>
        <v>0</v>
      </c>
      <c r="BO628" s="106">
        <f t="shared" si="1491"/>
        <v>0</v>
      </c>
      <c r="BQ628" s="106">
        <f t="shared" si="1492"/>
        <v>0</v>
      </c>
      <c r="BS628" s="106">
        <f t="shared" si="1493"/>
        <v>0</v>
      </c>
    </row>
    <row r="629" spans="1:133" outlineLevel="3" x14ac:dyDescent="0.15">
      <c r="A629" s="22" t="s">
        <v>1111</v>
      </c>
      <c r="B629" s="29" t="s">
        <v>1280</v>
      </c>
      <c r="C629" s="104"/>
      <c r="D629" s="106">
        <v>5</v>
      </c>
      <c r="E629" s="104"/>
      <c r="F629" s="106">
        <f t="shared" si="1463"/>
        <v>3</v>
      </c>
      <c r="G629" s="106">
        <v>1</v>
      </c>
      <c r="I629" s="106">
        <f t="shared" si="1464"/>
        <v>0</v>
      </c>
      <c r="K629" s="106">
        <f t="shared" si="1465"/>
        <v>0</v>
      </c>
      <c r="M629" s="106">
        <f t="shared" si="1466"/>
        <v>0</v>
      </c>
      <c r="O629" s="106">
        <f t="shared" si="1467"/>
        <v>0</v>
      </c>
      <c r="Q629" s="106">
        <f t="shared" si="1468"/>
        <v>0</v>
      </c>
      <c r="S629" s="106">
        <f t="shared" si="1469"/>
        <v>0</v>
      </c>
      <c r="V629" s="106">
        <f t="shared" si="1470"/>
        <v>0</v>
      </c>
      <c r="X629" s="106">
        <f t="shared" si="1471"/>
        <v>0</v>
      </c>
      <c r="Z629" s="106">
        <f t="shared" si="1472"/>
        <v>0</v>
      </c>
      <c r="AB629" s="106">
        <f t="shared" si="1473"/>
        <v>0</v>
      </c>
      <c r="AD629" s="106">
        <f t="shared" si="1474"/>
        <v>0</v>
      </c>
      <c r="AF629" s="106">
        <f t="shared" si="1475"/>
        <v>0</v>
      </c>
      <c r="AI629" s="106">
        <f t="shared" si="1476"/>
        <v>0</v>
      </c>
      <c r="AK629" s="106">
        <f t="shared" si="1477"/>
        <v>0</v>
      </c>
      <c r="AM629" s="106">
        <f t="shared" si="1478"/>
        <v>0</v>
      </c>
      <c r="AO629" s="106">
        <f t="shared" si="1479"/>
        <v>0</v>
      </c>
      <c r="AQ629" s="106">
        <f t="shared" si="1480"/>
        <v>0</v>
      </c>
      <c r="AS629" s="106">
        <f t="shared" si="1481"/>
        <v>0</v>
      </c>
      <c r="AV629" s="106">
        <f t="shared" si="1482"/>
        <v>0</v>
      </c>
      <c r="AX629" s="106">
        <f t="shared" si="1483"/>
        <v>0</v>
      </c>
      <c r="AZ629" s="106">
        <f t="shared" si="1484"/>
        <v>0</v>
      </c>
      <c r="BB629" s="106">
        <f t="shared" si="1485"/>
        <v>0</v>
      </c>
      <c r="BD629" s="106">
        <f t="shared" si="1486"/>
        <v>0</v>
      </c>
      <c r="BF629" s="106">
        <f t="shared" si="1487"/>
        <v>0</v>
      </c>
      <c r="BI629" s="106">
        <f t="shared" si="1488"/>
        <v>0</v>
      </c>
      <c r="BK629" s="106">
        <f t="shared" si="1489"/>
        <v>0</v>
      </c>
      <c r="BM629" s="106">
        <f t="shared" si="1490"/>
        <v>0</v>
      </c>
      <c r="BO629" s="106">
        <f t="shared" si="1491"/>
        <v>0</v>
      </c>
      <c r="BQ629" s="106">
        <f t="shared" si="1492"/>
        <v>0</v>
      </c>
      <c r="BS629" s="106">
        <f t="shared" si="1493"/>
        <v>0</v>
      </c>
    </row>
    <row r="630" spans="1:133" outlineLevel="3" x14ac:dyDescent="0.15">
      <c r="A630" s="22" t="s">
        <v>1112</v>
      </c>
      <c r="B630" s="29" t="s">
        <v>1281</v>
      </c>
      <c r="C630" s="104"/>
      <c r="D630" s="106">
        <v>5</v>
      </c>
      <c r="E630" s="104"/>
      <c r="F630" s="106">
        <f t="shared" si="1463"/>
        <v>3</v>
      </c>
      <c r="G630" s="106">
        <v>1</v>
      </c>
      <c r="I630" s="106">
        <f t="shared" si="1464"/>
        <v>0</v>
      </c>
      <c r="K630" s="106">
        <f t="shared" si="1465"/>
        <v>0</v>
      </c>
      <c r="M630" s="106">
        <f t="shared" si="1466"/>
        <v>0</v>
      </c>
      <c r="O630" s="106">
        <f t="shared" si="1467"/>
        <v>0</v>
      </c>
      <c r="Q630" s="106">
        <f t="shared" si="1468"/>
        <v>0</v>
      </c>
      <c r="S630" s="106">
        <f t="shared" si="1469"/>
        <v>0</v>
      </c>
      <c r="V630" s="106">
        <f t="shared" si="1470"/>
        <v>0</v>
      </c>
      <c r="X630" s="106">
        <f t="shared" si="1471"/>
        <v>0</v>
      </c>
      <c r="Z630" s="106">
        <f t="shared" si="1472"/>
        <v>0</v>
      </c>
      <c r="AB630" s="106">
        <f t="shared" si="1473"/>
        <v>0</v>
      </c>
      <c r="AD630" s="106">
        <f t="shared" si="1474"/>
        <v>0</v>
      </c>
      <c r="AF630" s="106">
        <f t="shared" si="1475"/>
        <v>0</v>
      </c>
      <c r="AI630" s="106">
        <f t="shared" si="1476"/>
        <v>0</v>
      </c>
      <c r="AK630" s="106">
        <f t="shared" si="1477"/>
        <v>0</v>
      </c>
      <c r="AM630" s="106">
        <f t="shared" si="1478"/>
        <v>0</v>
      </c>
      <c r="AO630" s="106">
        <f t="shared" si="1479"/>
        <v>0</v>
      </c>
      <c r="AQ630" s="106">
        <f t="shared" si="1480"/>
        <v>0</v>
      </c>
      <c r="AS630" s="106">
        <f t="shared" si="1481"/>
        <v>0</v>
      </c>
      <c r="AV630" s="106">
        <f t="shared" si="1482"/>
        <v>0</v>
      </c>
      <c r="AX630" s="106">
        <f t="shared" si="1483"/>
        <v>0</v>
      </c>
      <c r="AZ630" s="106">
        <f t="shared" si="1484"/>
        <v>0</v>
      </c>
      <c r="BB630" s="106">
        <f t="shared" si="1485"/>
        <v>0</v>
      </c>
      <c r="BD630" s="106">
        <f t="shared" si="1486"/>
        <v>0</v>
      </c>
      <c r="BF630" s="106">
        <f t="shared" si="1487"/>
        <v>0</v>
      </c>
      <c r="BI630" s="106">
        <f t="shared" si="1488"/>
        <v>0</v>
      </c>
      <c r="BK630" s="106">
        <f t="shared" si="1489"/>
        <v>0</v>
      </c>
      <c r="BM630" s="106">
        <f t="shared" si="1490"/>
        <v>0</v>
      </c>
      <c r="BO630" s="106">
        <f t="shared" si="1491"/>
        <v>0</v>
      </c>
      <c r="BQ630" s="106">
        <f t="shared" si="1492"/>
        <v>0</v>
      </c>
      <c r="BS630" s="106">
        <f t="shared" si="1493"/>
        <v>0</v>
      </c>
    </row>
    <row r="631" spans="1:133" outlineLevel="3" x14ac:dyDescent="0.15">
      <c r="A631" s="22" t="s">
        <v>1113</v>
      </c>
      <c r="B631" s="29" t="s">
        <v>1282</v>
      </c>
      <c r="C631" s="104"/>
      <c r="D631" s="106">
        <v>5</v>
      </c>
      <c r="E631" s="104"/>
      <c r="F631" s="106">
        <f t="shared" si="1463"/>
        <v>3</v>
      </c>
      <c r="G631" s="106">
        <v>1</v>
      </c>
      <c r="I631" s="106">
        <f t="shared" si="1464"/>
        <v>0</v>
      </c>
      <c r="K631" s="106">
        <f t="shared" si="1465"/>
        <v>0</v>
      </c>
      <c r="M631" s="106">
        <f t="shared" si="1466"/>
        <v>0</v>
      </c>
      <c r="O631" s="106">
        <f t="shared" si="1467"/>
        <v>0</v>
      </c>
      <c r="Q631" s="106">
        <f t="shared" si="1468"/>
        <v>0</v>
      </c>
      <c r="S631" s="106">
        <f t="shared" si="1469"/>
        <v>0</v>
      </c>
      <c r="V631" s="106">
        <f t="shared" si="1470"/>
        <v>0</v>
      </c>
      <c r="X631" s="106">
        <f t="shared" si="1471"/>
        <v>0</v>
      </c>
      <c r="Z631" s="106">
        <f t="shared" si="1472"/>
        <v>0</v>
      </c>
      <c r="AB631" s="106">
        <f t="shared" si="1473"/>
        <v>0</v>
      </c>
      <c r="AD631" s="106">
        <f t="shared" si="1474"/>
        <v>0</v>
      </c>
      <c r="AF631" s="106">
        <f t="shared" si="1475"/>
        <v>0</v>
      </c>
      <c r="AI631" s="106">
        <f t="shared" si="1476"/>
        <v>0</v>
      </c>
      <c r="AK631" s="106">
        <f t="shared" si="1477"/>
        <v>0</v>
      </c>
      <c r="AM631" s="106">
        <f t="shared" si="1478"/>
        <v>0</v>
      </c>
      <c r="AO631" s="106">
        <f t="shared" si="1479"/>
        <v>0</v>
      </c>
      <c r="AQ631" s="106">
        <f t="shared" si="1480"/>
        <v>0</v>
      </c>
      <c r="AS631" s="106">
        <f t="shared" si="1481"/>
        <v>0</v>
      </c>
      <c r="AV631" s="106">
        <f t="shared" si="1482"/>
        <v>0</v>
      </c>
      <c r="AX631" s="106">
        <f t="shared" si="1483"/>
        <v>0</v>
      </c>
      <c r="AZ631" s="106">
        <f t="shared" si="1484"/>
        <v>0</v>
      </c>
      <c r="BB631" s="106">
        <f t="shared" si="1485"/>
        <v>0</v>
      </c>
      <c r="BD631" s="106">
        <f t="shared" si="1486"/>
        <v>0</v>
      </c>
      <c r="BF631" s="106">
        <f t="shared" si="1487"/>
        <v>0</v>
      </c>
      <c r="BI631" s="106">
        <f t="shared" si="1488"/>
        <v>0</v>
      </c>
      <c r="BK631" s="106">
        <f t="shared" si="1489"/>
        <v>0</v>
      </c>
      <c r="BM631" s="106">
        <f t="shared" si="1490"/>
        <v>0</v>
      </c>
      <c r="BO631" s="106">
        <f t="shared" si="1491"/>
        <v>0</v>
      </c>
      <c r="BQ631" s="106">
        <f t="shared" si="1492"/>
        <v>0</v>
      </c>
      <c r="BS631" s="106">
        <f t="shared" si="1493"/>
        <v>0</v>
      </c>
    </row>
    <row r="632" spans="1:133" outlineLevel="3" x14ac:dyDescent="0.15">
      <c r="A632" s="22" t="s">
        <v>1114</v>
      </c>
      <c r="B632" s="29" t="s">
        <v>1386</v>
      </c>
      <c r="C632" s="104"/>
      <c r="D632" s="106">
        <v>5</v>
      </c>
      <c r="E632" s="104"/>
      <c r="F632" s="106">
        <f t="shared" si="1463"/>
        <v>3</v>
      </c>
      <c r="G632" s="106">
        <v>1</v>
      </c>
      <c r="I632" s="106">
        <f t="shared" si="1464"/>
        <v>0</v>
      </c>
      <c r="K632" s="106">
        <f t="shared" si="1465"/>
        <v>0</v>
      </c>
      <c r="M632" s="106">
        <f t="shared" si="1466"/>
        <v>0</v>
      </c>
      <c r="O632" s="106">
        <f t="shared" si="1467"/>
        <v>0</v>
      </c>
      <c r="Q632" s="106">
        <f t="shared" si="1468"/>
        <v>0</v>
      </c>
      <c r="S632" s="106">
        <f t="shared" si="1469"/>
        <v>0</v>
      </c>
      <c r="V632" s="106">
        <f t="shared" si="1470"/>
        <v>0</v>
      </c>
      <c r="X632" s="106">
        <f t="shared" si="1471"/>
        <v>0</v>
      </c>
      <c r="Z632" s="106">
        <f t="shared" si="1472"/>
        <v>0</v>
      </c>
      <c r="AB632" s="106">
        <f t="shared" si="1473"/>
        <v>0</v>
      </c>
      <c r="AD632" s="106">
        <f t="shared" si="1474"/>
        <v>0</v>
      </c>
      <c r="AF632" s="106">
        <f t="shared" si="1475"/>
        <v>0</v>
      </c>
      <c r="AI632" s="106">
        <f t="shared" si="1476"/>
        <v>0</v>
      </c>
      <c r="AK632" s="106">
        <f t="shared" si="1477"/>
        <v>0</v>
      </c>
      <c r="AM632" s="106">
        <f t="shared" si="1478"/>
        <v>0</v>
      </c>
      <c r="AO632" s="106">
        <f t="shared" si="1479"/>
        <v>0</v>
      </c>
      <c r="AQ632" s="106">
        <f t="shared" si="1480"/>
        <v>0</v>
      </c>
      <c r="AS632" s="106">
        <f t="shared" si="1481"/>
        <v>0</v>
      </c>
      <c r="AV632" s="106">
        <f t="shared" si="1482"/>
        <v>0</v>
      </c>
      <c r="AX632" s="106">
        <f t="shared" si="1483"/>
        <v>0</v>
      </c>
      <c r="AZ632" s="106">
        <f t="shared" si="1484"/>
        <v>0</v>
      </c>
      <c r="BB632" s="106">
        <f t="shared" si="1485"/>
        <v>0</v>
      </c>
      <c r="BD632" s="106">
        <f t="shared" si="1486"/>
        <v>0</v>
      </c>
      <c r="BF632" s="106">
        <f t="shared" si="1487"/>
        <v>0</v>
      </c>
      <c r="BI632" s="106">
        <f t="shared" si="1488"/>
        <v>0</v>
      </c>
      <c r="BK632" s="106">
        <f t="shared" si="1489"/>
        <v>0</v>
      </c>
      <c r="BM632" s="106">
        <f t="shared" si="1490"/>
        <v>0</v>
      </c>
      <c r="BO632" s="106">
        <f t="shared" si="1491"/>
        <v>0</v>
      </c>
      <c r="BQ632" s="106">
        <f t="shared" si="1492"/>
        <v>0</v>
      </c>
      <c r="BS632" s="106">
        <f t="shared" si="1493"/>
        <v>0</v>
      </c>
    </row>
    <row r="633" spans="1:133" outlineLevel="3" x14ac:dyDescent="0.15">
      <c r="A633" s="22" t="s">
        <v>1115</v>
      </c>
      <c r="B633" s="29" t="s">
        <v>1387</v>
      </c>
      <c r="C633" s="104"/>
      <c r="D633" s="106">
        <v>5</v>
      </c>
      <c r="E633" s="104"/>
      <c r="F633" s="106">
        <f t="shared" si="1463"/>
        <v>3</v>
      </c>
      <c r="G633" s="106">
        <v>1</v>
      </c>
      <c r="I633" s="106">
        <f t="shared" si="1464"/>
        <v>0</v>
      </c>
      <c r="K633" s="106">
        <f t="shared" si="1465"/>
        <v>0</v>
      </c>
      <c r="M633" s="106">
        <f t="shared" si="1466"/>
        <v>0</v>
      </c>
      <c r="O633" s="106">
        <f t="shared" si="1467"/>
        <v>0</v>
      </c>
      <c r="Q633" s="106">
        <f t="shared" si="1468"/>
        <v>0</v>
      </c>
      <c r="S633" s="106">
        <f t="shared" si="1469"/>
        <v>0</v>
      </c>
      <c r="V633" s="106">
        <f t="shared" si="1470"/>
        <v>0</v>
      </c>
      <c r="X633" s="106">
        <f t="shared" si="1471"/>
        <v>0</v>
      </c>
      <c r="Z633" s="106">
        <f t="shared" si="1472"/>
        <v>0</v>
      </c>
      <c r="AB633" s="106">
        <f t="shared" si="1473"/>
        <v>0</v>
      </c>
      <c r="AD633" s="106">
        <f t="shared" si="1474"/>
        <v>0</v>
      </c>
      <c r="AF633" s="106">
        <f t="shared" si="1475"/>
        <v>0</v>
      </c>
      <c r="AI633" s="106">
        <f t="shared" si="1476"/>
        <v>0</v>
      </c>
      <c r="AK633" s="106">
        <f t="shared" si="1477"/>
        <v>0</v>
      </c>
      <c r="AM633" s="106">
        <f t="shared" si="1478"/>
        <v>0</v>
      </c>
      <c r="AO633" s="106">
        <f t="shared" si="1479"/>
        <v>0</v>
      </c>
      <c r="AQ633" s="106">
        <f t="shared" si="1480"/>
        <v>0</v>
      </c>
      <c r="AS633" s="106">
        <f t="shared" si="1481"/>
        <v>0</v>
      </c>
      <c r="AV633" s="106">
        <f t="shared" si="1482"/>
        <v>0</v>
      </c>
      <c r="AX633" s="106">
        <f t="shared" si="1483"/>
        <v>0</v>
      </c>
      <c r="AZ633" s="106">
        <f t="shared" si="1484"/>
        <v>0</v>
      </c>
      <c r="BB633" s="106">
        <f t="shared" si="1485"/>
        <v>0</v>
      </c>
      <c r="BD633" s="106">
        <f t="shared" si="1486"/>
        <v>0</v>
      </c>
      <c r="BF633" s="106">
        <f t="shared" si="1487"/>
        <v>0</v>
      </c>
      <c r="BI633" s="106">
        <f t="shared" si="1488"/>
        <v>0</v>
      </c>
      <c r="BK633" s="106">
        <f t="shared" si="1489"/>
        <v>0</v>
      </c>
      <c r="BM633" s="106">
        <f t="shared" si="1490"/>
        <v>0</v>
      </c>
      <c r="BO633" s="106">
        <f t="shared" si="1491"/>
        <v>0</v>
      </c>
      <c r="BQ633" s="106">
        <f t="shared" si="1492"/>
        <v>0</v>
      </c>
      <c r="BS633" s="106">
        <f t="shared" si="1493"/>
        <v>0</v>
      </c>
    </row>
    <row r="634" spans="1:133" ht="26" outlineLevel="3" x14ac:dyDescent="0.15">
      <c r="A634" s="22" t="s">
        <v>1116</v>
      </c>
      <c r="B634" s="29" t="s">
        <v>1388</v>
      </c>
      <c r="C634" s="104"/>
      <c r="D634" s="106">
        <v>5</v>
      </c>
      <c r="E634" s="104"/>
      <c r="F634" s="106">
        <f t="shared" si="1463"/>
        <v>3</v>
      </c>
      <c r="G634" s="106">
        <v>1</v>
      </c>
      <c r="I634" s="106">
        <f t="shared" si="1464"/>
        <v>0</v>
      </c>
      <c r="K634" s="106">
        <f t="shared" si="1465"/>
        <v>0</v>
      </c>
      <c r="M634" s="106">
        <f t="shared" si="1466"/>
        <v>0</v>
      </c>
      <c r="O634" s="106">
        <f t="shared" si="1467"/>
        <v>0</v>
      </c>
      <c r="Q634" s="106">
        <f t="shared" si="1468"/>
        <v>0</v>
      </c>
      <c r="S634" s="106">
        <f t="shared" si="1469"/>
        <v>0</v>
      </c>
      <c r="V634" s="106">
        <f t="shared" si="1470"/>
        <v>0</v>
      </c>
      <c r="X634" s="106">
        <f t="shared" si="1471"/>
        <v>0</v>
      </c>
      <c r="Z634" s="106">
        <f t="shared" si="1472"/>
        <v>0</v>
      </c>
      <c r="AB634" s="106">
        <f t="shared" si="1473"/>
        <v>0</v>
      </c>
      <c r="AD634" s="106">
        <f t="shared" si="1474"/>
        <v>0</v>
      </c>
      <c r="AF634" s="106">
        <f t="shared" si="1475"/>
        <v>0</v>
      </c>
      <c r="AI634" s="106">
        <f t="shared" si="1476"/>
        <v>0</v>
      </c>
      <c r="AK634" s="106">
        <f t="shared" si="1477"/>
        <v>0</v>
      </c>
      <c r="AM634" s="106">
        <f t="shared" si="1478"/>
        <v>0</v>
      </c>
      <c r="AO634" s="106">
        <f t="shared" si="1479"/>
        <v>0</v>
      </c>
      <c r="AQ634" s="106">
        <f t="shared" si="1480"/>
        <v>0</v>
      </c>
      <c r="AS634" s="106">
        <f t="shared" si="1481"/>
        <v>0</v>
      </c>
      <c r="AV634" s="106">
        <f t="shared" si="1482"/>
        <v>0</v>
      </c>
      <c r="AX634" s="106">
        <f t="shared" si="1483"/>
        <v>0</v>
      </c>
      <c r="AZ634" s="106">
        <f t="shared" si="1484"/>
        <v>0</v>
      </c>
      <c r="BB634" s="106">
        <f t="shared" si="1485"/>
        <v>0</v>
      </c>
      <c r="BD634" s="106">
        <f t="shared" si="1486"/>
        <v>0</v>
      </c>
      <c r="BF634" s="106">
        <f t="shared" si="1487"/>
        <v>0</v>
      </c>
      <c r="BI634" s="106">
        <f t="shared" si="1488"/>
        <v>0</v>
      </c>
      <c r="BK634" s="106">
        <f t="shared" si="1489"/>
        <v>0</v>
      </c>
      <c r="BM634" s="106">
        <f t="shared" si="1490"/>
        <v>0</v>
      </c>
      <c r="BO634" s="106">
        <f t="shared" si="1491"/>
        <v>0</v>
      </c>
      <c r="BQ634" s="106">
        <f t="shared" si="1492"/>
        <v>0</v>
      </c>
      <c r="BS634" s="106">
        <f t="shared" si="1493"/>
        <v>0</v>
      </c>
    </row>
    <row r="635" spans="1:133" outlineLevel="3" x14ac:dyDescent="0.15">
      <c r="A635" s="22" t="s">
        <v>1201</v>
      </c>
      <c r="B635" s="29" t="s">
        <v>1389</v>
      </c>
      <c r="C635" s="104"/>
      <c r="D635" s="106">
        <v>5</v>
      </c>
      <c r="E635" s="104"/>
      <c r="F635" s="106">
        <f t="shared" si="1463"/>
        <v>3</v>
      </c>
      <c r="G635" s="106">
        <v>1</v>
      </c>
      <c r="I635" s="106">
        <f t="shared" si="1464"/>
        <v>0</v>
      </c>
      <c r="K635" s="106">
        <f t="shared" si="1465"/>
        <v>0</v>
      </c>
      <c r="M635" s="106">
        <f t="shared" si="1466"/>
        <v>0</v>
      </c>
      <c r="O635" s="106">
        <f t="shared" si="1467"/>
        <v>0</v>
      </c>
      <c r="Q635" s="106">
        <f t="shared" si="1468"/>
        <v>0</v>
      </c>
      <c r="S635" s="106">
        <f t="shared" si="1469"/>
        <v>0</v>
      </c>
      <c r="V635" s="106">
        <f t="shared" si="1470"/>
        <v>0</v>
      </c>
      <c r="X635" s="106">
        <f t="shared" si="1471"/>
        <v>0</v>
      </c>
      <c r="Z635" s="106">
        <f t="shared" si="1472"/>
        <v>0</v>
      </c>
      <c r="AB635" s="106">
        <f t="shared" si="1473"/>
        <v>0</v>
      </c>
      <c r="AD635" s="106">
        <f t="shared" si="1474"/>
        <v>0</v>
      </c>
      <c r="AF635" s="106">
        <f t="shared" si="1475"/>
        <v>0</v>
      </c>
      <c r="AI635" s="106">
        <f t="shared" si="1476"/>
        <v>0</v>
      </c>
      <c r="AK635" s="106">
        <f t="shared" si="1477"/>
        <v>0</v>
      </c>
      <c r="AM635" s="106">
        <f t="shared" si="1478"/>
        <v>0</v>
      </c>
      <c r="AO635" s="106">
        <f t="shared" si="1479"/>
        <v>0</v>
      </c>
      <c r="AQ635" s="106">
        <f t="shared" si="1480"/>
        <v>0</v>
      </c>
      <c r="AS635" s="106">
        <f t="shared" si="1481"/>
        <v>0</v>
      </c>
      <c r="AV635" s="106">
        <f t="shared" si="1482"/>
        <v>0</v>
      </c>
      <c r="AX635" s="106">
        <f t="shared" si="1483"/>
        <v>0</v>
      </c>
      <c r="AZ635" s="106">
        <f t="shared" si="1484"/>
        <v>0</v>
      </c>
      <c r="BB635" s="106">
        <f t="shared" si="1485"/>
        <v>0</v>
      </c>
      <c r="BD635" s="106">
        <f t="shared" si="1486"/>
        <v>0</v>
      </c>
      <c r="BF635" s="106">
        <f t="shared" si="1487"/>
        <v>0</v>
      </c>
      <c r="BI635" s="106">
        <f t="shared" si="1488"/>
        <v>0</v>
      </c>
      <c r="BK635" s="106">
        <f t="shared" si="1489"/>
        <v>0</v>
      </c>
      <c r="BM635" s="106">
        <f t="shared" si="1490"/>
        <v>0</v>
      </c>
      <c r="BO635" s="106">
        <f t="shared" si="1491"/>
        <v>0</v>
      </c>
      <c r="BQ635" s="106">
        <f t="shared" si="1492"/>
        <v>0</v>
      </c>
      <c r="BS635" s="106">
        <f t="shared" si="1493"/>
        <v>0</v>
      </c>
    </row>
    <row r="636" spans="1:133" ht="26" outlineLevel="3" x14ac:dyDescent="0.15">
      <c r="A636" s="22" t="s">
        <v>1202</v>
      </c>
      <c r="B636" s="29" t="s">
        <v>1286</v>
      </c>
      <c r="C636" s="104"/>
      <c r="D636" s="106">
        <v>5</v>
      </c>
      <c r="E636" s="104"/>
      <c r="F636" s="106">
        <f t="shared" si="1463"/>
        <v>3</v>
      </c>
      <c r="G636" s="106">
        <v>1</v>
      </c>
      <c r="I636" s="106">
        <f t="shared" si="1464"/>
        <v>0</v>
      </c>
      <c r="K636" s="106">
        <f t="shared" si="1465"/>
        <v>0</v>
      </c>
      <c r="M636" s="106">
        <f t="shared" si="1466"/>
        <v>0</v>
      </c>
      <c r="O636" s="106">
        <f t="shared" si="1467"/>
        <v>0</v>
      </c>
      <c r="Q636" s="106">
        <f t="shared" si="1468"/>
        <v>0</v>
      </c>
      <c r="S636" s="106">
        <f t="shared" si="1469"/>
        <v>0</v>
      </c>
      <c r="V636" s="106">
        <f t="shared" si="1470"/>
        <v>0</v>
      </c>
      <c r="X636" s="106">
        <f t="shared" si="1471"/>
        <v>0</v>
      </c>
      <c r="Z636" s="106">
        <f t="shared" si="1472"/>
        <v>0</v>
      </c>
      <c r="AB636" s="106">
        <f t="shared" si="1473"/>
        <v>0</v>
      </c>
      <c r="AD636" s="106">
        <f t="shared" si="1474"/>
        <v>0</v>
      </c>
      <c r="AF636" s="106">
        <f t="shared" si="1475"/>
        <v>0</v>
      </c>
      <c r="AI636" s="106">
        <f t="shared" si="1476"/>
        <v>0</v>
      </c>
      <c r="AK636" s="106">
        <f t="shared" si="1477"/>
        <v>0</v>
      </c>
      <c r="AM636" s="106">
        <f t="shared" si="1478"/>
        <v>0</v>
      </c>
      <c r="AO636" s="106">
        <f t="shared" si="1479"/>
        <v>0</v>
      </c>
      <c r="AQ636" s="106">
        <f t="shared" si="1480"/>
        <v>0</v>
      </c>
      <c r="AS636" s="106">
        <f t="shared" si="1481"/>
        <v>0</v>
      </c>
      <c r="AV636" s="106">
        <f t="shared" si="1482"/>
        <v>0</v>
      </c>
      <c r="AX636" s="106">
        <f t="shared" si="1483"/>
        <v>0</v>
      </c>
      <c r="AZ636" s="106">
        <f t="shared" si="1484"/>
        <v>0</v>
      </c>
      <c r="BB636" s="106">
        <f t="shared" si="1485"/>
        <v>0</v>
      </c>
      <c r="BD636" s="106">
        <f t="shared" si="1486"/>
        <v>0</v>
      </c>
      <c r="BF636" s="106">
        <f t="shared" si="1487"/>
        <v>0</v>
      </c>
      <c r="BI636" s="106">
        <f t="shared" si="1488"/>
        <v>0</v>
      </c>
      <c r="BK636" s="106">
        <f t="shared" si="1489"/>
        <v>0</v>
      </c>
      <c r="BM636" s="106">
        <f t="shared" si="1490"/>
        <v>0</v>
      </c>
      <c r="BO636" s="106">
        <f t="shared" si="1491"/>
        <v>0</v>
      </c>
      <c r="BQ636" s="106">
        <f t="shared" si="1492"/>
        <v>0</v>
      </c>
      <c r="BS636" s="106">
        <f t="shared" si="1493"/>
        <v>0</v>
      </c>
    </row>
    <row r="637" spans="1:133" outlineLevel="3" x14ac:dyDescent="0.15">
      <c r="A637" s="22" t="s">
        <v>1203</v>
      </c>
      <c r="B637" s="29" t="s">
        <v>1287</v>
      </c>
      <c r="C637" s="104"/>
      <c r="D637" s="106">
        <v>5</v>
      </c>
      <c r="E637" s="104"/>
      <c r="F637" s="106">
        <f t="shared" si="1463"/>
        <v>3</v>
      </c>
      <c r="G637" s="106">
        <v>1</v>
      </c>
      <c r="I637" s="106">
        <f t="shared" si="1464"/>
        <v>0</v>
      </c>
      <c r="K637" s="106">
        <f t="shared" si="1465"/>
        <v>0</v>
      </c>
      <c r="M637" s="106">
        <f t="shared" si="1466"/>
        <v>0</v>
      </c>
      <c r="O637" s="106">
        <f t="shared" si="1467"/>
        <v>0</v>
      </c>
      <c r="Q637" s="106">
        <f t="shared" si="1468"/>
        <v>0</v>
      </c>
      <c r="S637" s="106">
        <f t="shared" si="1469"/>
        <v>0</v>
      </c>
      <c r="V637" s="106">
        <f t="shared" si="1470"/>
        <v>0</v>
      </c>
      <c r="X637" s="106">
        <f t="shared" si="1471"/>
        <v>0</v>
      </c>
      <c r="Z637" s="106">
        <f t="shared" si="1472"/>
        <v>0</v>
      </c>
      <c r="AB637" s="106">
        <f t="shared" si="1473"/>
        <v>0</v>
      </c>
      <c r="AD637" s="106">
        <f t="shared" si="1474"/>
        <v>0</v>
      </c>
      <c r="AF637" s="106">
        <f t="shared" si="1475"/>
        <v>0</v>
      </c>
      <c r="AI637" s="106">
        <f t="shared" si="1476"/>
        <v>0</v>
      </c>
      <c r="AK637" s="106">
        <f t="shared" si="1477"/>
        <v>0</v>
      </c>
      <c r="AM637" s="106">
        <f t="shared" si="1478"/>
        <v>0</v>
      </c>
      <c r="AO637" s="106">
        <f t="shared" si="1479"/>
        <v>0</v>
      </c>
      <c r="AQ637" s="106">
        <f t="shared" si="1480"/>
        <v>0</v>
      </c>
      <c r="AS637" s="106">
        <f t="shared" si="1481"/>
        <v>0</v>
      </c>
      <c r="AV637" s="106">
        <f t="shared" si="1482"/>
        <v>0</v>
      </c>
      <c r="AX637" s="106">
        <f t="shared" si="1483"/>
        <v>0</v>
      </c>
      <c r="AZ637" s="106">
        <f t="shared" si="1484"/>
        <v>0</v>
      </c>
      <c r="BB637" s="106">
        <f t="shared" si="1485"/>
        <v>0</v>
      </c>
      <c r="BD637" s="106">
        <f t="shared" si="1486"/>
        <v>0</v>
      </c>
      <c r="BF637" s="106">
        <f t="shared" si="1487"/>
        <v>0</v>
      </c>
      <c r="BI637" s="106">
        <f t="shared" si="1488"/>
        <v>0</v>
      </c>
      <c r="BK637" s="106">
        <f t="shared" si="1489"/>
        <v>0</v>
      </c>
      <c r="BM637" s="106">
        <f t="shared" si="1490"/>
        <v>0</v>
      </c>
      <c r="BO637" s="106">
        <f t="shared" si="1491"/>
        <v>0</v>
      </c>
      <c r="BQ637" s="106">
        <f t="shared" si="1492"/>
        <v>0</v>
      </c>
      <c r="BS637" s="106">
        <f t="shared" si="1493"/>
        <v>0</v>
      </c>
    </row>
    <row r="638" spans="1:133" outlineLevel="3" x14ac:dyDescent="0.15">
      <c r="A638" s="22" t="s">
        <v>1204</v>
      </c>
      <c r="B638" s="29" t="s">
        <v>1288</v>
      </c>
      <c r="C638" s="104"/>
      <c r="D638" s="106">
        <v>5</v>
      </c>
      <c r="E638" s="104"/>
      <c r="F638" s="106">
        <f t="shared" si="1463"/>
        <v>3</v>
      </c>
      <c r="G638" s="106">
        <v>1</v>
      </c>
      <c r="I638" s="106">
        <f t="shared" si="1464"/>
        <v>0</v>
      </c>
      <c r="K638" s="106">
        <f t="shared" si="1465"/>
        <v>0</v>
      </c>
      <c r="M638" s="106">
        <f t="shared" si="1466"/>
        <v>0</v>
      </c>
      <c r="O638" s="106">
        <f t="shared" si="1467"/>
        <v>0</v>
      </c>
      <c r="Q638" s="106">
        <f t="shared" si="1468"/>
        <v>0</v>
      </c>
      <c r="S638" s="106">
        <f t="shared" si="1469"/>
        <v>0</v>
      </c>
      <c r="V638" s="106">
        <f t="shared" si="1470"/>
        <v>0</v>
      </c>
      <c r="X638" s="106">
        <f t="shared" si="1471"/>
        <v>0</v>
      </c>
      <c r="Z638" s="106">
        <f t="shared" si="1472"/>
        <v>0</v>
      </c>
      <c r="AB638" s="106">
        <f t="shared" si="1473"/>
        <v>0</v>
      </c>
      <c r="AD638" s="106">
        <f t="shared" si="1474"/>
        <v>0</v>
      </c>
      <c r="AF638" s="106">
        <f t="shared" si="1475"/>
        <v>0</v>
      </c>
      <c r="AI638" s="106">
        <f t="shared" si="1476"/>
        <v>0</v>
      </c>
      <c r="AK638" s="106">
        <f t="shared" si="1477"/>
        <v>0</v>
      </c>
      <c r="AM638" s="106">
        <f t="shared" si="1478"/>
        <v>0</v>
      </c>
      <c r="AO638" s="106">
        <f t="shared" si="1479"/>
        <v>0</v>
      </c>
      <c r="AQ638" s="106">
        <f t="shared" si="1480"/>
        <v>0</v>
      </c>
      <c r="AS638" s="106">
        <f t="shared" si="1481"/>
        <v>0</v>
      </c>
      <c r="AV638" s="106">
        <f t="shared" si="1482"/>
        <v>0</v>
      </c>
      <c r="AX638" s="106">
        <f t="shared" si="1483"/>
        <v>0</v>
      </c>
      <c r="AZ638" s="106">
        <f t="shared" si="1484"/>
        <v>0</v>
      </c>
      <c r="BB638" s="106">
        <f t="shared" si="1485"/>
        <v>0</v>
      </c>
      <c r="BD638" s="106">
        <f t="shared" si="1486"/>
        <v>0</v>
      </c>
      <c r="BF638" s="106">
        <f t="shared" si="1487"/>
        <v>0</v>
      </c>
      <c r="BI638" s="106">
        <f t="shared" si="1488"/>
        <v>0</v>
      </c>
      <c r="BK638" s="106">
        <f t="shared" si="1489"/>
        <v>0</v>
      </c>
      <c r="BM638" s="106">
        <f t="shared" si="1490"/>
        <v>0</v>
      </c>
      <c r="BO638" s="106">
        <f t="shared" si="1491"/>
        <v>0</v>
      </c>
      <c r="BQ638" s="106">
        <f t="shared" si="1492"/>
        <v>0</v>
      </c>
      <c r="BS638" s="106">
        <f t="shared" si="1493"/>
        <v>0</v>
      </c>
    </row>
    <row r="639" spans="1:133" s="37" customFormat="1" outlineLevel="2" x14ac:dyDescent="0.15">
      <c r="B639" s="38" t="s">
        <v>1217</v>
      </c>
      <c r="C639" s="115"/>
      <c r="D639" s="115"/>
      <c r="E639" s="115"/>
      <c r="F639" s="115"/>
      <c r="G639" s="160" t="s">
        <v>202</v>
      </c>
      <c r="H639" s="115"/>
      <c r="I639" s="115"/>
      <c r="J639" s="115"/>
      <c r="K639" s="115"/>
      <c r="L639" s="115"/>
      <c r="M639" s="115"/>
      <c r="N639" s="115"/>
      <c r="O639" s="115"/>
      <c r="P639" s="115"/>
      <c r="Q639" s="115"/>
      <c r="R639" s="115"/>
      <c r="S639" s="115"/>
      <c r="T639" s="269"/>
      <c r="U639" s="190"/>
      <c r="V639" s="115"/>
      <c r="W639" s="190"/>
      <c r="X639" s="115"/>
      <c r="Y639" s="190"/>
      <c r="Z639" s="115"/>
      <c r="AA639" s="190"/>
      <c r="AB639" s="115"/>
      <c r="AC639" s="190"/>
      <c r="AD639" s="115"/>
      <c r="AE639" s="190"/>
      <c r="AF639" s="115"/>
      <c r="AG639" s="215"/>
      <c r="AH639" s="190"/>
      <c r="AI639" s="115"/>
      <c r="AJ639" s="190"/>
      <c r="AK639" s="115"/>
      <c r="AL639" s="190"/>
      <c r="AM639" s="115"/>
      <c r="AN639" s="190"/>
      <c r="AO639" s="115"/>
      <c r="AP639" s="190"/>
      <c r="AQ639" s="115"/>
      <c r="AR639" s="190"/>
      <c r="AS639" s="115"/>
      <c r="AU639" s="115"/>
      <c r="AV639" s="115"/>
      <c r="AW639" s="115"/>
      <c r="AX639" s="115"/>
      <c r="AY639" s="115"/>
      <c r="AZ639" s="115"/>
      <c r="BA639" s="115"/>
      <c r="BB639" s="115"/>
      <c r="BC639" s="115"/>
      <c r="BD639" s="115"/>
      <c r="BE639" s="115"/>
      <c r="BF639" s="115"/>
      <c r="BH639" s="115"/>
      <c r="BI639" s="115"/>
      <c r="BJ639" s="115"/>
      <c r="BK639" s="115"/>
      <c r="BL639" s="115"/>
      <c r="BM639" s="115"/>
      <c r="BN639" s="115"/>
      <c r="BO639" s="115"/>
      <c r="BP639" s="115"/>
      <c r="BQ639" s="115"/>
      <c r="BR639" s="115"/>
      <c r="BS639" s="115"/>
      <c r="BU639" s="143"/>
      <c r="BV639" s="143"/>
      <c r="BW639" s="143"/>
      <c r="BX639" s="143"/>
      <c r="BY639" s="143"/>
      <c r="BZ639" s="143"/>
      <c r="CA639" s="143"/>
      <c r="CB639" s="143"/>
      <c r="CC639" s="143"/>
      <c r="CD639" s="143"/>
      <c r="CE639" s="143"/>
      <c r="CF639" s="143"/>
      <c r="CG639" s="143"/>
      <c r="CH639" s="143"/>
      <c r="CI639" s="143"/>
      <c r="CJ639" s="143"/>
      <c r="CK639" s="143"/>
      <c r="CL639" s="143"/>
      <c r="CM639" s="143"/>
      <c r="CN639" s="143"/>
      <c r="CO639" s="143"/>
      <c r="CP639" s="143"/>
      <c r="CQ639" s="143"/>
      <c r="CR639" s="143"/>
      <c r="CS639" s="143"/>
      <c r="CT639" s="143"/>
      <c r="CU639" s="143"/>
      <c r="CV639" s="143"/>
      <c r="CW639" s="143"/>
      <c r="CX639" s="143"/>
      <c r="CY639" s="143"/>
      <c r="CZ639" s="143"/>
      <c r="DA639" s="143"/>
      <c r="DB639" s="143"/>
      <c r="DC639" s="143"/>
      <c r="DD639" s="143"/>
      <c r="DE639" s="143"/>
      <c r="DF639" s="143"/>
      <c r="DG639" s="143"/>
      <c r="DH639" s="143"/>
      <c r="DI639" s="143"/>
      <c r="DJ639" s="143"/>
      <c r="DK639" s="143"/>
      <c r="DL639" s="143"/>
      <c r="DM639" s="143"/>
      <c r="DN639" s="143"/>
      <c r="DO639" s="143"/>
      <c r="DP639" s="143"/>
      <c r="DQ639" s="143"/>
      <c r="DR639" s="143"/>
      <c r="DS639" s="143"/>
      <c r="DT639" s="143"/>
      <c r="DU639" s="143"/>
      <c r="DV639" s="143"/>
      <c r="DW639" s="143"/>
      <c r="DX639" s="143"/>
      <c r="DY639" s="143"/>
      <c r="DZ639" s="143"/>
      <c r="EA639" s="143"/>
      <c r="EB639" s="143"/>
      <c r="EC639" s="143"/>
    </row>
    <row r="640" spans="1:133" s="35" customFormat="1" outlineLevel="2" x14ac:dyDescent="0.15">
      <c r="A640" s="35" t="s">
        <v>80</v>
      </c>
      <c r="B640" s="36" t="s">
        <v>1226</v>
      </c>
      <c r="C640" s="298" t="str">
        <f ca="1">IFERROR((AVERAGE(ReqSum)),"N/A")</f>
        <v>N/A</v>
      </c>
      <c r="D640" s="298">
        <f ca="1">IFERROR((AVERAGE(ReqSum)),"N/A")</f>
        <v>5</v>
      </c>
      <c r="E640" s="159">
        <f ca="1">(SUM(ReqSum))*2*$I$10</f>
        <v>0</v>
      </c>
      <c r="F640" s="159">
        <f ca="1">(SUM(ReqSum))*2*$I$10</f>
        <v>900</v>
      </c>
      <c r="G640" s="159">
        <f>MATCH("x",G641:G2122,-1)-1</f>
        <v>15</v>
      </c>
      <c r="H640" s="176"/>
      <c r="I640" s="176">
        <f ca="1">SUM(ReqSum)</f>
        <v>0</v>
      </c>
      <c r="J640" s="176"/>
      <c r="K640" s="176">
        <f ca="1">SUM(ReqSum)</f>
        <v>0</v>
      </c>
      <c r="L640" s="176"/>
      <c r="M640" s="176">
        <f ca="1">SUM(ReqSum)</f>
        <v>0</v>
      </c>
      <c r="N640" s="176"/>
      <c r="O640" s="176">
        <f ca="1">SUM(ReqSum)</f>
        <v>0</v>
      </c>
      <c r="P640" s="176"/>
      <c r="Q640" s="176">
        <f ca="1">SUM(ReqSum)</f>
        <v>0</v>
      </c>
      <c r="R640" s="176"/>
      <c r="S640" s="176">
        <f ca="1">SUM(ReqSum)</f>
        <v>0</v>
      </c>
      <c r="T640" s="268"/>
      <c r="U640" s="189"/>
      <c r="V640" s="176">
        <f ca="1">SUM(ReqSum)</f>
        <v>0</v>
      </c>
      <c r="W640" s="189"/>
      <c r="X640" s="176">
        <f ca="1">SUM(ReqSum)</f>
        <v>0</v>
      </c>
      <c r="Y640" s="189"/>
      <c r="Z640" s="176">
        <f ca="1">SUM(ReqSum)</f>
        <v>0</v>
      </c>
      <c r="AA640" s="189"/>
      <c r="AB640" s="176">
        <f ca="1">SUM(ReqSum)</f>
        <v>0</v>
      </c>
      <c r="AC640" s="189"/>
      <c r="AD640" s="176">
        <f ca="1">SUM(ReqSum)</f>
        <v>0</v>
      </c>
      <c r="AE640" s="189"/>
      <c r="AF640" s="176">
        <f ca="1">SUM(ReqSum)</f>
        <v>0</v>
      </c>
      <c r="AG640" s="36"/>
      <c r="AH640" s="189"/>
      <c r="AI640" s="176">
        <f ca="1">SUM(ReqSum)</f>
        <v>0</v>
      </c>
      <c r="AJ640" s="189"/>
      <c r="AK640" s="176">
        <f ca="1">SUM(ReqSum)</f>
        <v>0</v>
      </c>
      <c r="AL640" s="189"/>
      <c r="AM640" s="176">
        <f ca="1">SUM(ReqSum)</f>
        <v>0</v>
      </c>
      <c r="AN640" s="189"/>
      <c r="AO640" s="176">
        <f ca="1">SUM(ReqSum)</f>
        <v>0</v>
      </c>
      <c r="AP640" s="189"/>
      <c r="AQ640" s="176">
        <f ca="1">SUM(ReqSum)</f>
        <v>0</v>
      </c>
      <c r="AR640" s="189"/>
      <c r="AS640" s="176">
        <f ca="1">SUM(ReqSum)</f>
        <v>0</v>
      </c>
      <c r="AT640" s="177"/>
      <c r="AU640" s="176"/>
      <c r="AV640" s="176">
        <f ca="1">SUM(ReqSum)</f>
        <v>0</v>
      </c>
      <c r="AW640" s="176"/>
      <c r="AX640" s="176">
        <f ca="1">SUM(ReqSum)</f>
        <v>0</v>
      </c>
      <c r="AY640" s="176"/>
      <c r="AZ640" s="176">
        <f ca="1">SUM(ReqSum)</f>
        <v>0</v>
      </c>
      <c r="BA640" s="176"/>
      <c r="BB640" s="176">
        <f ca="1">SUM(ReqSum)</f>
        <v>0</v>
      </c>
      <c r="BC640" s="176"/>
      <c r="BD640" s="176">
        <f ca="1">SUM(ReqSum)</f>
        <v>0</v>
      </c>
      <c r="BE640" s="176"/>
      <c r="BF640" s="176">
        <f ca="1">SUM(ReqSum)</f>
        <v>0</v>
      </c>
      <c r="BG640" s="177"/>
      <c r="BH640" s="176"/>
      <c r="BI640" s="176">
        <f ca="1">SUM(ReqSum)</f>
        <v>0</v>
      </c>
      <c r="BJ640" s="176"/>
      <c r="BK640" s="176">
        <f ca="1">SUM(ReqSum)</f>
        <v>0</v>
      </c>
      <c r="BL640" s="176"/>
      <c r="BM640" s="176">
        <f ca="1">SUM(ReqSum)</f>
        <v>0</v>
      </c>
      <c r="BN640" s="176"/>
      <c r="BO640" s="176">
        <f ca="1">SUM(ReqSum)</f>
        <v>0</v>
      </c>
      <c r="BP640" s="176"/>
      <c r="BQ640" s="176">
        <f ca="1">SUM(ReqSum)</f>
        <v>0</v>
      </c>
      <c r="BR640" s="176"/>
      <c r="BS640" s="176">
        <f ca="1">SUM(ReqSum)</f>
        <v>0</v>
      </c>
      <c r="BT640" s="177"/>
      <c r="BU640" s="85"/>
      <c r="BV640" s="85"/>
      <c r="BW640" s="85"/>
      <c r="BX640" s="85"/>
      <c r="BY640" s="85"/>
      <c r="BZ640" s="85"/>
      <c r="CA640" s="85"/>
      <c r="CB640" s="85"/>
      <c r="CC640" s="85"/>
      <c r="CD640" s="85"/>
      <c r="CE640" s="85"/>
      <c r="CF640" s="85"/>
      <c r="CG640" s="85"/>
      <c r="CH640" s="85"/>
      <c r="CI640" s="85"/>
      <c r="CJ640" s="85"/>
      <c r="CK640" s="85"/>
      <c r="CL640" s="85"/>
      <c r="CM640" s="85"/>
      <c r="CN640" s="85"/>
      <c r="CO640" s="85"/>
      <c r="CP640" s="85"/>
      <c r="CQ640" s="85"/>
      <c r="CR640" s="85"/>
      <c r="CS640" s="85"/>
      <c r="CT640" s="85"/>
      <c r="CU640" s="85"/>
      <c r="CV640" s="85"/>
      <c r="CW640" s="85"/>
      <c r="CX640" s="85"/>
      <c r="CY640" s="85"/>
      <c r="CZ640" s="85"/>
      <c r="DA640" s="85"/>
      <c r="DB640" s="85"/>
      <c r="DC640" s="85"/>
      <c r="DD640" s="85"/>
      <c r="DE640" s="85"/>
      <c r="DF640" s="85"/>
      <c r="DG640" s="85"/>
      <c r="DH640" s="85"/>
      <c r="DI640" s="85"/>
      <c r="DJ640" s="85"/>
      <c r="DK640" s="85"/>
      <c r="DL640" s="85"/>
      <c r="DM640" s="85"/>
      <c r="DN640" s="85"/>
      <c r="DO640" s="85"/>
      <c r="DP640" s="85"/>
      <c r="DQ640" s="85"/>
      <c r="DR640" s="85"/>
      <c r="DS640" s="85"/>
      <c r="DT640" s="85"/>
      <c r="DU640" s="85"/>
      <c r="DV640" s="85"/>
      <c r="DW640" s="85"/>
      <c r="DX640" s="85"/>
      <c r="DY640" s="85"/>
      <c r="DZ640" s="85"/>
      <c r="EA640" s="85"/>
      <c r="EB640" s="85"/>
      <c r="EC640" s="85"/>
    </row>
    <row r="641" spans="1:133" outlineLevel="3" x14ac:dyDescent="0.15">
      <c r="A641" s="22" t="s">
        <v>289</v>
      </c>
      <c r="B641" s="29" t="s">
        <v>1135</v>
      </c>
      <c r="C641" s="104"/>
      <c r="D641" s="106">
        <v>5</v>
      </c>
      <c r="E641" s="104"/>
      <c r="F641" s="106">
        <f t="shared" ref="F641:F655" si="1494">IF(B641&lt;&gt;"",IF(B641="Custom Requirement",0,3),0)</f>
        <v>3</v>
      </c>
      <c r="G641" s="106">
        <v>1</v>
      </c>
      <c r="I641" s="106">
        <f t="shared" ref="I641:I655" si="1495">H641*$E641*I$10</f>
        <v>0</v>
      </c>
      <c r="K641" s="106">
        <f t="shared" ref="K641:K655" si="1496">J641*$E641*K$10</f>
        <v>0</v>
      </c>
      <c r="M641" s="106">
        <f t="shared" ref="M641:M655" si="1497">L641*$E641*M$10</f>
        <v>0</v>
      </c>
      <c r="O641" s="106">
        <f t="shared" ref="O641:O655" si="1498">N641*$E641*O$10</f>
        <v>0</v>
      </c>
      <c r="Q641" s="106">
        <f t="shared" ref="Q641:Q655" si="1499">P641*$E641*Q$10</f>
        <v>0</v>
      </c>
      <c r="S641" s="106">
        <f t="shared" ref="S641:S655" si="1500">R641*$E641*S$10</f>
        <v>0</v>
      </c>
      <c r="V641" s="106">
        <f t="shared" ref="V641:V655" si="1501">U641*$E641*V$10</f>
        <v>0</v>
      </c>
      <c r="X641" s="106">
        <f t="shared" ref="X641:X655" si="1502">W641*$E641*X$10</f>
        <v>0</v>
      </c>
      <c r="Z641" s="106">
        <f t="shared" ref="Z641:Z655" si="1503">Y641*$E641*Z$10</f>
        <v>0</v>
      </c>
      <c r="AB641" s="106">
        <f t="shared" ref="AB641:AB655" si="1504">AA641*$E641*AB$10</f>
        <v>0</v>
      </c>
      <c r="AD641" s="106">
        <f t="shared" ref="AD641:AD655" si="1505">AC641*$E641*AD$10</f>
        <v>0</v>
      </c>
      <c r="AF641" s="106">
        <f t="shared" ref="AF641:AF655" si="1506">AE641*$E641*AF$10</f>
        <v>0</v>
      </c>
      <c r="AI641" s="106">
        <f t="shared" ref="AI641:AI655" si="1507">AH641*$E641*AI$10</f>
        <v>0</v>
      </c>
      <c r="AK641" s="106">
        <f t="shared" ref="AK641:AK655" si="1508">AJ641*$E641*AK$10</f>
        <v>0</v>
      </c>
      <c r="AM641" s="106">
        <f t="shared" ref="AM641:AM655" si="1509">AL641*$E641*AM$10</f>
        <v>0</v>
      </c>
      <c r="AO641" s="106">
        <f t="shared" ref="AO641:AO655" si="1510">AN641*$E641*AO$10</f>
        <v>0</v>
      </c>
      <c r="AQ641" s="106">
        <f t="shared" ref="AQ641:AQ655" si="1511">AP641*$E641*AQ$10</f>
        <v>0</v>
      </c>
      <c r="AS641" s="106">
        <f t="shared" ref="AS641:AS655" si="1512">AR641*$E641*AS$10</f>
        <v>0</v>
      </c>
      <c r="AV641" s="106">
        <f t="shared" ref="AV641:AV655" si="1513">AU641*$E641*AV$10</f>
        <v>0</v>
      </c>
      <c r="AX641" s="106">
        <f t="shared" ref="AX641:AX655" si="1514">AW641*$E641*AX$10</f>
        <v>0</v>
      </c>
      <c r="AZ641" s="106">
        <f t="shared" ref="AZ641:AZ655" si="1515">AY641*$E641*AZ$10</f>
        <v>0</v>
      </c>
      <c r="BB641" s="106">
        <f t="shared" ref="BB641:BB655" si="1516">BA641*$E641*BB$10</f>
        <v>0</v>
      </c>
      <c r="BD641" s="106">
        <f t="shared" ref="BD641:BD655" si="1517">BC641*$E641*BD$10</f>
        <v>0</v>
      </c>
      <c r="BF641" s="106">
        <f t="shared" ref="BF641:BF655" si="1518">BE641*$E641*BF$10</f>
        <v>0</v>
      </c>
      <c r="BI641" s="106">
        <f t="shared" ref="BI641:BI655" si="1519">BH641*$E641*BI$10</f>
        <v>0</v>
      </c>
      <c r="BK641" s="106">
        <f t="shared" ref="BK641:BK655" si="1520">BJ641*$E641*BK$10</f>
        <v>0</v>
      </c>
      <c r="BM641" s="106">
        <f t="shared" ref="BM641:BM655" si="1521">BL641*$E641*BM$10</f>
        <v>0</v>
      </c>
      <c r="BO641" s="106">
        <f t="shared" ref="BO641:BO655" si="1522">BN641*$E641*BO$10</f>
        <v>0</v>
      </c>
      <c r="BQ641" s="106">
        <f t="shared" ref="BQ641:BQ655" si="1523">BP641*$E641*BQ$10</f>
        <v>0</v>
      </c>
      <c r="BS641" s="106">
        <f t="shared" ref="BS641:BS655" si="1524">BR641*$E641*BS$10</f>
        <v>0</v>
      </c>
    </row>
    <row r="642" spans="1:133" outlineLevel="3" x14ac:dyDescent="0.15">
      <c r="A642" s="22" t="s">
        <v>1024</v>
      </c>
      <c r="B642" s="29" t="s">
        <v>1020</v>
      </c>
      <c r="C642" s="104"/>
      <c r="D642" s="106">
        <v>5</v>
      </c>
      <c r="E642" s="104"/>
      <c r="F642" s="106">
        <f t="shared" si="1494"/>
        <v>3</v>
      </c>
      <c r="G642" s="106">
        <v>1</v>
      </c>
      <c r="I642" s="106">
        <f t="shared" si="1495"/>
        <v>0</v>
      </c>
      <c r="K642" s="106">
        <f t="shared" si="1496"/>
        <v>0</v>
      </c>
      <c r="M642" s="106">
        <f t="shared" si="1497"/>
        <v>0</v>
      </c>
      <c r="O642" s="106">
        <f t="shared" si="1498"/>
        <v>0</v>
      </c>
      <c r="Q642" s="106">
        <f t="shared" si="1499"/>
        <v>0</v>
      </c>
      <c r="S642" s="106">
        <f t="shared" si="1500"/>
        <v>0</v>
      </c>
      <c r="V642" s="106">
        <f t="shared" si="1501"/>
        <v>0</v>
      </c>
      <c r="X642" s="106">
        <f t="shared" si="1502"/>
        <v>0</v>
      </c>
      <c r="Z642" s="106">
        <f t="shared" si="1503"/>
        <v>0</v>
      </c>
      <c r="AB642" s="106">
        <f t="shared" si="1504"/>
        <v>0</v>
      </c>
      <c r="AD642" s="106">
        <f t="shared" si="1505"/>
        <v>0</v>
      </c>
      <c r="AF642" s="106">
        <f t="shared" si="1506"/>
        <v>0</v>
      </c>
      <c r="AI642" s="106">
        <f t="shared" si="1507"/>
        <v>0</v>
      </c>
      <c r="AK642" s="106">
        <f t="shared" si="1508"/>
        <v>0</v>
      </c>
      <c r="AM642" s="106">
        <f t="shared" si="1509"/>
        <v>0</v>
      </c>
      <c r="AO642" s="106">
        <f t="shared" si="1510"/>
        <v>0</v>
      </c>
      <c r="AQ642" s="106">
        <f t="shared" si="1511"/>
        <v>0</v>
      </c>
      <c r="AS642" s="106">
        <f t="shared" si="1512"/>
        <v>0</v>
      </c>
      <c r="AV642" s="106">
        <f t="shared" si="1513"/>
        <v>0</v>
      </c>
      <c r="AX642" s="106">
        <f t="shared" si="1514"/>
        <v>0</v>
      </c>
      <c r="AZ642" s="106">
        <f t="shared" si="1515"/>
        <v>0</v>
      </c>
      <c r="BB642" s="106">
        <f t="shared" si="1516"/>
        <v>0</v>
      </c>
      <c r="BD642" s="106">
        <f t="shared" si="1517"/>
        <v>0</v>
      </c>
      <c r="BF642" s="106">
        <f t="shared" si="1518"/>
        <v>0</v>
      </c>
      <c r="BI642" s="106">
        <f t="shared" si="1519"/>
        <v>0</v>
      </c>
      <c r="BK642" s="106">
        <f t="shared" si="1520"/>
        <v>0</v>
      </c>
      <c r="BM642" s="106">
        <f t="shared" si="1521"/>
        <v>0</v>
      </c>
      <c r="BO642" s="106">
        <f t="shared" si="1522"/>
        <v>0</v>
      </c>
      <c r="BQ642" s="106">
        <f t="shared" si="1523"/>
        <v>0</v>
      </c>
      <c r="BS642" s="106">
        <f t="shared" si="1524"/>
        <v>0</v>
      </c>
    </row>
    <row r="643" spans="1:133" ht="26" outlineLevel="3" x14ac:dyDescent="0.15">
      <c r="A643" s="22" t="s">
        <v>1025</v>
      </c>
      <c r="B643" s="29" t="s">
        <v>1137</v>
      </c>
      <c r="C643" s="104"/>
      <c r="D643" s="106">
        <v>5</v>
      </c>
      <c r="E643" s="104"/>
      <c r="F643" s="106">
        <f t="shared" si="1494"/>
        <v>3</v>
      </c>
      <c r="G643" s="106">
        <v>1</v>
      </c>
      <c r="I643" s="106">
        <f t="shared" si="1495"/>
        <v>0</v>
      </c>
      <c r="K643" s="106">
        <f t="shared" si="1496"/>
        <v>0</v>
      </c>
      <c r="M643" s="106">
        <f t="shared" si="1497"/>
        <v>0</v>
      </c>
      <c r="O643" s="106">
        <f t="shared" si="1498"/>
        <v>0</v>
      </c>
      <c r="Q643" s="106">
        <f t="shared" si="1499"/>
        <v>0</v>
      </c>
      <c r="S643" s="106">
        <f t="shared" si="1500"/>
        <v>0</v>
      </c>
      <c r="V643" s="106">
        <f t="shared" si="1501"/>
        <v>0</v>
      </c>
      <c r="X643" s="106">
        <f t="shared" si="1502"/>
        <v>0</v>
      </c>
      <c r="Z643" s="106">
        <f t="shared" si="1503"/>
        <v>0</v>
      </c>
      <c r="AB643" s="106">
        <f t="shared" si="1504"/>
        <v>0</v>
      </c>
      <c r="AD643" s="106">
        <f t="shared" si="1505"/>
        <v>0</v>
      </c>
      <c r="AF643" s="106">
        <f t="shared" si="1506"/>
        <v>0</v>
      </c>
      <c r="AI643" s="106">
        <f t="shared" si="1507"/>
        <v>0</v>
      </c>
      <c r="AK643" s="106">
        <f t="shared" si="1508"/>
        <v>0</v>
      </c>
      <c r="AM643" s="106">
        <f t="shared" si="1509"/>
        <v>0</v>
      </c>
      <c r="AO643" s="106">
        <f t="shared" si="1510"/>
        <v>0</v>
      </c>
      <c r="AQ643" s="106">
        <f t="shared" si="1511"/>
        <v>0</v>
      </c>
      <c r="AS643" s="106">
        <f t="shared" si="1512"/>
        <v>0</v>
      </c>
      <c r="AV643" s="106">
        <f t="shared" si="1513"/>
        <v>0</v>
      </c>
      <c r="AX643" s="106">
        <f t="shared" si="1514"/>
        <v>0</v>
      </c>
      <c r="AZ643" s="106">
        <f t="shared" si="1515"/>
        <v>0</v>
      </c>
      <c r="BB643" s="106">
        <f t="shared" si="1516"/>
        <v>0</v>
      </c>
      <c r="BD643" s="106">
        <f t="shared" si="1517"/>
        <v>0</v>
      </c>
      <c r="BF643" s="106">
        <f t="shared" si="1518"/>
        <v>0</v>
      </c>
      <c r="BI643" s="106">
        <f t="shared" si="1519"/>
        <v>0</v>
      </c>
      <c r="BK643" s="106">
        <f t="shared" si="1520"/>
        <v>0</v>
      </c>
      <c r="BM643" s="106">
        <f t="shared" si="1521"/>
        <v>0</v>
      </c>
      <c r="BO643" s="106">
        <f t="shared" si="1522"/>
        <v>0</v>
      </c>
      <c r="BQ643" s="106">
        <f t="shared" si="1523"/>
        <v>0</v>
      </c>
      <c r="BS643" s="106">
        <f t="shared" si="1524"/>
        <v>0</v>
      </c>
    </row>
    <row r="644" spans="1:133" outlineLevel="3" x14ac:dyDescent="0.15">
      <c r="A644" s="22" t="s">
        <v>1026</v>
      </c>
      <c r="B644" s="29" t="s">
        <v>1138</v>
      </c>
      <c r="C644" s="104"/>
      <c r="D644" s="106">
        <v>5</v>
      </c>
      <c r="E644" s="104"/>
      <c r="F644" s="106">
        <f t="shared" si="1494"/>
        <v>3</v>
      </c>
      <c r="G644" s="106">
        <v>1</v>
      </c>
      <c r="I644" s="106">
        <f t="shared" si="1495"/>
        <v>0</v>
      </c>
      <c r="K644" s="106">
        <f t="shared" si="1496"/>
        <v>0</v>
      </c>
      <c r="M644" s="106">
        <f t="shared" si="1497"/>
        <v>0</v>
      </c>
      <c r="O644" s="106">
        <f t="shared" si="1498"/>
        <v>0</v>
      </c>
      <c r="Q644" s="106">
        <f t="shared" si="1499"/>
        <v>0</v>
      </c>
      <c r="S644" s="106">
        <f t="shared" si="1500"/>
        <v>0</v>
      </c>
      <c r="V644" s="106">
        <f t="shared" si="1501"/>
        <v>0</v>
      </c>
      <c r="X644" s="106">
        <f t="shared" si="1502"/>
        <v>0</v>
      </c>
      <c r="Z644" s="106">
        <f t="shared" si="1503"/>
        <v>0</v>
      </c>
      <c r="AB644" s="106">
        <f t="shared" si="1504"/>
        <v>0</v>
      </c>
      <c r="AD644" s="106">
        <f t="shared" si="1505"/>
        <v>0</v>
      </c>
      <c r="AF644" s="106">
        <f t="shared" si="1506"/>
        <v>0</v>
      </c>
      <c r="AI644" s="106">
        <f t="shared" si="1507"/>
        <v>0</v>
      </c>
      <c r="AK644" s="106">
        <f t="shared" si="1508"/>
        <v>0</v>
      </c>
      <c r="AM644" s="106">
        <f t="shared" si="1509"/>
        <v>0</v>
      </c>
      <c r="AO644" s="106">
        <f t="shared" si="1510"/>
        <v>0</v>
      </c>
      <c r="AQ644" s="106">
        <f t="shared" si="1511"/>
        <v>0</v>
      </c>
      <c r="AS644" s="106">
        <f t="shared" si="1512"/>
        <v>0</v>
      </c>
      <c r="AV644" s="106">
        <f t="shared" si="1513"/>
        <v>0</v>
      </c>
      <c r="AX644" s="106">
        <f t="shared" si="1514"/>
        <v>0</v>
      </c>
      <c r="AZ644" s="106">
        <f t="shared" si="1515"/>
        <v>0</v>
      </c>
      <c r="BB644" s="106">
        <f t="shared" si="1516"/>
        <v>0</v>
      </c>
      <c r="BD644" s="106">
        <f t="shared" si="1517"/>
        <v>0</v>
      </c>
      <c r="BF644" s="106">
        <f t="shared" si="1518"/>
        <v>0</v>
      </c>
      <c r="BI644" s="106">
        <f t="shared" si="1519"/>
        <v>0</v>
      </c>
      <c r="BK644" s="106">
        <f t="shared" si="1520"/>
        <v>0</v>
      </c>
      <c r="BM644" s="106">
        <f t="shared" si="1521"/>
        <v>0</v>
      </c>
      <c r="BO644" s="106">
        <f t="shared" si="1522"/>
        <v>0</v>
      </c>
      <c r="BQ644" s="106">
        <f t="shared" si="1523"/>
        <v>0</v>
      </c>
      <c r="BS644" s="106">
        <f t="shared" si="1524"/>
        <v>0</v>
      </c>
    </row>
    <row r="645" spans="1:133" ht="26" outlineLevel="3" x14ac:dyDescent="0.15">
      <c r="A645" s="22" t="s">
        <v>1027</v>
      </c>
      <c r="B645" s="29" t="s">
        <v>1140</v>
      </c>
      <c r="C645" s="104"/>
      <c r="D645" s="106">
        <v>5</v>
      </c>
      <c r="E645" s="104"/>
      <c r="F645" s="106">
        <f t="shared" si="1494"/>
        <v>3</v>
      </c>
      <c r="G645" s="106">
        <v>1</v>
      </c>
      <c r="I645" s="106">
        <f t="shared" si="1495"/>
        <v>0</v>
      </c>
      <c r="K645" s="106">
        <f t="shared" si="1496"/>
        <v>0</v>
      </c>
      <c r="M645" s="106">
        <f t="shared" si="1497"/>
        <v>0</v>
      </c>
      <c r="O645" s="106">
        <f t="shared" si="1498"/>
        <v>0</v>
      </c>
      <c r="Q645" s="106">
        <f t="shared" si="1499"/>
        <v>0</v>
      </c>
      <c r="S645" s="106">
        <f t="shared" si="1500"/>
        <v>0</v>
      </c>
      <c r="V645" s="106">
        <f t="shared" si="1501"/>
        <v>0</v>
      </c>
      <c r="X645" s="106">
        <f t="shared" si="1502"/>
        <v>0</v>
      </c>
      <c r="Z645" s="106">
        <f t="shared" si="1503"/>
        <v>0</v>
      </c>
      <c r="AB645" s="106">
        <f t="shared" si="1504"/>
        <v>0</v>
      </c>
      <c r="AD645" s="106">
        <f t="shared" si="1505"/>
        <v>0</v>
      </c>
      <c r="AF645" s="106">
        <f t="shared" si="1506"/>
        <v>0</v>
      </c>
      <c r="AI645" s="106">
        <f t="shared" si="1507"/>
        <v>0</v>
      </c>
      <c r="AK645" s="106">
        <f t="shared" si="1508"/>
        <v>0</v>
      </c>
      <c r="AM645" s="106">
        <f t="shared" si="1509"/>
        <v>0</v>
      </c>
      <c r="AO645" s="106">
        <f t="shared" si="1510"/>
        <v>0</v>
      </c>
      <c r="AQ645" s="106">
        <f t="shared" si="1511"/>
        <v>0</v>
      </c>
      <c r="AS645" s="106">
        <f t="shared" si="1512"/>
        <v>0</v>
      </c>
      <c r="AV645" s="106">
        <f t="shared" si="1513"/>
        <v>0</v>
      </c>
      <c r="AX645" s="106">
        <f t="shared" si="1514"/>
        <v>0</v>
      </c>
      <c r="AZ645" s="106">
        <f t="shared" si="1515"/>
        <v>0</v>
      </c>
      <c r="BB645" s="106">
        <f t="shared" si="1516"/>
        <v>0</v>
      </c>
      <c r="BD645" s="106">
        <f t="shared" si="1517"/>
        <v>0</v>
      </c>
      <c r="BF645" s="106">
        <f t="shared" si="1518"/>
        <v>0</v>
      </c>
      <c r="BI645" s="106">
        <f t="shared" si="1519"/>
        <v>0</v>
      </c>
      <c r="BK645" s="106">
        <f t="shared" si="1520"/>
        <v>0</v>
      </c>
      <c r="BM645" s="106">
        <f t="shared" si="1521"/>
        <v>0</v>
      </c>
      <c r="BO645" s="106">
        <f t="shared" si="1522"/>
        <v>0</v>
      </c>
      <c r="BQ645" s="106">
        <f t="shared" si="1523"/>
        <v>0</v>
      </c>
      <c r="BS645" s="106">
        <f t="shared" si="1524"/>
        <v>0</v>
      </c>
    </row>
    <row r="646" spans="1:133" outlineLevel="3" x14ac:dyDescent="0.15">
      <c r="A646" s="22" t="s">
        <v>290</v>
      </c>
      <c r="B646" s="29" t="s">
        <v>1141</v>
      </c>
      <c r="C646" s="104"/>
      <c r="D646" s="106">
        <v>5</v>
      </c>
      <c r="E646" s="104"/>
      <c r="F646" s="106">
        <f t="shared" si="1494"/>
        <v>3</v>
      </c>
      <c r="G646" s="106">
        <v>1</v>
      </c>
      <c r="I646" s="106">
        <f t="shared" si="1495"/>
        <v>0</v>
      </c>
      <c r="K646" s="106">
        <f t="shared" si="1496"/>
        <v>0</v>
      </c>
      <c r="M646" s="106">
        <f t="shared" si="1497"/>
        <v>0</v>
      </c>
      <c r="O646" s="106">
        <f t="shared" si="1498"/>
        <v>0</v>
      </c>
      <c r="Q646" s="106">
        <f t="shared" si="1499"/>
        <v>0</v>
      </c>
      <c r="S646" s="106">
        <f t="shared" si="1500"/>
        <v>0</v>
      </c>
      <c r="V646" s="106">
        <f t="shared" si="1501"/>
        <v>0</v>
      </c>
      <c r="X646" s="106">
        <f t="shared" si="1502"/>
        <v>0</v>
      </c>
      <c r="Z646" s="106">
        <f t="shared" si="1503"/>
        <v>0</v>
      </c>
      <c r="AB646" s="106">
        <f t="shared" si="1504"/>
        <v>0</v>
      </c>
      <c r="AD646" s="106">
        <f t="shared" si="1505"/>
        <v>0</v>
      </c>
      <c r="AF646" s="106">
        <f t="shared" si="1506"/>
        <v>0</v>
      </c>
      <c r="AI646" s="106">
        <f t="shared" si="1507"/>
        <v>0</v>
      </c>
      <c r="AK646" s="106">
        <f t="shared" si="1508"/>
        <v>0</v>
      </c>
      <c r="AM646" s="106">
        <f t="shared" si="1509"/>
        <v>0</v>
      </c>
      <c r="AO646" s="106">
        <f t="shared" si="1510"/>
        <v>0</v>
      </c>
      <c r="AQ646" s="106">
        <f t="shared" si="1511"/>
        <v>0</v>
      </c>
      <c r="AS646" s="106">
        <f t="shared" si="1512"/>
        <v>0</v>
      </c>
      <c r="AV646" s="106">
        <f t="shared" si="1513"/>
        <v>0</v>
      </c>
      <c r="AX646" s="106">
        <f t="shared" si="1514"/>
        <v>0</v>
      </c>
      <c r="AZ646" s="106">
        <f t="shared" si="1515"/>
        <v>0</v>
      </c>
      <c r="BB646" s="106">
        <f t="shared" si="1516"/>
        <v>0</v>
      </c>
      <c r="BD646" s="106">
        <f t="shared" si="1517"/>
        <v>0</v>
      </c>
      <c r="BF646" s="106">
        <f t="shared" si="1518"/>
        <v>0</v>
      </c>
      <c r="BI646" s="106">
        <f t="shared" si="1519"/>
        <v>0</v>
      </c>
      <c r="BK646" s="106">
        <f t="shared" si="1520"/>
        <v>0</v>
      </c>
      <c r="BM646" s="106">
        <f t="shared" si="1521"/>
        <v>0</v>
      </c>
      <c r="BO646" s="106">
        <f t="shared" si="1522"/>
        <v>0</v>
      </c>
      <c r="BQ646" s="106">
        <f t="shared" si="1523"/>
        <v>0</v>
      </c>
      <c r="BS646" s="106">
        <f t="shared" si="1524"/>
        <v>0</v>
      </c>
    </row>
    <row r="647" spans="1:133" outlineLevel="3" x14ac:dyDescent="0.15">
      <c r="A647" s="22" t="s">
        <v>291</v>
      </c>
      <c r="B647" s="29" t="s">
        <v>1142</v>
      </c>
      <c r="C647" s="104"/>
      <c r="D647" s="106">
        <v>5</v>
      </c>
      <c r="E647" s="104"/>
      <c r="F647" s="106">
        <f t="shared" si="1494"/>
        <v>3</v>
      </c>
      <c r="G647" s="106">
        <v>1</v>
      </c>
      <c r="I647" s="106">
        <f t="shared" si="1495"/>
        <v>0</v>
      </c>
      <c r="K647" s="106">
        <f t="shared" si="1496"/>
        <v>0</v>
      </c>
      <c r="M647" s="106">
        <f t="shared" si="1497"/>
        <v>0</v>
      </c>
      <c r="O647" s="106">
        <f t="shared" si="1498"/>
        <v>0</v>
      </c>
      <c r="Q647" s="106">
        <f t="shared" si="1499"/>
        <v>0</v>
      </c>
      <c r="S647" s="106">
        <f t="shared" si="1500"/>
        <v>0</v>
      </c>
      <c r="V647" s="106">
        <f t="shared" si="1501"/>
        <v>0</v>
      </c>
      <c r="X647" s="106">
        <f t="shared" si="1502"/>
        <v>0</v>
      </c>
      <c r="Z647" s="106">
        <f t="shared" si="1503"/>
        <v>0</v>
      </c>
      <c r="AB647" s="106">
        <f t="shared" si="1504"/>
        <v>0</v>
      </c>
      <c r="AD647" s="106">
        <f t="shared" si="1505"/>
        <v>0</v>
      </c>
      <c r="AF647" s="106">
        <f t="shared" si="1506"/>
        <v>0</v>
      </c>
      <c r="AI647" s="106">
        <f t="shared" si="1507"/>
        <v>0</v>
      </c>
      <c r="AK647" s="106">
        <f t="shared" si="1508"/>
        <v>0</v>
      </c>
      <c r="AM647" s="106">
        <f t="shared" si="1509"/>
        <v>0</v>
      </c>
      <c r="AO647" s="106">
        <f t="shared" si="1510"/>
        <v>0</v>
      </c>
      <c r="AQ647" s="106">
        <f t="shared" si="1511"/>
        <v>0</v>
      </c>
      <c r="AS647" s="106">
        <f t="shared" si="1512"/>
        <v>0</v>
      </c>
      <c r="AV647" s="106">
        <f t="shared" si="1513"/>
        <v>0</v>
      </c>
      <c r="AX647" s="106">
        <f t="shared" si="1514"/>
        <v>0</v>
      </c>
      <c r="AZ647" s="106">
        <f t="shared" si="1515"/>
        <v>0</v>
      </c>
      <c r="BB647" s="106">
        <f t="shared" si="1516"/>
        <v>0</v>
      </c>
      <c r="BD647" s="106">
        <f t="shared" si="1517"/>
        <v>0</v>
      </c>
      <c r="BF647" s="106">
        <f t="shared" si="1518"/>
        <v>0</v>
      </c>
      <c r="BI647" s="106">
        <f t="shared" si="1519"/>
        <v>0</v>
      </c>
      <c r="BK647" s="106">
        <f t="shared" si="1520"/>
        <v>0</v>
      </c>
      <c r="BM647" s="106">
        <f t="shared" si="1521"/>
        <v>0</v>
      </c>
      <c r="BO647" s="106">
        <f t="shared" si="1522"/>
        <v>0</v>
      </c>
      <c r="BQ647" s="106">
        <f t="shared" si="1523"/>
        <v>0</v>
      </c>
      <c r="BS647" s="106">
        <f t="shared" si="1524"/>
        <v>0</v>
      </c>
    </row>
    <row r="648" spans="1:133" ht="26" outlineLevel="3" x14ac:dyDescent="0.15">
      <c r="A648" s="22" t="s">
        <v>471</v>
      </c>
      <c r="B648" s="29" t="s">
        <v>1143</v>
      </c>
      <c r="C648" s="104"/>
      <c r="D648" s="106">
        <v>5</v>
      </c>
      <c r="E648" s="104"/>
      <c r="F648" s="106">
        <f t="shared" si="1494"/>
        <v>3</v>
      </c>
      <c r="G648" s="106">
        <v>1</v>
      </c>
      <c r="I648" s="106">
        <f t="shared" si="1495"/>
        <v>0</v>
      </c>
      <c r="K648" s="106">
        <f t="shared" si="1496"/>
        <v>0</v>
      </c>
      <c r="M648" s="106">
        <f t="shared" si="1497"/>
        <v>0</v>
      </c>
      <c r="O648" s="106">
        <f t="shared" si="1498"/>
        <v>0</v>
      </c>
      <c r="Q648" s="106">
        <f t="shared" si="1499"/>
        <v>0</v>
      </c>
      <c r="S648" s="106">
        <f t="shared" si="1500"/>
        <v>0</v>
      </c>
      <c r="V648" s="106">
        <f t="shared" si="1501"/>
        <v>0</v>
      </c>
      <c r="X648" s="106">
        <f t="shared" si="1502"/>
        <v>0</v>
      </c>
      <c r="Z648" s="106">
        <f t="shared" si="1503"/>
        <v>0</v>
      </c>
      <c r="AB648" s="106">
        <f t="shared" si="1504"/>
        <v>0</v>
      </c>
      <c r="AD648" s="106">
        <f t="shared" si="1505"/>
        <v>0</v>
      </c>
      <c r="AF648" s="106">
        <f t="shared" si="1506"/>
        <v>0</v>
      </c>
      <c r="AI648" s="106">
        <f t="shared" si="1507"/>
        <v>0</v>
      </c>
      <c r="AK648" s="106">
        <f t="shared" si="1508"/>
        <v>0</v>
      </c>
      <c r="AM648" s="106">
        <f t="shared" si="1509"/>
        <v>0</v>
      </c>
      <c r="AO648" s="106">
        <f t="shared" si="1510"/>
        <v>0</v>
      </c>
      <c r="AQ648" s="106">
        <f t="shared" si="1511"/>
        <v>0</v>
      </c>
      <c r="AS648" s="106">
        <f t="shared" si="1512"/>
        <v>0</v>
      </c>
      <c r="AV648" s="106">
        <f t="shared" si="1513"/>
        <v>0</v>
      </c>
      <c r="AX648" s="106">
        <f t="shared" si="1514"/>
        <v>0</v>
      </c>
      <c r="AZ648" s="106">
        <f t="shared" si="1515"/>
        <v>0</v>
      </c>
      <c r="BB648" s="106">
        <f t="shared" si="1516"/>
        <v>0</v>
      </c>
      <c r="BD648" s="106">
        <f t="shared" si="1517"/>
        <v>0</v>
      </c>
      <c r="BF648" s="106">
        <f t="shared" si="1518"/>
        <v>0</v>
      </c>
      <c r="BI648" s="106">
        <f t="shared" si="1519"/>
        <v>0</v>
      </c>
      <c r="BK648" s="106">
        <f t="shared" si="1520"/>
        <v>0</v>
      </c>
      <c r="BM648" s="106">
        <f t="shared" si="1521"/>
        <v>0</v>
      </c>
      <c r="BO648" s="106">
        <f t="shared" si="1522"/>
        <v>0</v>
      </c>
      <c r="BQ648" s="106">
        <f t="shared" si="1523"/>
        <v>0</v>
      </c>
      <c r="BS648" s="106">
        <f t="shared" si="1524"/>
        <v>0</v>
      </c>
    </row>
    <row r="649" spans="1:133" ht="26" outlineLevel="3" x14ac:dyDescent="0.15">
      <c r="A649" s="22" t="s">
        <v>472</v>
      </c>
      <c r="B649" s="29" t="s">
        <v>1144</v>
      </c>
      <c r="C649" s="104"/>
      <c r="D649" s="106">
        <v>5</v>
      </c>
      <c r="E649" s="104"/>
      <c r="F649" s="106">
        <f t="shared" si="1494"/>
        <v>3</v>
      </c>
      <c r="G649" s="106">
        <v>1</v>
      </c>
      <c r="I649" s="106">
        <f t="shared" si="1495"/>
        <v>0</v>
      </c>
      <c r="K649" s="106">
        <f t="shared" si="1496"/>
        <v>0</v>
      </c>
      <c r="M649" s="106">
        <f t="shared" si="1497"/>
        <v>0</v>
      </c>
      <c r="O649" s="106">
        <f t="shared" si="1498"/>
        <v>0</v>
      </c>
      <c r="Q649" s="106">
        <f t="shared" si="1499"/>
        <v>0</v>
      </c>
      <c r="S649" s="106">
        <f t="shared" si="1500"/>
        <v>0</v>
      </c>
      <c r="V649" s="106">
        <f t="shared" si="1501"/>
        <v>0</v>
      </c>
      <c r="X649" s="106">
        <f t="shared" si="1502"/>
        <v>0</v>
      </c>
      <c r="Z649" s="106">
        <f t="shared" si="1503"/>
        <v>0</v>
      </c>
      <c r="AB649" s="106">
        <f t="shared" si="1504"/>
        <v>0</v>
      </c>
      <c r="AD649" s="106">
        <f t="shared" si="1505"/>
        <v>0</v>
      </c>
      <c r="AF649" s="106">
        <f t="shared" si="1506"/>
        <v>0</v>
      </c>
      <c r="AI649" s="106">
        <f t="shared" si="1507"/>
        <v>0</v>
      </c>
      <c r="AK649" s="106">
        <f t="shared" si="1508"/>
        <v>0</v>
      </c>
      <c r="AM649" s="106">
        <f t="shared" si="1509"/>
        <v>0</v>
      </c>
      <c r="AO649" s="106">
        <f t="shared" si="1510"/>
        <v>0</v>
      </c>
      <c r="AQ649" s="106">
        <f t="shared" si="1511"/>
        <v>0</v>
      </c>
      <c r="AS649" s="106">
        <f t="shared" si="1512"/>
        <v>0</v>
      </c>
      <c r="AV649" s="106">
        <f t="shared" si="1513"/>
        <v>0</v>
      </c>
      <c r="AX649" s="106">
        <f t="shared" si="1514"/>
        <v>0</v>
      </c>
      <c r="AZ649" s="106">
        <f t="shared" si="1515"/>
        <v>0</v>
      </c>
      <c r="BB649" s="106">
        <f t="shared" si="1516"/>
        <v>0</v>
      </c>
      <c r="BD649" s="106">
        <f t="shared" si="1517"/>
        <v>0</v>
      </c>
      <c r="BF649" s="106">
        <f t="shared" si="1518"/>
        <v>0</v>
      </c>
      <c r="BI649" s="106">
        <f t="shared" si="1519"/>
        <v>0</v>
      </c>
      <c r="BK649" s="106">
        <f t="shared" si="1520"/>
        <v>0</v>
      </c>
      <c r="BM649" s="106">
        <f t="shared" si="1521"/>
        <v>0</v>
      </c>
      <c r="BO649" s="106">
        <f t="shared" si="1522"/>
        <v>0</v>
      </c>
      <c r="BQ649" s="106">
        <f t="shared" si="1523"/>
        <v>0</v>
      </c>
      <c r="BS649" s="106">
        <f t="shared" si="1524"/>
        <v>0</v>
      </c>
    </row>
    <row r="650" spans="1:133" outlineLevel="3" x14ac:dyDescent="0.15">
      <c r="A650" s="22" t="s">
        <v>306</v>
      </c>
      <c r="B650" s="29" t="s">
        <v>1145</v>
      </c>
      <c r="C650" s="104"/>
      <c r="D650" s="106">
        <v>5</v>
      </c>
      <c r="E650" s="104"/>
      <c r="F650" s="106">
        <f t="shared" si="1494"/>
        <v>3</v>
      </c>
      <c r="G650" s="106">
        <v>1</v>
      </c>
      <c r="I650" s="106">
        <f t="shared" si="1495"/>
        <v>0</v>
      </c>
      <c r="K650" s="106">
        <f t="shared" si="1496"/>
        <v>0</v>
      </c>
      <c r="M650" s="106">
        <f t="shared" si="1497"/>
        <v>0</v>
      </c>
      <c r="O650" s="106">
        <f t="shared" si="1498"/>
        <v>0</v>
      </c>
      <c r="Q650" s="106">
        <f t="shared" si="1499"/>
        <v>0</v>
      </c>
      <c r="S650" s="106">
        <f t="shared" si="1500"/>
        <v>0</v>
      </c>
      <c r="V650" s="106">
        <f t="shared" si="1501"/>
        <v>0</v>
      </c>
      <c r="X650" s="106">
        <f t="shared" si="1502"/>
        <v>0</v>
      </c>
      <c r="Z650" s="106">
        <f t="shared" si="1503"/>
        <v>0</v>
      </c>
      <c r="AB650" s="106">
        <f t="shared" si="1504"/>
        <v>0</v>
      </c>
      <c r="AD650" s="106">
        <f t="shared" si="1505"/>
        <v>0</v>
      </c>
      <c r="AF650" s="106">
        <f t="shared" si="1506"/>
        <v>0</v>
      </c>
      <c r="AI650" s="106">
        <f t="shared" si="1507"/>
        <v>0</v>
      </c>
      <c r="AK650" s="106">
        <f t="shared" si="1508"/>
        <v>0</v>
      </c>
      <c r="AM650" s="106">
        <f t="shared" si="1509"/>
        <v>0</v>
      </c>
      <c r="AO650" s="106">
        <f t="shared" si="1510"/>
        <v>0</v>
      </c>
      <c r="AQ650" s="106">
        <f t="shared" si="1511"/>
        <v>0</v>
      </c>
      <c r="AS650" s="106">
        <f t="shared" si="1512"/>
        <v>0</v>
      </c>
      <c r="AV650" s="106">
        <f t="shared" si="1513"/>
        <v>0</v>
      </c>
      <c r="AX650" s="106">
        <f t="shared" si="1514"/>
        <v>0</v>
      </c>
      <c r="AZ650" s="106">
        <f t="shared" si="1515"/>
        <v>0</v>
      </c>
      <c r="BB650" s="106">
        <f t="shared" si="1516"/>
        <v>0</v>
      </c>
      <c r="BD650" s="106">
        <f t="shared" si="1517"/>
        <v>0</v>
      </c>
      <c r="BF650" s="106">
        <f t="shared" si="1518"/>
        <v>0</v>
      </c>
      <c r="BI650" s="106">
        <f t="shared" si="1519"/>
        <v>0</v>
      </c>
      <c r="BK650" s="106">
        <f t="shared" si="1520"/>
        <v>0</v>
      </c>
      <c r="BM650" s="106">
        <f t="shared" si="1521"/>
        <v>0</v>
      </c>
      <c r="BO650" s="106">
        <f t="shared" si="1522"/>
        <v>0</v>
      </c>
      <c r="BQ650" s="106">
        <f t="shared" si="1523"/>
        <v>0</v>
      </c>
      <c r="BS650" s="106">
        <f t="shared" si="1524"/>
        <v>0</v>
      </c>
    </row>
    <row r="651" spans="1:133" ht="26" outlineLevel="3" x14ac:dyDescent="0.15">
      <c r="A651" s="22" t="s">
        <v>307</v>
      </c>
      <c r="B651" s="29" t="s">
        <v>1146</v>
      </c>
      <c r="C651" s="104"/>
      <c r="D651" s="106">
        <v>5</v>
      </c>
      <c r="E651" s="104"/>
      <c r="F651" s="106">
        <f t="shared" si="1494"/>
        <v>3</v>
      </c>
      <c r="G651" s="106">
        <v>1</v>
      </c>
      <c r="I651" s="106">
        <f t="shared" si="1495"/>
        <v>0</v>
      </c>
      <c r="K651" s="106">
        <f t="shared" si="1496"/>
        <v>0</v>
      </c>
      <c r="M651" s="106">
        <f t="shared" si="1497"/>
        <v>0</v>
      </c>
      <c r="O651" s="106">
        <f t="shared" si="1498"/>
        <v>0</v>
      </c>
      <c r="Q651" s="106">
        <f t="shared" si="1499"/>
        <v>0</v>
      </c>
      <c r="S651" s="106">
        <f t="shared" si="1500"/>
        <v>0</v>
      </c>
      <c r="V651" s="106">
        <f t="shared" si="1501"/>
        <v>0</v>
      </c>
      <c r="X651" s="106">
        <f t="shared" si="1502"/>
        <v>0</v>
      </c>
      <c r="Z651" s="106">
        <f t="shared" si="1503"/>
        <v>0</v>
      </c>
      <c r="AB651" s="106">
        <f t="shared" si="1504"/>
        <v>0</v>
      </c>
      <c r="AD651" s="106">
        <f t="shared" si="1505"/>
        <v>0</v>
      </c>
      <c r="AF651" s="106">
        <f t="shared" si="1506"/>
        <v>0</v>
      </c>
      <c r="AI651" s="106">
        <f t="shared" si="1507"/>
        <v>0</v>
      </c>
      <c r="AK651" s="106">
        <f t="shared" si="1508"/>
        <v>0</v>
      </c>
      <c r="AM651" s="106">
        <f t="shared" si="1509"/>
        <v>0</v>
      </c>
      <c r="AO651" s="106">
        <f t="shared" si="1510"/>
        <v>0</v>
      </c>
      <c r="AQ651" s="106">
        <f t="shared" si="1511"/>
        <v>0</v>
      </c>
      <c r="AS651" s="106">
        <f t="shared" si="1512"/>
        <v>0</v>
      </c>
      <c r="AV651" s="106">
        <f t="shared" si="1513"/>
        <v>0</v>
      </c>
      <c r="AX651" s="106">
        <f t="shared" si="1514"/>
        <v>0</v>
      </c>
      <c r="AZ651" s="106">
        <f t="shared" si="1515"/>
        <v>0</v>
      </c>
      <c r="BB651" s="106">
        <f t="shared" si="1516"/>
        <v>0</v>
      </c>
      <c r="BD651" s="106">
        <f t="shared" si="1517"/>
        <v>0</v>
      </c>
      <c r="BF651" s="106">
        <f t="shared" si="1518"/>
        <v>0</v>
      </c>
      <c r="BI651" s="106">
        <f t="shared" si="1519"/>
        <v>0</v>
      </c>
      <c r="BK651" s="106">
        <f t="shared" si="1520"/>
        <v>0</v>
      </c>
      <c r="BM651" s="106">
        <f t="shared" si="1521"/>
        <v>0</v>
      </c>
      <c r="BO651" s="106">
        <f t="shared" si="1522"/>
        <v>0</v>
      </c>
      <c r="BQ651" s="106">
        <f t="shared" si="1523"/>
        <v>0</v>
      </c>
      <c r="BS651" s="106">
        <f t="shared" si="1524"/>
        <v>0</v>
      </c>
    </row>
    <row r="652" spans="1:133" ht="26" outlineLevel="3" x14ac:dyDescent="0.15">
      <c r="A652" s="22" t="s">
        <v>308</v>
      </c>
      <c r="B652" s="29" t="s">
        <v>1236</v>
      </c>
      <c r="C652" s="104"/>
      <c r="D652" s="106">
        <v>5</v>
      </c>
      <c r="E652" s="104"/>
      <c r="F652" s="106">
        <f t="shared" si="1494"/>
        <v>3</v>
      </c>
      <c r="G652" s="106">
        <v>1</v>
      </c>
      <c r="I652" s="106">
        <f t="shared" si="1495"/>
        <v>0</v>
      </c>
      <c r="K652" s="106">
        <f t="shared" si="1496"/>
        <v>0</v>
      </c>
      <c r="M652" s="106">
        <f t="shared" si="1497"/>
        <v>0</v>
      </c>
      <c r="O652" s="106">
        <f t="shared" si="1498"/>
        <v>0</v>
      </c>
      <c r="Q652" s="106">
        <f t="shared" si="1499"/>
        <v>0</v>
      </c>
      <c r="S652" s="106">
        <f t="shared" si="1500"/>
        <v>0</v>
      </c>
      <c r="V652" s="106">
        <f t="shared" si="1501"/>
        <v>0</v>
      </c>
      <c r="X652" s="106">
        <f t="shared" si="1502"/>
        <v>0</v>
      </c>
      <c r="Z652" s="106">
        <f t="shared" si="1503"/>
        <v>0</v>
      </c>
      <c r="AB652" s="106">
        <f t="shared" si="1504"/>
        <v>0</v>
      </c>
      <c r="AD652" s="106">
        <f t="shared" si="1505"/>
        <v>0</v>
      </c>
      <c r="AF652" s="106">
        <f t="shared" si="1506"/>
        <v>0</v>
      </c>
      <c r="AI652" s="106">
        <f t="shared" si="1507"/>
        <v>0</v>
      </c>
      <c r="AK652" s="106">
        <f t="shared" si="1508"/>
        <v>0</v>
      </c>
      <c r="AM652" s="106">
        <f t="shared" si="1509"/>
        <v>0</v>
      </c>
      <c r="AO652" s="106">
        <f t="shared" si="1510"/>
        <v>0</v>
      </c>
      <c r="AQ652" s="106">
        <f t="shared" si="1511"/>
        <v>0</v>
      </c>
      <c r="AS652" s="106">
        <f t="shared" si="1512"/>
        <v>0</v>
      </c>
      <c r="AV652" s="106">
        <f t="shared" si="1513"/>
        <v>0</v>
      </c>
      <c r="AX652" s="106">
        <f t="shared" si="1514"/>
        <v>0</v>
      </c>
      <c r="AZ652" s="106">
        <f t="shared" si="1515"/>
        <v>0</v>
      </c>
      <c r="BB652" s="106">
        <f t="shared" si="1516"/>
        <v>0</v>
      </c>
      <c r="BD652" s="106">
        <f t="shared" si="1517"/>
        <v>0</v>
      </c>
      <c r="BF652" s="106">
        <f t="shared" si="1518"/>
        <v>0</v>
      </c>
      <c r="BI652" s="106">
        <f t="shared" si="1519"/>
        <v>0</v>
      </c>
      <c r="BK652" s="106">
        <f t="shared" si="1520"/>
        <v>0</v>
      </c>
      <c r="BM652" s="106">
        <f t="shared" si="1521"/>
        <v>0</v>
      </c>
      <c r="BO652" s="106">
        <f t="shared" si="1522"/>
        <v>0</v>
      </c>
      <c r="BQ652" s="106">
        <f t="shared" si="1523"/>
        <v>0</v>
      </c>
      <c r="BS652" s="106">
        <f t="shared" si="1524"/>
        <v>0</v>
      </c>
    </row>
    <row r="653" spans="1:133" ht="26" outlineLevel="3" x14ac:dyDescent="0.15">
      <c r="A653" s="22" t="s">
        <v>309</v>
      </c>
      <c r="B653" s="29" t="s">
        <v>1149</v>
      </c>
      <c r="C653" s="104"/>
      <c r="D653" s="106">
        <v>5</v>
      </c>
      <c r="E653" s="104"/>
      <c r="F653" s="106">
        <f t="shared" si="1494"/>
        <v>3</v>
      </c>
      <c r="G653" s="106">
        <v>1</v>
      </c>
      <c r="I653" s="106">
        <f t="shared" si="1495"/>
        <v>0</v>
      </c>
      <c r="K653" s="106">
        <f t="shared" si="1496"/>
        <v>0</v>
      </c>
      <c r="M653" s="106">
        <f t="shared" si="1497"/>
        <v>0</v>
      </c>
      <c r="O653" s="106">
        <f t="shared" si="1498"/>
        <v>0</v>
      </c>
      <c r="Q653" s="106">
        <f t="shared" si="1499"/>
        <v>0</v>
      </c>
      <c r="S653" s="106">
        <f t="shared" si="1500"/>
        <v>0</v>
      </c>
      <c r="V653" s="106">
        <f t="shared" si="1501"/>
        <v>0</v>
      </c>
      <c r="X653" s="106">
        <f t="shared" si="1502"/>
        <v>0</v>
      </c>
      <c r="Z653" s="106">
        <f t="shared" si="1503"/>
        <v>0</v>
      </c>
      <c r="AB653" s="106">
        <f t="shared" si="1504"/>
        <v>0</v>
      </c>
      <c r="AD653" s="106">
        <f t="shared" si="1505"/>
        <v>0</v>
      </c>
      <c r="AF653" s="106">
        <f t="shared" si="1506"/>
        <v>0</v>
      </c>
      <c r="AI653" s="106">
        <f t="shared" si="1507"/>
        <v>0</v>
      </c>
      <c r="AK653" s="106">
        <f t="shared" si="1508"/>
        <v>0</v>
      </c>
      <c r="AM653" s="106">
        <f t="shared" si="1509"/>
        <v>0</v>
      </c>
      <c r="AO653" s="106">
        <f t="shared" si="1510"/>
        <v>0</v>
      </c>
      <c r="AQ653" s="106">
        <f t="shared" si="1511"/>
        <v>0</v>
      </c>
      <c r="AS653" s="106">
        <f t="shared" si="1512"/>
        <v>0</v>
      </c>
      <c r="AV653" s="106">
        <f t="shared" si="1513"/>
        <v>0</v>
      </c>
      <c r="AX653" s="106">
        <f t="shared" si="1514"/>
        <v>0</v>
      </c>
      <c r="AZ653" s="106">
        <f t="shared" si="1515"/>
        <v>0</v>
      </c>
      <c r="BB653" s="106">
        <f t="shared" si="1516"/>
        <v>0</v>
      </c>
      <c r="BD653" s="106">
        <f t="shared" si="1517"/>
        <v>0</v>
      </c>
      <c r="BF653" s="106">
        <f t="shared" si="1518"/>
        <v>0</v>
      </c>
      <c r="BI653" s="106">
        <f t="shared" si="1519"/>
        <v>0</v>
      </c>
      <c r="BK653" s="106">
        <f t="shared" si="1520"/>
        <v>0</v>
      </c>
      <c r="BM653" s="106">
        <f t="shared" si="1521"/>
        <v>0</v>
      </c>
      <c r="BO653" s="106">
        <f t="shared" si="1522"/>
        <v>0</v>
      </c>
      <c r="BQ653" s="106">
        <f t="shared" si="1523"/>
        <v>0</v>
      </c>
      <c r="BS653" s="106">
        <f t="shared" si="1524"/>
        <v>0</v>
      </c>
    </row>
    <row r="654" spans="1:133" ht="26" outlineLevel="3" x14ac:dyDescent="0.15">
      <c r="A654" s="22" t="s">
        <v>310</v>
      </c>
      <c r="B654" s="29" t="s">
        <v>1238</v>
      </c>
      <c r="C654" s="104"/>
      <c r="D654" s="106">
        <v>5</v>
      </c>
      <c r="E654" s="104"/>
      <c r="F654" s="106">
        <f t="shared" si="1494"/>
        <v>3</v>
      </c>
      <c r="G654" s="106">
        <v>1</v>
      </c>
      <c r="I654" s="106">
        <f t="shared" si="1495"/>
        <v>0</v>
      </c>
      <c r="K654" s="106">
        <f t="shared" si="1496"/>
        <v>0</v>
      </c>
      <c r="M654" s="106">
        <f t="shared" si="1497"/>
        <v>0</v>
      </c>
      <c r="O654" s="106">
        <f t="shared" si="1498"/>
        <v>0</v>
      </c>
      <c r="Q654" s="106">
        <f t="shared" si="1499"/>
        <v>0</v>
      </c>
      <c r="S654" s="106">
        <f t="shared" si="1500"/>
        <v>0</v>
      </c>
      <c r="V654" s="106">
        <f t="shared" si="1501"/>
        <v>0</v>
      </c>
      <c r="X654" s="106">
        <f t="shared" si="1502"/>
        <v>0</v>
      </c>
      <c r="Z654" s="106">
        <f t="shared" si="1503"/>
        <v>0</v>
      </c>
      <c r="AB654" s="106">
        <f t="shared" si="1504"/>
        <v>0</v>
      </c>
      <c r="AD654" s="106">
        <f t="shared" si="1505"/>
        <v>0</v>
      </c>
      <c r="AF654" s="106">
        <f t="shared" si="1506"/>
        <v>0</v>
      </c>
      <c r="AI654" s="106">
        <f t="shared" si="1507"/>
        <v>0</v>
      </c>
      <c r="AK654" s="106">
        <f t="shared" si="1508"/>
        <v>0</v>
      </c>
      <c r="AM654" s="106">
        <f t="shared" si="1509"/>
        <v>0</v>
      </c>
      <c r="AO654" s="106">
        <f t="shared" si="1510"/>
        <v>0</v>
      </c>
      <c r="AQ654" s="106">
        <f t="shared" si="1511"/>
        <v>0</v>
      </c>
      <c r="AS654" s="106">
        <f t="shared" si="1512"/>
        <v>0</v>
      </c>
      <c r="AV654" s="106">
        <f t="shared" si="1513"/>
        <v>0</v>
      </c>
      <c r="AX654" s="106">
        <f t="shared" si="1514"/>
        <v>0</v>
      </c>
      <c r="AZ654" s="106">
        <f t="shared" si="1515"/>
        <v>0</v>
      </c>
      <c r="BB654" s="106">
        <f t="shared" si="1516"/>
        <v>0</v>
      </c>
      <c r="BD654" s="106">
        <f t="shared" si="1517"/>
        <v>0</v>
      </c>
      <c r="BF654" s="106">
        <f t="shared" si="1518"/>
        <v>0</v>
      </c>
      <c r="BI654" s="106">
        <f t="shared" si="1519"/>
        <v>0</v>
      </c>
      <c r="BK654" s="106">
        <f t="shared" si="1520"/>
        <v>0</v>
      </c>
      <c r="BM654" s="106">
        <f t="shared" si="1521"/>
        <v>0</v>
      </c>
      <c r="BO654" s="106">
        <f t="shared" si="1522"/>
        <v>0</v>
      </c>
      <c r="BQ654" s="106">
        <f t="shared" si="1523"/>
        <v>0</v>
      </c>
      <c r="BS654" s="106">
        <f t="shared" si="1524"/>
        <v>0</v>
      </c>
    </row>
    <row r="655" spans="1:133" ht="26" outlineLevel="3" x14ac:dyDescent="0.15">
      <c r="A655" s="22" t="s">
        <v>311</v>
      </c>
      <c r="B655" s="29" t="s">
        <v>1239</v>
      </c>
      <c r="C655" s="104"/>
      <c r="D655" s="106">
        <v>5</v>
      </c>
      <c r="E655" s="104"/>
      <c r="F655" s="106">
        <f t="shared" si="1494"/>
        <v>3</v>
      </c>
      <c r="G655" s="106">
        <v>1</v>
      </c>
      <c r="I655" s="106">
        <f t="shared" si="1495"/>
        <v>0</v>
      </c>
      <c r="K655" s="106">
        <f t="shared" si="1496"/>
        <v>0</v>
      </c>
      <c r="M655" s="106">
        <f t="shared" si="1497"/>
        <v>0</v>
      </c>
      <c r="O655" s="106">
        <f t="shared" si="1498"/>
        <v>0</v>
      </c>
      <c r="Q655" s="106">
        <f t="shared" si="1499"/>
        <v>0</v>
      </c>
      <c r="S655" s="106">
        <f t="shared" si="1500"/>
        <v>0</v>
      </c>
      <c r="V655" s="106">
        <f t="shared" si="1501"/>
        <v>0</v>
      </c>
      <c r="X655" s="106">
        <f t="shared" si="1502"/>
        <v>0</v>
      </c>
      <c r="Z655" s="106">
        <f t="shared" si="1503"/>
        <v>0</v>
      </c>
      <c r="AB655" s="106">
        <f t="shared" si="1504"/>
        <v>0</v>
      </c>
      <c r="AD655" s="106">
        <f t="shared" si="1505"/>
        <v>0</v>
      </c>
      <c r="AF655" s="106">
        <f t="shared" si="1506"/>
        <v>0</v>
      </c>
      <c r="AI655" s="106">
        <f t="shared" si="1507"/>
        <v>0</v>
      </c>
      <c r="AK655" s="106">
        <f t="shared" si="1508"/>
        <v>0</v>
      </c>
      <c r="AM655" s="106">
        <f t="shared" si="1509"/>
        <v>0</v>
      </c>
      <c r="AO655" s="106">
        <f t="shared" si="1510"/>
        <v>0</v>
      </c>
      <c r="AQ655" s="106">
        <f t="shared" si="1511"/>
        <v>0</v>
      </c>
      <c r="AS655" s="106">
        <f t="shared" si="1512"/>
        <v>0</v>
      </c>
      <c r="AV655" s="106">
        <f t="shared" si="1513"/>
        <v>0</v>
      </c>
      <c r="AX655" s="106">
        <f t="shared" si="1514"/>
        <v>0</v>
      </c>
      <c r="AZ655" s="106">
        <f t="shared" si="1515"/>
        <v>0</v>
      </c>
      <c r="BB655" s="106">
        <f t="shared" si="1516"/>
        <v>0</v>
      </c>
      <c r="BD655" s="106">
        <f t="shared" si="1517"/>
        <v>0</v>
      </c>
      <c r="BF655" s="106">
        <f t="shared" si="1518"/>
        <v>0</v>
      </c>
      <c r="BI655" s="106">
        <f t="shared" si="1519"/>
        <v>0</v>
      </c>
      <c r="BK655" s="106">
        <f t="shared" si="1520"/>
        <v>0</v>
      </c>
      <c r="BM655" s="106">
        <f t="shared" si="1521"/>
        <v>0</v>
      </c>
      <c r="BO655" s="106">
        <f t="shared" si="1522"/>
        <v>0</v>
      </c>
      <c r="BQ655" s="106">
        <f t="shared" si="1523"/>
        <v>0</v>
      </c>
      <c r="BS655" s="106">
        <f t="shared" si="1524"/>
        <v>0</v>
      </c>
    </row>
    <row r="656" spans="1:133" s="37" customFormat="1" outlineLevel="2" x14ac:dyDescent="0.15">
      <c r="B656" s="38" t="s">
        <v>1244</v>
      </c>
      <c r="C656" s="115"/>
      <c r="D656" s="115"/>
      <c r="E656" s="115"/>
      <c r="F656" s="115"/>
      <c r="G656" s="160" t="s">
        <v>215</v>
      </c>
      <c r="H656" s="115"/>
      <c r="I656" s="115"/>
      <c r="J656" s="115"/>
      <c r="K656" s="115"/>
      <c r="L656" s="115"/>
      <c r="M656" s="115"/>
      <c r="N656" s="115"/>
      <c r="O656" s="115"/>
      <c r="P656" s="115"/>
      <c r="Q656" s="115"/>
      <c r="R656" s="115"/>
      <c r="S656" s="115"/>
      <c r="T656" s="269"/>
      <c r="U656" s="190"/>
      <c r="V656" s="115"/>
      <c r="W656" s="190"/>
      <c r="X656" s="115"/>
      <c r="Y656" s="190"/>
      <c r="Z656" s="115"/>
      <c r="AA656" s="190"/>
      <c r="AB656" s="115"/>
      <c r="AC656" s="190"/>
      <c r="AD656" s="115"/>
      <c r="AE656" s="190"/>
      <c r="AF656" s="115"/>
      <c r="AG656" s="215"/>
      <c r="AH656" s="190"/>
      <c r="AI656" s="115"/>
      <c r="AJ656" s="190"/>
      <c r="AK656" s="115"/>
      <c r="AL656" s="190"/>
      <c r="AM656" s="115"/>
      <c r="AN656" s="190"/>
      <c r="AO656" s="115"/>
      <c r="AP656" s="190"/>
      <c r="AQ656" s="115"/>
      <c r="AR656" s="190"/>
      <c r="AS656" s="115"/>
      <c r="AU656" s="115"/>
      <c r="AV656" s="115"/>
      <c r="AW656" s="115"/>
      <c r="AX656" s="115"/>
      <c r="AY656" s="115"/>
      <c r="AZ656" s="115"/>
      <c r="BA656" s="115"/>
      <c r="BB656" s="115"/>
      <c r="BC656" s="115"/>
      <c r="BD656" s="115"/>
      <c r="BE656" s="115"/>
      <c r="BF656" s="115"/>
      <c r="BH656" s="115"/>
      <c r="BI656" s="115"/>
      <c r="BJ656" s="115"/>
      <c r="BK656" s="115"/>
      <c r="BL656" s="115"/>
      <c r="BM656" s="115"/>
      <c r="BN656" s="115"/>
      <c r="BO656" s="115"/>
      <c r="BP656" s="115"/>
      <c r="BQ656" s="115"/>
      <c r="BR656" s="115"/>
      <c r="BS656" s="115"/>
      <c r="BU656" s="143"/>
      <c r="BV656" s="143"/>
      <c r="BW656" s="143"/>
      <c r="BX656" s="143"/>
      <c r="BY656" s="143"/>
      <c r="BZ656" s="143"/>
      <c r="CA656" s="143"/>
      <c r="CB656" s="143"/>
      <c r="CC656" s="143"/>
      <c r="CD656" s="143"/>
      <c r="CE656" s="143"/>
      <c r="CF656" s="143"/>
      <c r="CG656" s="143"/>
      <c r="CH656" s="143"/>
      <c r="CI656" s="143"/>
      <c r="CJ656" s="143"/>
      <c r="CK656" s="143"/>
      <c r="CL656" s="143"/>
      <c r="CM656" s="143"/>
      <c r="CN656" s="143"/>
      <c r="CO656" s="143"/>
      <c r="CP656" s="143"/>
      <c r="CQ656" s="143"/>
      <c r="CR656" s="143"/>
      <c r="CS656" s="143"/>
      <c r="CT656" s="143"/>
      <c r="CU656" s="143"/>
      <c r="CV656" s="143"/>
      <c r="CW656" s="143"/>
      <c r="CX656" s="143"/>
      <c r="CY656" s="143"/>
      <c r="CZ656" s="143"/>
      <c r="DA656" s="143"/>
      <c r="DB656" s="143"/>
      <c r="DC656" s="143"/>
      <c r="DD656" s="143"/>
      <c r="DE656" s="143"/>
      <c r="DF656" s="143"/>
      <c r="DG656" s="143"/>
      <c r="DH656" s="143"/>
      <c r="DI656" s="143"/>
      <c r="DJ656" s="143"/>
      <c r="DK656" s="143"/>
      <c r="DL656" s="143"/>
      <c r="DM656" s="143"/>
      <c r="DN656" s="143"/>
      <c r="DO656" s="143"/>
      <c r="DP656" s="143"/>
      <c r="DQ656" s="143"/>
      <c r="DR656" s="143"/>
      <c r="DS656" s="143"/>
      <c r="DT656" s="143"/>
      <c r="DU656" s="143"/>
      <c r="DV656" s="143"/>
      <c r="DW656" s="143"/>
      <c r="DX656" s="143"/>
      <c r="DY656" s="143"/>
      <c r="DZ656" s="143"/>
      <c r="EA656" s="143"/>
      <c r="EB656" s="143"/>
      <c r="EC656" s="143"/>
    </row>
    <row r="657" spans="1:133" s="35" customFormat="1" outlineLevel="2" x14ac:dyDescent="0.15">
      <c r="A657" s="35" t="s">
        <v>81</v>
      </c>
      <c r="B657" s="36" t="s">
        <v>1227</v>
      </c>
      <c r="C657" s="298" t="str">
        <f ca="1">IFERROR((AVERAGE(ReqSum)),"N/A")</f>
        <v>N/A</v>
      </c>
      <c r="D657" s="298">
        <f ca="1">IFERROR((AVERAGE(ReqSum)),"N/A")</f>
        <v>5</v>
      </c>
      <c r="E657" s="159">
        <f ca="1">(SUM(ReqSum))*2*$I$10</f>
        <v>0</v>
      </c>
      <c r="F657" s="159">
        <f ca="1">(SUM(ReqSum))*2*$I$10</f>
        <v>900</v>
      </c>
      <c r="G657" s="159">
        <f>MATCH("x",G658:G2139,-1)-1</f>
        <v>15</v>
      </c>
      <c r="H657" s="176"/>
      <c r="I657" s="176">
        <f ca="1">SUM(ReqSum)</f>
        <v>0</v>
      </c>
      <c r="J657" s="176"/>
      <c r="K657" s="176">
        <f ca="1">SUM(ReqSum)</f>
        <v>0</v>
      </c>
      <c r="L657" s="176"/>
      <c r="M657" s="176">
        <f ca="1">SUM(ReqSum)</f>
        <v>0</v>
      </c>
      <c r="N657" s="176"/>
      <c r="O657" s="176">
        <f ca="1">SUM(ReqSum)</f>
        <v>0</v>
      </c>
      <c r="P657" s="176"/>
      <c r="Q657" s="176">
        <f ca="1">SUM(ReqSum)</f>
        <v>0</v>
      </c>
      <c r="R657" s="176"/>
      <c r="S657" s="176">
        <f ca="1">SUM(ReqSum)</f>
        <v>0</v>
      </c>
      <c r="T657" s="268"/>
      <c r="U657" s="189"/>
      <c r="V657" s="176">
        <f ca="1">SUM(ReqSum)</f>
        <v>0</v>
      </c>
      <c r="W657" s="189"/>
      <c r="X657" s="176">
        <f ca="1">SUM(ReqSum)</f>
        <v>0</v>
      </c>
      <c r="Y657" s="189"/>
      <c r="Z657" s="176">
        <f ca="1">SUM(ReqSum)</f>
        <v>0</v>
      </c>
      <c r="AA657" s="189"/>
      <c r="AB657" s="176">
        <f ca="1">SUM(ReqSum)</f>
        <v>0</v>
      </c>
      <c r="AC657" s="189"/>
      <c r="AD657" s="176">
        <f ca="1">SUM(ReqSum)</f>
        <v>0</v>
      </c>
      <c r="AE657" s="189"/>
      <c r="AF657" s="176">
        <f ca="1">SUM(ReqSum)</f>
        <v>0</v>
      </c>
      <c r="AG657" s="36"/>
      <c r="AH657" s="189"/>
      <c r="AI657" s="176">
        <f ca="1">SUM(ReqSum)</f>
        <v>0</v>
      </c>
      <c r="AJ657" s="189"/>
      <c r="AK657" s="176">
        <f ca="1">SUM(ReqSum)</f>
        <v>0</v>
      </c>
      <c r="AL657" s="189"/>
      <c r="AM657" s="176">
        <f ca="1">SUM(ReqSum)</f>
        <v>0</v>
      </c>
      <c r="AN657" s="189"/>
      <c r="AO657" s="176">
        <f ca="1">SUM(ReqSum)</f>
        <v>0</v>
      </c>
      <c r="AP657" s="189"/>
      <c r="AQ657" s="176">
        <f ca="1">SUM(ReqSum)</f>
        <v>0</v>
      </c>
      <c r="AR657" s="189"/>
      <c r="AS657" s="176">
        <f ca="1">SUM(ReqSum)</f>
        <v>0</v>
      </c>
      <c r="AT657" s="177"/>
      <c r="AU657" s="176"/>
      <c r="AV657" s="176">
        <f ca="1">SUM(ReqSum)</f>
        <v>0</v>
      </c>
      <c r="AW657" s="176"/>
      <c r="AX657" s="176">
        <f ca="1">SUM(ReqSum)</f>
        <v>0</v>
      </c>
      <c r="AY657" s="176"/>
      <c r="AZ657" s="176">
        <f ca="1">SUM(ReqSum)</f>
        <v>0</v>
      </c>
      <c r="BA657" s="176"/>
      <c r="BB657" s="176">
        <f ca="1">SUM(ReqSum)</f>
        <v>0</v>
      </c>
      <c r="BC657" s="176"/>
      <c r="BD657" s="176">
        <f ca="1">SUM(ReqSum)</f>
        <v>0</v>
      </c>
      <c r="BE657" s="176"/>
      <c r="BF657" s="176">
        <f ca="1">SUM(ReqSum)</f>
        <v>0</v>
      </c>
      <c r="BG657" s="177"/>
      <c r="BH657" s="176"/>
      <c r="BI657" s="176">
        <f ca="1">SUM(ReqSum)</f>
        <v>0</v>
      </c>
      <c r="BJ657" s="176"/>
      <c r="BK657" s="176">
        <f ca="1">SUM(ReqSum)</f>
        <v>0</v>
      </c>
      <c r="BL657" s="176"/>
      <c r="BM657" s="176">
        <f ca="1">SUM(ReqSum)</f>
        <v>0</v>
      </c>
      <c r="BN657" s="176"/>
      <c r="BO657" s="176">
        <f ca="1">SUM(ReqSum)</f>
        <v>0</v>
      </c>
      <c r="BP657" s="176"/>
      <c r="BQ657" s="176">
        <f ca="1">SUM(ReqSum)</f>
        <v>0</v>
      </c>
      <c r="BR657" s="176"/>
      <c r="BS657" s="176">
        <f ca="1">SUM(ReqSum)</f>
        <v>0</v>
      </c>
      <c r="BT657" s="177"/>
      <c r="BU657" s="85"/>
      <c r="BV657" s="85"/>
      <c r="BW657" s="85"/>
      <c r="BX657" s="85"/>
      <c r="BY657" s="85"/>
      <c r="BZ657" s="85"/>
      <c r="CA657" s="85"/>
      <c r="CB657" s="85"/>
      <c r="CC657" s="85"/>
      <c r="CD657" s="85"/>
      <c r="CE657" s="85"/>
      <c r="CF657" s="85"/>
      <c r="CG657" s="85"/>
      <c r="CH657" s="85"/>
      <c r="CI657" s="85"/>
      <c r="CJ657" s="85"/>
      <c r="CK657" s="85"/>
      <c r="CL657" s="85"/>
      <c r="CM657" s="85"/>
      <c r="CN657" s="85"/>
      <c r="CO657" s="85"/>
      <c r="CP657" s="85"/>
      <c r="CQ657" s="85"/>
      <c r="CR657" s="85"/>
      <c r="CS657" s="85"/>
      <c r="CT657" s="85"/>
      <c r="CU657" s="85"/>
      <c r="CV657" s="85"/>
      <c r="CW657" s="85"/>
      <c r="CX657" s="85"/>
      <c r="CY657" s="85"/>
      <c r="CZ657" s="85"/>
      <c r="DA657" s="85"/>
      <c r="DB657" s="85"/>
      <c r="DC657" s="85"/>
      <c r="DD657" s="85"/>
      <c r="DE657" s="85"/>
      <c r="DF657" s="85"/>
      <c r="DG657" s="85"/>
      <c r="DH657" s="85"/>
      <c r="DI657" s="85"/>
      <c r="DJ657" s="85"/>
      <c r="DK657" s="85"/>
      <c r="DL657" s="85"/>
      <c r="DM657" s="85"/>
      <c r="DN657" s="85"/>
      <c r="DO657" s="85"/>
      <c r="DP657" s="85"/>
      <c r="DQ657" s="85"/>
      <c r="DR657" s="85"/>
      <c r="DS657" s="85"/>
      <c r="DT657" s="85"/>
      <c r="DU657" s="85"/>
      <c r="DV657" s="85"/>
      <c r="DW657" s="85"/>
      <c r="DX657" s="85"/>
      <c r="DY657" s="85"/>
      <c r="DZ657" s="85"/>
      <c r="EA657" s="85"/>
      <c r="EB657" s="85"/>
      <c r="EC657" s="85"/>
    </row>
    <row r="658" spans="1:133" ht="26" outlineLevel="3" x14ac:dyDescent="0.15">
      <c r="A658" s="22" t="s">
        <v>299</v>
      </c>
      <c r="B658" s="29" t="s">
        <v>1327</v>
      </c>
      <c r="C658" s="104"/>
      <c r="D658" s="106">
        <v>5</v>
      </c>
      <c r="E658" s="104"/>
      <c r="F658" s="106">
        <f t="shared" ref="F658:F672" si="1525">IF(B658&lt;&gt;"",IF(B658="Custom Requirement",0,3),0)</f>
        <v>3</v>
      </c>
      <c r="G658" s="106">
        <v>1</v>
      </c>
      <c r="I658" s="106">
        <f t="shared" ref="I658:I672" si="1526">H658*$E658*I$10</f>
        <v>0</v>
      </c>
      <c r="K658" s="106">
        <f t="shared" ref="K658:K672" si="1527">J658*$E658*K$10</f>
        <v>0</v>
      </c>
      <c r="M658" s="106">
        <f t="shared" ref="M658:M672" si="1528">L658*$E658*M$10</f>
        <v>0</v>
      </c>
      <c r="O658" s="106">
        <f t="shared" ref="O658:O672" si="1529">N658*$E658*O$10</f>
        <v>0</v>
      </c>
      <c r="Q658" s="106">
        <f t="shared" ref="Q658:Q672" si="1530">P658*$E658*Q$10</f>
        <v>0</v>
      </c>
      <c r="S658" s="106">
        <f t="shared" ref="S658:S672" si="1531">R658*$E658*S$10</f>
        <v>0</v>
      </c>
      <c r="V658" s="106">
        <f t="shared" ref="V658:V672" si="1532">U658*$E658*V$10</f>
        <v>0</v>
      </c>
      <c r="X658" s="106">
        <f t="shared" ref="X658:X672" si="1533">W658*$E658*X$10</f>
        <v>0</v>
      </c>
      <c r="Z658" s="106">
        <f t="shared" ref="Z658:Z672" si="1534">Y658*$E658*Z$10</f>
        <v>0</v>
      </c>
      <c r="AB658" s="106">
        <f t="shared" ref="AB658:AB672" si="1535">AA658*$E658*AB$10</f>
        <v>0</v>
      </c>
      <c r="AD658" s="106">
        <f t="shared" ref="AD658:AD672" si="1536">AC658*$E658*AD$10</f>
        <v>0</v>
      </c>
      <c r="AF658" s="106">
        <f t="shared" ref="AF658:AF672" si="1537">AE658*$E658*AF$10</f>
        <v>0</v>
      </c>
      <c r="AI658" s="106">
        <f t="shared" ref="AI658:AI672" si="1538">AH658*$E658*AI$10</f>
        <v>0</v>
      </c>
      <c r="AK658" s="106">
        <f t="shared" ref="AK658:AK672" si="1539">AJ658*$E658*AK$10</f>
        <v>0</v>
      </c>
      <c r="AM658" s="106">
        <f t="shared" ref="AM658:AM672" si="1540">AL658*$E658*AM$10</f>
        <v>0</v>
      </c>
      <c r="AO658" s="106">
        <f t="shared" ref="AO658:AO672" si="1541">AN658*$E658*AO$10</f>
        <v>0</v>
      </c>
      <c r="AQ658" s="106">
        <f t="shared" ref="AQ658:AQ672" si="1542">AP658*$E658*AQ$10</f>
        <v>0</v>
      </c>
      <c r="AS658" s="106">
        <f t="shared" ref="AS658:AS672" si="1543">AR658*$E658*AS$10</f>
        <v>0</v>
      </c>
      <c r="AV658" s="106">
        <f t="shared" ref="AV658:AV672" si="1544">AU658*$E658*AV$10</f>
        <v>0</v>
      </c>
      <c r="AX658" s="106">
        <f t="shared" ref="AX658:AX672" si="1545">AW658*$E658*AX$10</f>
        <v>0</v>
      </c>
      <c r="AZ658" s="106">
        <f t="shared" ref="AZ658:AZ672" si="1546">AY658*$E658*AZ$10</f>
        <v>0</v>
      </c>
      <c r="BB658" s="106">
        <f t="shared" ref="BB658:BB672" si="1547">BA658*$E658*BB$10</f>
        <v>0</v>
      </c>
      <c r="BD658" s="106">
        <f t="shared" ref="BD658:BD672" si="1548">BC658*$E658*BD$10</f>
        <v>0</v>
      </c>
      <c r="BF658" s="106">
        <f t="shared" ref="BF658:BF672" si="1549">BE658*$E658*BF$10</f>
        <v>0</v>
      </c>
      <c r="BI658" s="106">
        <f t="shared" ref="BI658:BI672" si="1550">BH658*$E658*BI$10</f>
        <v>0</v>
      </c>
      <c r="BK658" s="106">
        <f t="shared" ref="BK658:BK672" si="1551">BJ658*$E658*BK$10</f>
        <v>0</v>
      </c>
      <c r="BM658" s="106">
        <f t="shared" ref="BM658:BM672" si="1552">BL658*$E658*BM$10</f>
        <v>0</v>
      </c>
      <c r="BO658" s="106">
        <f t="shared" ref="BO658:BO672" si="1553">BN658*$E658*BO$10</f>
        <v>0</v>
      </c>
      <c r="BQ658" s="106">
        <f t="shared" ref="BQ658:BQ672" si="1554">BP658*$E658*BQ$10</f>
        <v>0</v>
      </c>
      <c r="BS658" s="106">
        <f t="shared" ref="BS658:BS672" si="1555">BR658*$E658*BS$10</f>
        <v>0</v>
      </c>
    </row>
    <row r="659" spans="1:133" outlineLevel="3" x14ac:dyDescent="0.15">
      <c r="A659" s="22" t="s">
        <v>300</v>
      </c>
      <c r="B659" s="29" t="s">
        <v>1328</v>
      </c>
      <c r="C659" s="104"/>
      <c r="D659" s="106">
        <v>5</v>
      </c>
      <c r="E659" s="104"/>
      <c r="F659" s="106">
        <f t="shared" si="1525"/>
        <v>3</v>
      </c>
      <c r="G659" s="106">
        <v>1</v>
      </c>
      <c r="I659" s="106">
        <f t="shared" si="1526"/>
        <v>0</v>
      </c>
      <c r="K659" s="106">
        <f t="shared" si="1527"/>
        <v>0</v>
      </c>
      <c r="M659" s="106">
        <f t="shared" si="1528"/>
        <v>0</v>
      </c>
      <c r="O659" s="106">
        <f t="shared" si="1529"/>
        <v>0</v>
      </c>
      <c r="Q659" s="106">
        <f t="shared" si="1530"/>
        <v>0</v>
      </c>
      <c r="S659" s="106">
        <f t="shared" si="1531"/>
        <v>0</v>
      </c>
      <c r="V659" s="106">
        <f t="shared" si="1532"/>
        <v>0</v>
      </c>
      <c r="X659" s="106">
        <f t="shared" si="1533"/>
        <v>0</v>
      </c>
      <c r="Z659" s="106">
        <f t="shared" si="1534"/>
        <v>0</v>
      </c>
      <c r="AB659" s="106">
        <f t="shared" si="1535"/>
        <v>0</v>
      </c>
      <c r="AD659" s="106">
        <f t="shared" si="1536"/>
        <v>0</v>
      </c>
      <c r="AF659" s="106">
        <f t="shared" si="1537"/>
        <v>0</v>
      </c>
      <c r="AI659" s="106">
        <f t="shared" si="1538"/>
        <v>0</v>
      </c>
      <c r="AK659" s="106">
        <f t="shared" si="1539"/>
        <v>0</v>
      </c>
      <c r="AM659" s="106">
        <f t="shared" si="1540"/>
        <v>0</v>
      </c>
      <c r="AO659" s="106">
        <f t="shared" si="1541"/>
        <v>0</v>
      </c>
      <c r="AQ659" s="106">
        <f t="shared" si="1542"/>
        <v>0</v>
      </c>
      <c r="AS659" s="106">
        <f t="shared" si="1543"/>
        <v>0</v>
      </c>
      <c r="AV659" s="106">
        <f t="shared" si="1544"/>
        <v>0</v>
      </c>
      <c r="AX659" s="106">
        <f t="shared" si="1545"/>
        <v>0</v>
      </c>
      <c r="AZ659" s="106">
        <f t="shared" si="1546"/>
        <v>0</v>
      </c>
      <c r="BB659" s="106">
        <f t="shared" si="1547"/>
        <v>0</v>
      </c>
      <c r="BD659" s="106">
        <f t="shared" si="1548"/>
        <v>0</v>
      </c>
      <c r="BF659" s="106">
        <f t="shared" si="1549"/>
        <v>0</v>
      </c>
      <c r="BI659" s="106">
        <f t="shared" si="1550"/>
        <v>0</v>
      </c>
      <c r="BK659" s="106">
        <f t="shared" si="1551"/>
        <v>0</v>
      </c>
      <c r="BM659" s="106">
        <f t="shared" si="1552"/>
        <v>0</v>
      </c>
      <c r="BO659" s="106">
        <f t="shared" si="1553"/>
        <v>0</v>
      </c>
      <c r="BQ659" s="106">
        <f t="shared" si="1554"/>
        <v>0</v>
      </c>
      <c r="BS659" s="106">
        <f t="shared" si="1555"/>
        <v>0</v>
      </c>
    </row>
    <row r="660" spans="1:133" outlineLevel="3" x14ac:dyDescent="0.15">
      <c r="A660" s="22" t="s">
        <v>301</v>
      </c>
      <c r="B660" s="29" t="s">
        <v>1329</v>
      </c>
      <c r="C660" s="104"/>
      <c r="D660" s="106">
        <v>5</v>
      </c>
      <c r="E660" s="104"/>
      <c r="F660" s="106">
        <f t="shared" si="1525"/>
        <v>3</v>
      </c>
      <c r="G660" s="106">
        <v>1</v>
      </c>
      <c r="I660" s="106">
        <f t="shared" si="1526"/>
        <v>0</v>
      </c>
      <c r="K660" s="106">
        <f t="shared" si="1527"/>
        <v>0</v>
      </c>
      <c r="M660" s="106">
        <f t="shared" si="1528"/>
        <v>0</v>
      </c>
      <c r="O660" s="106">
        <f t="shared" si="1529"/>
        <v>0</v>
      </c>
      <c r="Q660" s="106">
        <f t="shared" si="1530"/>
        <v>0</v>
      </c>
      <c r="S660" s="106">
        <f t="shared" si="1531"/>
        <v>0</v>
      </c>
      <c r="V660" s="106">
        <f t="shared" si="1532"/>
        <v>0</v>
      </c>
      <c r="X660" s="106">
        <f t="shared" si="1533"/>
        <v>0</v>
      </c>
      <c r="Z660" s="106">
        <f t="shared" si="1534"/>
        <v>0</v>
      </c>
      <c r="AB660" s="106">
        <f t="shared" si="1535"/>
        <v>0</v>
      </c>
      <c r="AD660" s="106">
        <f t="shared" si="1536"/>
        <v>0</v>
      </c>
      <c r="AF660" s="106">
        <f t="shared" si="1537"/>
        <v>0</v>
      </c>
      <c r="AI660" s="106">
        <f t="shared" si="1538"/>
        <v>0</v>
      </c>
      <c r="AK660" s="106">
        <f t="shared" si="1539"/>
        <v>0</v>
      </c>
      <c r="AM660" s="106">
        <f t="shared" si="1540"/>
        <v>0</v>
      </c>
      <c r="AO660" s="106">
        <f t="shared" si="1541"/>
        <v>0</v>
      </c>
      <c r="AQ660" s="106">
        <f t="shared" si="1542"/>
        <v>0</v>
      </c>
      <c r="AS660" s="106">
        <f t="shared" si="1543"/>
        <v>0</v>
      </c>
      <c r="AV660" s="106">
        <f t="shared" si="1544"/>
        <v>0</v>
      </c>
      <c r="AX660" s="106">
        <f t="shared" si="1545"/>
        <v>0</v>
      </c>
      <c r="AZ660" s="106">
        <f t="shared" si="1546"/>
        <v>0</v>
      </c>
      <c r="BB660" s="106">
        <f t="shared" si="1547"/>
        <v>0</v>
      </c>
      <c r="BD660" s="106">
        <f t="shared" si="1548"/>
        <v>0</v>
      </c>
      <c r="BF660" s="106">
        <f t="shared" si="1549"/>
        <v>0</v>
      </c>
      <c r="BI660" s="106">
        <f t="shared" si="1550"/>
        <v>0</v>
      </c>
      <c r="BK660" s="106">
        <f t="shared" si="1551"/>
        <v>0</v>
      </c>
      <c r="BM660" s="106">
        <f t="shared" si="1552"/>
        <v>0</v>
      </c>
      <c r="BO660" s="106">
        <f t="shared" si="1553"/>
        <v>0</v>
      </c>
      <c r="BQ660" s="106">
        <f t="shared" si="1554"/>
        <v>0</v>
      </c>
      <c r="BS660" s="106">
        <f t="shared" si="1555"/>
        <v>0</v>
      </c>
    </row>
    <row r="661" spans="1:133" outlineLevel="3" x14ac:dyDescent="0.15">
      <c r="A661" s="22" t="s">
        <v>302</v>
      </c>
      <c r="B661" s="29" t="s">
        <v>1330</v>
      </c>
      <c r="C661" s="104"/>
      <c r="D661" s="106">
        <v>5</v>
      </c>
      <c r="E661" s="104"/>
      <c r="F661" s="106">
        <f t="shared" si="1525"/>
        <v>3</v>
      </c>
      <c r="G661" s="106">
        <v>1</v>
      </c>
      <c r="I661" s="106">
        <f t="shared" si="1526"/>
        <v>0</v>
      </c>
      <c r="K661" s="106">
        <f t="shared" si="1527"/>
        <v>0</v>
      </c>
      <c r="M661" s="106">
        <f t="shared" si="1528"/>
        <v>0</v>
      </c>
      <c r="O661" s="106">
        <f t="shared" si="1529"/>
        <v>0</v>
      </c>
      <c r="Q661" s="106">
        <f t="shared" si="1530"/>
        <v>0</v>
      </c>
      <c r="S661" s="106">
        <f t="shared" si="1531"/>
        <v>0</v>
      </c>
      <c r="V661" s="106">
        <f t="shared" si="1532"/>
        <v>0</v>
      </c>
      <c r="X661" s="106">
        <f t="shared" si="1533"/>
        <v>0</v>
      </c>
      <c r="Z661" s="106">
        <f t="shared" si="1534"/>
        <v>0</v>
      </c>
      <c r="AB661" s="106">
        <f t="shared" si="1535"/>
        <v>0</v>
      </c>
      <c r="AD661" s="106">
        <f t="shared" si="1536"/>
        <v>0</v>
      </c>
      <c r="AF661" s="106">
        <f t="shared" si="1537"/>
        <v>0</v>
      </c>
      <c r="AI661" s="106">
        <f t="shared" si="1538"/>
        <v>0</v>
      </c>
      <c r="AK661" s="106">
        <f t="shared" si="1539"/>
        <v>0</v>
      </c>
      <c r="AM661" s="106">
        <f t="shared" si="1540"/>
        <v>0</v>
      </c>
      <c r="AO661" s="106">
        <f t="shared" si="1541"/>
        <v>0</v>
      </c>
      <c r="AQ661" s="106">
        <f t="shared" si="1542"/>
        <v>0</v>
      </c>
      <c r="AS661" s="106">
        <f t="shared" si="1543"/>
        <v>0</v>
      </c>
      <c r="AV661" s="106">
        <f t="shared" si="1544"/>
        <v>0</v>
      </c>
      <c r="AX661" s="106">
        <f t="shared" si="1545"/>
        <v>0</v>
      </c>
      <c r="AZ661" s="106">
        <f t="shared" si="1546"/>
        <v>0</v>
      </c>
      <c r="BB661" s="106">
        <f t="shared" si="1547"/>
        <v>0</v>
      </c>
      <c r="BD661" s="106">
        <f t="shared" si="1548"/>
        <v>0</v>
      </c>
      <c r="BF661" s="106">
        <f t="shared" si="1549"/>
        <v>0</v>
      </c>
      <c r="BI661" s="106">
        <f t="shared" si="1550"/>
        <v>0</v>
      </c>
      <c r="BK661" s="106">
        <f t="shared" si="1551"/>
        <v>0</v>
      </c>
      <c r="BM661" s="106">
        <f t="shared" si="1552"/>
        <v>0</v>
      </c>
      <c r="BO661" s="106">
        <f t="shared" si="1553"/>
        <v>0</v>
      </c>
      <c r="BQ661" s="106">
        <f t="shared" si="1554"/>
        <v>0</v>
      </c>
      <c r="BS661" s="106">
        <f t="shared" si="1555"/>
        <v>0</v>
      </c>
    </row>
    <row r="662" spans="1:133" outlineLevel="3" x14ac:dyDescent="0.15">
      <c r="A662" s="22" t="s">
        <v>303</v>
      </c>
      <c r="B662" s="29" t="s">
        <v>1251</v>
      </c>
      <c r="C662" s="104"/>
      <c r="D662" s="106">
        <v>5</v>
      </c>
      <c r="E662" s="104"/>
      <c r="F662" s="106">
        <f t="shared" si="1525"/>
        <v>3</v>
      </c>
      <c r="G662" s="106">
        <v>1</v>
      </c>
      <c r="I662" s="106">
        <f t="shared" si="1526"/>
        <v>0</v>
      </c>
      <c r="K662" s="106">
        <f t="shared" si="1527"/>
        <v>0</v>
      </c>
      <c r="M662" s="106">
        <f t="shared" si="1528"/>
        <v>0</v>
      </c>
      <c r="O662" s="106">
        <f t="shared" si="1529"/>
        <v>0</v>
      </c>
      <c r="Q662" s="106">
        <f t="shared" si="1530"/>
        <v>0</v>
      </c>
      <c r="S662" s="106">
        <f t="shared" si="1531"/>
        <v>0</v>
      </c>
      <c r="V662" s="106">
        <f t="shared" si="1532"/>
        <v>0</v>
      </c>
      <c r="X662" s="106">
        <f t="shared" si="1533"/>
        <v>0</v>
      </c>
      <c r="Z662" s="106">
        <f t="shared" si="1534"/>
        <v>0</v>
      </c>
      <c r="AB662" s="106">
        <f t="shared" si="1535"/>
        <v>0</v>
      </c>
      <c r="AD662" s="106">
        <f t="shared" si="1536"/>
        <v>0</v>
      </c>
      <c r="AF662" s="106">
        <f t="shared" si="1537"/>
        <v>0</v>
      </c>
      <c r="AI662" s="106">
        <f t="shared" si="1538"/>
        <v>0</v>
      </c>
      <c r="AK662" s="106">
        <f t="shared" si="1539"/>
        <v>0</v>
      </c>
      <c r="AM662" s="106">
        <f t="shared" si="1540"/>
        <v>0</v>
      </c>
      <c r="AO662" s="106">
        <f t="shared" si="1541"/>
        <v>0</v>
      </c>
      <c r="AQ662" s="106">
        <f t="shared" si="1542"/>
        <v>0</v>
      </c>
      <c r="AS662" s="106">
        <f t="shared" si="1543"/>
        <v>0</v>
      </c>
      <c r="AV662" s="106">
        <f t="shared" si="1544"/>
        <v>0</v>
      </c>
      <c r="AX662" s="106">
        <f t="shared" si="1545"/>
        <v>0</v>
      </c>
      <c r="AZ662" s="106">
        <f t="shared" si="1546"/>
        <v>0</v>
      </c>
      <c r="BB662" s="106">
        <f t="shared" si="1547"/>
        <v>0</v>
      </c>
      <c r="BD662" s="106">
        <f t="shared" si="1548"/>
        <v>0</v>
      </c>
      <c r="BF662" s="106">
        <f t="shared" si="1549"/>
        <v>0</v>
      </c>
      <c r="BI662" s="106">
        <f t="shared" si="1550"/>
        <v>0</v>
      </c>
      <c r="BK662" s="106">
        <f t="shared" si="1551"/>
        <v>0</v>
      </c>
      <c r="BM662" s="106">
        <f t="shared" si="1552"/>
        <v>0</v>
      </c>
      <c r="BO662" s="106">
        <f t="shared" si="1553"/>
        <v>0</v>
      </c>
      <c r="BQ662" s="106">
        <f t="shared" si="1554"/>
        <v>0</v>
      </c>
      <c r="BS662" s="106">
        <f t="shared" si="1555"/>
        <v>0</v>
      </c>
    </row>
    <row r="663" spans="1:133" outlineLevel="3" x14ac:dyDescent="0.15">
      <c r="A663" s="22" t="s">
        <v>304</v>
      </c>
      <c r="B663" s="29" t="s">
        <v>1252</v>
      </c>
      <c r="C663" s="104"/>
      <c r="D663" s="106">
        <v>5</v>
      </c>
      <c r="E663" s="104"/>
      <c r="F663" s="106">
        <f t="shared" si="1525"/>
        <v>3</v>
      </c>
      <c r="G663" s="106">
        <v>1</v>
      </c>
      <c r="I663" s="106">
        <f t="shared" si="1526"/>
        <v>0</v>
      </c>
      <c r="K663" s="106">
        <f t="shared" si="1527"/>
        <v>0</v>
      </c>
      <c r="M663" s="106">
        <f t="shared" si="1528"/>
        <v>0</v>
      </c>
      <c r="O663" s="106">
        <f t="shared" si="1529"/>
        <v>0</v>
      </c>
      <c r="Q663" s="106">
        <f t="shared" si="1530"/>
        <v>0</v>
      </c>
      <c r="S663" s="106">
        <f t="shared" si="1531"/>
        <v>0</v>
      </c>
      <c r="V663" s="106">
        <f t="shared" si="1532"/>
        <v>0</v>
      </c>
      <c r="X663" s="106">
        <f t="shared" si="1533"/>
        <v>0</v>
      </c>
      <c r="Z663" s="106">
        <f t="shared" si="1534"/>
        <v>0</v>
      </c>
      <c r="AB663" s="106">
        <f t="shared" si="1535"/>
        <v>0</v>
      </c>
      <c r="AD663" s="106">
        <f t="shared" si="1536"/>
        <v>0</v>
      </c>
      <c r="AF663" s="106">
        <f t="shared" si="1537"/>
        <v>0</v>
      </c>
      <c r="AI663" s="106">
        <f t="shared" si="1538"/>
        <v>0</v>
      </c>
      <c r="AK663" s="106">
        <f t="shared" si="1539"/>
        <v>0</v>
      </c>
      <c r="AM663" s="106">
        <f t="shared" si="1540"/>
        <v>0</v>
      </c>
      <c r="AO663" s="106">
        <f t="shared" si="1541"/>
        <v>0</v>
      </c>
      <c r="AQ663" s="106">
        <f t="shared" si="1542"/>
        <v>0</v>
      </c>
      <c r="AS663" s="106">
        <f t="shared" si="1543"/>
        <v>0</v>
      </c>
      <c r="AV663" s="106">
        <f t="shared" si="1544"/>
        <v>0</v>
      </c>
      <c r="AX663" s="106">
        <f t="shared" si="1545"/>
        <v>0</v>
      </c>
      <c r="AZ663" s="106">
        <f t="shared" si="1546"/>
        <v>0</v>
      </c>
      <c r="BB663" s="106">
        <f t="shared" si="1547"/>
        <v>0</v>
      </c>
      <c r="BD663" s="106">
        <f t="shared" si="1548"/>
        <v>0</v>
      </c>
      <c r="BF663" s="106">
        <f t="shared" si="1549"/>
        <v>0</v>
      </c>
      <c r="BI663" s="106">
        <f t="shared" si="1550"/>
        <v>0</v>
      </c>
      <c r="BK663" s="106">
        <f t="shared" si="1551"/>
        <v>0</v>
      </c>
      <c r="BM663" s="106">
        <f t="shared" si="1552"/>
        <v>0</v>
      </c>
      <c r="BO663" s="106">
        <f t="shared" si="1553"/>
        <v>0</v>
      </c>
      <c r="BQ663" s="106">
        <f t="shared" si="1554"/>
        <v>0</v>
      </c>
      <c r="BS663" s="106">
        <f t="shared" si="1555"/>
        <v>0</v>
      </c>
    </row>
    <row r="664" spans="1:133" ht="26" outlineLevel="3" x14ac:dyDescent="0.15">
      <c r="A664" s="22" t="s">
        <v>312</v>
      </c>
      <c r="B664" s="29" t="s">
        <v>1253</v>
      </c>
      <c r="C664" s="104"/>
      <c r="D664" s="106">
        <v>5</v>
      </c>
      <c r="E664" s="104"/>
      <c r="F664" s="106">
        <f t="shared" si="1525"/>
        <v>3</v>
      </c>
      <c r="G664" s="106">
        <v>1</v>
      </c>
      <c r="I664" s="106">
        <f t="shared" si="1526"/>
        <v>0</v>
      </c>
      <c r="K664" s="106">
        <f t="shared" si="1527"/>
        <v>0</v>
      </c>
      <c r="M664" s="106">
        <f t="shared" si="1528"/>
        <v>0</v>
      </c>
      <c r="O664" s="106">
        <f t="shared" si="1529"/>
        <v>0</v>
      </c>
      <c r="Q664" s="106">
        <f t="shared" si="1530"/>
        <v>0</v>
      </c>
      <c r="S664" s="106">
        <f t="shared" si="1531"/>
        <v>0</v>
      </c>
      <c r="V664" s="106">
        <f t="shared" si="1532"/>
        <v>0</v>
      </c>
      <c r="X664" s="106">
        <f t="shared" si="1533"/>
        <v>0</v>
      </c>
      <c r="Z664" s="106">
        <f t="shared" si="1534"/>
        <v>0</v>
      </c>
      <c r="AB664" s="106">
        <f t="shared" si="1535"/>
        <v>0</v>
      </c>
      <c r="AD664" s="106">
        <f t="shared" si="1536"/>
        <v>0</v>
      </c>
      <c r="AF664" s="106">
        <f t="shared" si="1537"/>
        <v>0</v>
      </c>
      <c r="AI664" s="106">
        <f t="shared" si="1538"/>
        <v>0</v>
      </c>
      <c r="AK664" s="106">
        <f t="shared" si="1539"/>
        <v>0</v>
      </c>
      <c r="AM664" s="106">
        <f t="shared" si="1540"/>
        <v>0</v>
      </c>
      <c r="AO664" s="106">
        <f t="shared" si="1541"/>
        <v>0</v>
      </c>
      <c r="AQ664" s="106">
        <f t="shared" si="1542"/>
        <v>0</v>
      </c>
      <c r="AS664" s="106">
        <f t="shared" si="1543"/>
        <v>0</v>
      </c>
      <c r="AV664" s="106">
        <f t="shared" si="1544"/>
        <v>0</v>
      </c>
      <c r="AX664" s="106">
        <f t="shared" si="1545"/>
        <v>0</v>
      </c>
      <c r="AZ664" s="106">
        <f t="shared" si="1546"/>
        <v>0</v>
      </c>
      <c r="BB664" s="106">
        <f t="shared" si="1547"/>
        <v>0</v>
      </c>
      <c r="BD664" s="106">
        <f t="shared" si="1548"/>
        <v>0</v>
      </c>
      <c r="BF664" s="106">
        <f t="shared" si="1549"/>
        <v>0</v>
      </c>
      <c r="BI664" s="106">
        <f t="shared" si="1550"/>
        <v>0</v>
      </c>
      <c r="BK664" s="106">
        <f t="shared" si="1551"/>
        <v>0</v>
      </c>
      <c r="BM664" s="106">
        <f t="shared" si="1552"/>
        <v>0</v>
      </c>
      <c r="BO664" s="106">
        <f t="shared" si="1553"/>
        <v>0</v>
      </c>
      <c r="BQ664" s="106">
        <f t="shared" si="1554"/>
        <v>0</v>
      </c>
      <c r="BS664" s="106">
        <f t="shared" si="1555"/>
        <v>0</v>
      </c>
    </row>
    <row r="665" spans="1:133" outlineLevel="3" x14ac:dyDescent="0.15">
      <c r="A665" s="22" t="s">
        <v>313</v>
      </c>
      <c r="B665" s="29" t="s">
        <v>1254</v>
      </c>
      <c r="C665" s="104"/>
      <c r="D665" s="106">
        <v>5</v>
      </c>
      <c r="E665" s="104"/>
      <c r="F665" s="106">
        <f t="shared" si="1525"/>
        <v>3</v>
      </c>
      <c r="G665" s="106">
        <v>1</v>
      </c>
      <c r="I665" s="106">
        <f t="shared" si="1526"/>
        <v>0</v>
      </c>
      <c r="K665" s="106">
        <f t="shared" si="1527"/>
        <v>0</v>
      </c>
      <c r="M665" s="106">
        <f t="shared" si="1528"/>
        <v>0</v>
      </c>
      <c r="O665" s="106">
        <f t="shared" si="1529"/>
        <v>0</v>
      </c>
      <c r="Q665" s="106">
        <f t="shared" si="1530"/>
        <v>0</v>
      </c>
      <c r="S665" s="106">
        <f t="shared" si="1531"/>
        <v>0</v>
      </c>
      <c r="V665" s="106">
        <f t="shared" si="1532"/>
        <v>0</v>
      </c>
      <c r="X665" s="106">
        <f t="shared" si="1533"/>
        <v>0</v>
      </c>
      <c r="Z665" s="106">
        <f t="shared" si="1534"/>
        <v>0</v>
      </c>
      <c r="AB665" s="106">
        <f t="shared" si="1535"/>
        <v>0</v>
      </c>
      <c r="AD665" s="106">
        <f t="shared" si="1536"/>
        <v>0</v>
      </c>
      <c r="AF665" s="106">
        <f t="shared" si="1537"/>
        <v>0</v>
      </c>
      <c r="AI665" s="106">
        <f t="shared" si="1538"/>
        <v>0</v>
      </c>
      <c r="AK665" s="106">
        <f t="shared" si="1539"/>
        <v>0</v>
      </c>
      <c r="AM665" s="106">
        <f t="shared" si="1540"/>
        <v>0</v>
      </c>
      <c r="AO665" s="106">
        <f t="shared" si="1541"/>
        <v>0</v>
      </c>
      <c r="AQ665" s="106">
        <f t="shared" si="1542"/>
        <v>0</v>
      </c>
      <c r="AS665" s="106">
        <f t="shared" si="1543"/>
        <v>0</v>
      </c>
      <c r="AV665" s="106">
        <f t="shared" si="1544"/>
        <v>0</v>
      </c>
      <c r="AX665" s="106">
        <f t="shared" si="1545"/>
        <v>0</v>
      </c>
      <c r="AZ665" s="106">
        <f t="shared" si="1546"/>
        <v>0</v>
      </c>
      <c r="BB665" s="106">
        <f t="shared" si="1547"/>
        <v>0</v>
      </c>
      <c r="BD665" s="106">
        <f t="shared" si="1548"/>
        <v>0</v>
      </c>
      <c r="BF665" s="106">
        <f t="shared" si="1549"/>
        <v>0</v>
      </c>
      <c r="BI665" s="106">
        <f t="shared" si="1550"/>
        <v>0</v>
      </c>
      <c r="BK665" s="106">
        <f t="shared" si="1551"/>
        <v>0</v>
      </c>
      <c r="BM665" s="106">
        <f t="shared" si="1552"/>
        <v>0</v>
      </c>
      <c r="BO665" s="106">
        <f t="shared" si="1553"/>
        <v>0</v>
      </c>
      <c r="BQ665" s="106">
        <f t="shared" si="1554"/>
        <v>0</v>
      </c>
      <c r="BS665" s="106">
        <f t="shared" si="1555"/>
        <v>0</v>
      </c>
    </row>
    <row r="666" spans="1:133" outlineLevel="3" x14ac:dyDescent="0.15">
      <c r="A666" s="22" t="s">
        <v>98</v>
      </c>
      <c r="B666" s="29" t="s">
        <v>1087</v>
      </c>
      <c r="C666" s="104"/>
      <c r="D666" s="106">
        <v>5</v>
      </c>
      <c r="E666" s="104"/>
      <c r="F666" s="106">
        <f t="shared" si="1525"/>
        <v>3</v>
      </c>
      <c r="G666" s="106">
        <v>1</v>
      </c>
      <c r="I666" s="106">
        <f t="shared" si="1526"/>
        <v>0</v>
      </c>
      <c r="K666" s="106">
        <f t="shared" si="1527"/>
        <v>0</v>
      </c>
      <c r="M666" s="106">
        <f t="shared" si="1528"/>
        <v>0</v>
      </c>
      <c r="O666" s="106">
        <f t="shared" si="1529"/>
        <v>0</v>
      </c>
      <c r="Q666" s="106">
        <f t="shared" si="1530"/>
        <v>0</v>
      </c>
      <c r="S666" s="106">
        <f t="shared" si="1531"/>
        <v>0</v>
      </c>
      <c r="V666" s="106">
        <f t="shared" si="1532"/>
        <v>0</v>
      </c>
      <c r="X666" s="106">
        <f t="shared" si="1533"/>
        <v>0</v>
      </c>
      <c r="Z666" s="106">
        <f t="shared" si="1534"/>
        <v>0</v>
      </c>
      <c r="AB666" s="106">
        <f t="shared" si="1535"/>
        <v>0</v>
      </c>
      <c r="AD666" s="106">
        <f t="shared" si="1536"/>
        <v>0</v>
      </c>
      <c r="AF666" s="106">
        <f t="shared" si="1537"/>
        <v>0</v>
      </c>
      <c r="AI666" s="106">
        <f t="shared" si="1538"/>
        <v>0</v>
      </c>
      <c r="AK666" s="106">
        <f t="shared" si="1539"/>
        <v>0</v>
      </c>
      <c r="AM666" s="106">
        <f t="shared" si="1540"/>
        <v>0</v>
      </c>
      <c r="AO666" s="106">
        <f t="shared" si="1541"/>
        <v>0</v>
      </c>
      <c r="AQ666" s="106">
        <f t="shared" si="1542"/>
        <v>0</v>
      </c>
      <c r="AS666" s="106">
        <f t="shared" si="1543"/>
        <v>0</v>
      </c>
      <c r="AV666" s="106">
        <f t="shared" si="1544"/>
        <v>0</v>
      </c>
      <c r="AX666" s="106">
        <f t="shared" si="1545"/>
        <v>0</v>
      </c>
      <c r="AZ666" s="106">
        <f t="shared" si="1546"/>
        <v>0</v>
      </c>
      <c r="BB666" s="106">
        <f t="shared" si="1547"/>
        <v>0</v>
      </c>
      <c r="BD666" s="106">
        <f t="shared" si="1548"/>
        <v>0</v>
      </c>
      <c r="BF666" s="106">
        <f t="shared" si="1549"/>
        <v>0</v>
      </c>
      <c r="BI666" s="106">
        <f t="shared" si="1550"/>
        <v>0</v>
      </c>
      <c r="BK666" s="106">
        <f t="shared" si="1551"/>
        <v>0</v>
      </c>
      <c r="BM666" s="106">
        <f t="shared" si="1552"/>
        <v>0</v>
      </c>
      <c r="BO666" s="106">
        <f t="shared" si="1553"/>
        <v>0</v>
      </c>
      <c r="BQ666" s="106">
        <f t="shared" si="1554"/>
        <v>0</v>
      </c>
      <c r="BS666" s="106">
        <f t="shared" si="1555"/>
        <v>0</v>
      </c>
    </row>
    <row r="667" spans="1:133" outlineLevel="3" x14ac:dyDescent="0.15">
      <c r="A667" s="22" t="s">
        <v>99</v>
      </c>
      <c r="B667" s="29" t="s">
        <v>1088</v>
      </c>
      <c r="C667" s="104"/>
      <c r="D667" s="106">
        <v>5</v>
      </c>
      <c r="E667" s="104"/>
      <c r="F667" s="106">
        <f t="shared" si="1525"/>
        <v>3</v>
      </c>
      <c r="G667" s="106">
        <v>1</v>
      </c>
      <c r="I667" s="106">
        <f t="shared" si="1526"/>
        <v>0</v>
      </c>
      <c r="K667" s="106">
        <f t="shared" si="1527"/>
        <v>0</v>
      </c>
      <c r="M667" s="106">
        <f t="shared" si="1528"/>
        <v>0</v>
      </c>
      <c r="O667" s="106">
        <f t="shared" si="1529"/>
        <v>0</v>
      </c>
      <c r="Q667" s="106">
        <f t="shared" si="1530"/>
        <v>0</v>
      </c>
      <c r="S667" s="106">
        <f t="shared" si="1531"/>
        <v>0</v>
      </c>
      <c r="V667" s="106">
        <f t="shared" si="1532"/>
        <v>0</v>
      </c>
      <c r="X667" s="106">
        <f t="shared" si="1533"/>
        <v>0</v>
      </c>
      <c r="Z667" s="106">
        <f t="shared" si="1534"/>
        <v>0</v>
      </c>
      <c r="AB667" s="106">
        <f t="shared" si="1535"/>
        <v>0</v>
      </c>
      <c r="AD667" s="106">
        <f t="shared" si="1536"/>
        <v>0</v>
      </c>
      <c r="AF667" s="106">
        <f t="shared" si="1537"/>
        <v>0</v>
      </c>
      <c r="AI667" s="106">
        <f t="shared" si="1538"/>
        <v>0</v>
      </c>
      <c r="AK667" s="106">
        <f t="shared" si="1539"/>
        <v>0</v>
      </c>
      <c r="AM667" s="106">
        <f t="shared" si="1540"/>
        <v>0</v>
      </c>
      <c r="AO667" s="106">
        <f t="shared" si="1541"/>
        <v>0</v>
      </c>
      <c r="AQ667" s="106">
        <f t="shared" si="1542"/>
        <v>0</v>
      </c>
      <c r="AS667" s="106">
        <f t="shared" si="1543"/>
        <v>0</v>
      </c>
      <c r="AV667" s="106">
        <f t="shared" si="1544"/>
        <v>0</v>
      </c>
      <c r="AX667" s="106">
        <f t="shared" si="1545"/>
        <v>0</v>
      </c>
      <c r="AZ667" s="106">
        <f t="shared" si="1546"/>
        <v>0</v>
      </c>
      <c r="BB667" s="106">
        <f t="shared" si="1547"/>
        <v>0</v>
      </c>
      <c r="BD667" s="106">
        <f t="shared" si="1548"/>
        <v>0</v>
      </c>
      <c r="BF667" s="106">
        <f t="shared" si="1549"/>
        <v>0</v>
      </c>
      <c r="BI667" s="106">
        <f t="shared" si="1550"/>
        <v>0</v>
      </c>
      <c r="BK667" s="106">
        <f t="shared" si="1551"/>
        <v>0</v>
      </c>
      <c r="BM667" s="106">
        <f t="shared" si="1552"/>
        <v>0</v>
      </c>
      <c r="BO667" s="106">
        <f t="shared" si="1553"/>
        <v>0</v>
      </c>
      <c r="BQ667" s="106">
        <f t="shared" si="1554"/>
        <v>0</v>
      </c>
      <c r="BS667" s="106">
        <f t="shared" si="1555"/>
        <v>0</v>
      </c>
    </row>
    <row r="668" spans="1:133" outlineLevel="3" x14ac:dyDescent="0.15">
      <c r="A668" s="22" t="s">
        <v>100</v>
      </c>
      <c r="B668" s="29" t="s">
        <v>1089</v>
      </c>
      <c r="C668" s="104"/>
      <c r="D668" s="106">
        <v>5</v>
      </c>
      <c r="E668" s="104"/>
      <c r="F668" s="106">
        <f t="shared" si="1525"/>
        <v>3</v>
      </c>
      <c r="G668" s="106">
        <v>1</v>
      </c>
      <c r="I668" s="106">
        <f t="shared" si="1526"/>
        <v>0</v>
      </c>
      <c r="K668" s="106">
        <f t="shared" si="1527"/>
        <v>0</v>
      </c>
      <c r="M668" s="106">
        <f t="shared" si="1528"/>
        <v>0</v>
      </c>
      <c r="O668" s="106">
        <f t="shared" si="1529"/>
        <v>0</v>
      </c>
      <c r="Q668" s="106">
        <f t="shared" si="1530"/>
        <v>0</v>
      </c>
      <c r="S668" s="106">
        <f t="shared" si="1531"/>
        <v>0</v>
      </c>
      <c r="V668" s="106">
        <f t="shared" si="1532"/>
        <v>0</v>
      </c>
      <c r="X668" s="106">
        <f t="shared" si="1533"/>
        <v>0</v>
      </c>
      <c r="Z668" s="106">
        <f t="shared" si="1534"/>
        <v>0</v>
      </c>
      <c r="AB668" s="106">
        <f t="shared" si="1535"/>
        <v>0</v>
      </c>
      <c r="AD668" s="106">
        <f t="shared" si="1536"/>
        <v>0</v>
      </c>
      <c r="AF668" s="106">
        <f t="shared" si="1537"/>
        <v>0</v>
      </c>
      <c r="AI668" s="106">
        <f t="shared" si="1538"/>
        <v>0</v>
      </c>
      <c r="AK668" s="106">
        <f t="shared" si="1539"/>
        <v>0</v>
      </c>
      <c r="AM668" s="106">
        <f t="shared" si="1540"/>
        <v>0</v>
      </c>
      <c r="AO668" s="106">
        <f t="shared" si="1541"/>
        <v>0</v>
      </c>
      <c r="AQ668" s="106">
        <f t="shared" si="1542"/>
        <v>0</v>
      </c>
      <c r="AS668" s="106">
        <f t="shared" si="1543"/>
        <v>0</v>
      </c>
      <c r="AV668" s="106">
        <f t="shared" si="1544"/>
        <v>0</v>
      </c>
      <c r="AX668" s="106">
        <f t="shared" si="1545"/>
        <v>0</v>
      </c>
      <c r="AZ668" s="106">
        <f t="shared" si="1546"/>
        <v>0</v>
      </c>
      <c r="BB668" s="106">
        <f t="shared" si="1547"/>
        <v>0</v>
      </c>
      <c r="BD668" s="106">
        <f t="shared" si="1548"/>
        <v>0</v>
      </c>
      <c r="BF668" s="106">
        <f t="shared" si="1549"/>
        <v>0</v>
      </c>
      <c r="BI668" s="106">
        <f t="shared" si="1550"/>
        <v>0</v>
      </c>
      <c r="BK668" s="106">
        <f t="shared" si="1551"/>
        <v>0</v>
      </c>
      <c r="BM668" s="106">
        <f t="shared" si="1552"/>
        <v>0</v>
      </c>
      <c r="BO668" s="106">
        <f t="shared" si="1553"/>
        <v>0</v>
      </c>
      <c r="BQ668" s="106">
        <f t="shared" si="1554"/>
        <v>0</v>
      </c>
      <c r="BS668" s="106">
        <f t="shared" si="1555"/>
        <v>0</v>
      </c>
    </row>
    <row r="669" spans="1:133" outlineLevel="3" x14ac:dyDescent="0.15">
      <c r="A669" s="22" t="s">
        <v>101</v>
      </c>
      <c r="B669" s="29" t="s">
        <v>1090</v>
      </c>
      <c r="C669" s="104"/>
      <c r="D669" s="106">
        <v>5</v>
      </c>
      <c r="E669" s="104"/>
      <c r="F669" s="106">
        <f t="shared" si="1525"/>
        <v>3</v>
      </c>
      <c r="G669" s="106">
        <v>1</v>
      </c>
      <c r="I669" s="106">
        <f t="shared" si="1526"/>
        <v>0</v>
      </c>
      <c r="K669" s="106">
        <f t="shared" si="1527"/>
        <v>0</v>
      </c>
      <c r="M669" s="106">
        <f t="shared" si="1528"/>
        <v>0</v>
      </c>
      <c r="O669" s="106">
        <f t="shared" si="1529"/>
        <v>0</v>
      </c>
      <c r="Q669" s="106">
        <f t="shared" si="1530"/>
        <v>0</v>
      </c>
      <c r="S669" s="106">
        <f t="shared" si="1531"/>
        <v>0</v>
      </c>
      <c r="V669" s="106">
        <f t="shared" si="1532"/>
        <v>0</v>
      </c>
      <c r="X669" s="106">
        <f t="shared" si="1533"/>
        <v>0</v>
      </c>
      <c r="Z669" s="106">
        <f t="shared" si="1534"/>
        <v>0</v>
      </c>
      <c r="AB669" s="106">
        <f t="shared" si="1535"/>
        <v>0</v>
      </c>
      <c r="AD669" s="106">
        <f t="shared" si="1536"/>
        <v>0</v>
      </c>
      <c r="AF669" s="106">
        <f t="shared" si="1537"/>
        <v>0</v>
      </c>
      <c r="AI669" s="106">
        <f t="shared" si="1538"/>
        <v>0</v>
      </c>
      <c r="AK669" s="106">
        <f t="shared" si="1539"/>
        <v>0</v>
      </c>
      <c r="AM669" s="106">
        <f t="shared" si="1540"/>
        <v>0</v>
      </c>
      <c r="AO669" s="106">
        <f t="shared" si="1541"/>
        <v>0</v>
      </c>
      <c r="AQ669" s="106">
        <f t="shared" si="1542"/>
        <v>0</v>
      </c>
      <c r="AS669" s="106">
        <f t="shared" si="1543"/>
        <v>0</v>
      </c>
      <c r="AV669" s="106">
        <f t="shared" si="1544"/>
        <v>0</v>
      </c>
      <c r="AX669" s="106">
        <f t="shared" si="1545"/>
        <v>0</v>
      </c>
      <c r="AZ669" s="106">
        <f t="shared" si="1546"/>
        <v>0</v>
      </c>
      <c r="BB669" s="106">
        <f t="shared" si="1547"/>
        <v>0</v>
      </c>
      <c r="BD669" s="106">
        <f t="shared" si="1548"/>
        <v>0</v>
      </c>
      <c r="BF669" s="106">
        <f t="shared" si="1549"/>
        <v>0</v>
      </c>
      <c r="BI669" s="106">
        <f t="shared" si="1550"/>
        <v>0</v>
      </c>
      <c r="BK669" s="106">
        <f t="shared" si="1551"/>
        <v>0</v>
      </c>
      <c r="BM669" s="106">
        <f t="shared" si="1552"/>
        <v>0</v>
      </c>
      <c r="BO669" s="106">
        <f t="shared" si="1553"/>
        <v>0</v>
      </c>
      <c r="BQ669" s="106">
        <f t="shared" si="1554"/>
        <v>0</v>
      </c>
      <c r="BS669" s="106">
        <f t="shared" si="1555"/>
        <v>0</v>
      </c>
    </row>
    <row r="670" spans="1:133" outlineLevel="3" x14ac:dyDescent="0.15">
      <c r="A670" s="22" t="s">
        <v>102</v>
      </c>
      <c r="B670" s="29" t="s">
        <v>1091</v>
      </c>
      <c r="C670" s="104"/>
      <c r="D670" s="106">
        <v>5</v>
      </c>
      <c r="E670" s="104"/>
      <c r="F670" s="106">
        <f t="shared" si="1525"/>
        <v>3</v>
      </c>
      <c r="G670" s="106">
        <v>1</v>
      </c>
      <c r="I670" s="106">
        <f t="shared" si="1526"/>
        <v>0</v>
      </c>
      <c r="K670" s="106">
        <f t="shared" si="1527"/>
        <v>0</v>
      </c>
      <c r="M670" s="106">
        <f t="shared" si="1528"/>
        <v>0</v>
      </c>
      <c r="O670" s="106">
        <f t="shared" si="1529"/>
        <v>0</v>
      </c>
      <c r="Q670" s="106">
        <f t="shared" si="1530"/>
        <v>0</v>
      </c>
      <c r="S670" s="106">
        <f t="shared" si="1531"/>
        <v>0</v>
      </c>
      <c r="V670" s="106">
        <f t="shared" si="1532"/>
        <v>0</v>
      </c>
      <c r="X670" s="106">
        <f t="shared" si="1533"/>
        <v>0</v>
      </c>
      <c r="Z670" s="106">
        <f t="shared" si="1534"/>
        <v>0</v>
      </c>
      <c r="AB670" s="106">
        <f t="shared" si="1535"/>
        <v>0</v>
      </c>
      <c r="AD670" s="106">
        <f t="shared" si="1536"/>
        <v>0</v>
      </c>
      <c r="AF670" s="106">
        <f t="shared" si="1537"/>
        <v>0</v>
      </c>
      <c r="AI670" s="106">
        <f t="shared" si="1538"/>
        <v>0</v>
      </c>
      <c r="AK670" s="106">
        <f t="shared" si="1539"/>
        <v>0</v>
      </c>
      <c r="AM670" s="106">
        <f t="shared" si="1540"/>
        <v>0</v>
      </c>
      <c r="AO670" s="106">
        <f t="shared" si="1541"/>
        <v>0</v>
      </c>
      <c r="AQ670" s="106">
        <f t="shared" si="1542"/>
        <v>0</v>
      </c>
      <c r="AS670" s="106">
        <f t="shared" si="1543"/>
        <v>0</v>
      </c>
      <c r="AV670" s="106">
        <f t="shared" si="1544"/>
        <v>0</v>
      </c>
      <c r="AX670" s="106">
        <f t="shared" si="1545"/>
        <v>0</v>
      </c>
      <c r="AZ670" s="106">
        <f t="shared" si="1546"/>
        <v>0</v>
      </c>
      <c r="BB670" s="106">
        <f t="shared" si="1547"/>
        <v>0</v>
      </c>
      <c r="BD670" s="106">
        <f t="shared" si="1548"/>
        <v>0</v>
      </c>
      <c r="BF670" s="106">
        <f t="shared" si="1549"/>
        <v>0</v>
      </c>
      <c r="BI670" s="106">
        <f t="shared" si="1550"/>
        <v>0</v>
      </c>
      <c r="BK670" s="106">
        <f t="shared" si="1551"/>
        <v>0</v>
      </c>
      <c r="BM670" s="106">
        <f t="shared" si="1552"/>
        <v>0</v>
      </c>
      <c r="BO670" s="106">
        <f t="shared" si="1553"/>
        <v>0</v>
      </c>
      <c r="BQ670" s="106">
        <f t="shared" si="1554"/>
        <v>0</v>
      </c>
      <c r="BS670" s="106">
        <f t="shared" si="1555"/>
        <v>0</v>
      </c>
    </row>
    <row r="671" spans="1:133" outlineLevel="3" x14ac:dyDescent="0.15">
      <c r="A671" s="22" t="s">
        <v>103</v>
      </c>
      <c r="B671" s="29" t="s">
        <v>1092</v>
      </c>
      <c r="C671" s="104"/>
      <c r="D671" s="106">
        <v>5</v>
      </c>
      <c r="E671" s="104"/>
      <c r="F671" s="106">
        <f t="shared" si="1525"/>
        <v>3</v>
      </c>
      <c r="G671" s="106">
        <v>1</v>
      </c>
      <c r="I671" s="106">
        <f t="shared" si="1526"/>
        <v>0</v>
      </c>
      <c r="K671" s="106">
        <f t="shared" si="1527"/>
        <v>0</v>
      </c>
      <c r="M671" s="106">
        <f t="shared" si="1528"/>
        <v>0</v>
      </c>
      <c r="O671" s="106">
        <f t="shared" si="1529"/>
        <v>0</v>
      </c>
      <c r="Q671" s="106">
        <f t="shared" si="1530"/>
        <v>0</v>
      </c>
      <c r="S671" s="106">
        <f t="shared" si="1531"/>
        <v>0</v>
      </c>
      <c r="V671" s="106">
        <f t="shared" si="1532"/>
        <v>0</v>
      </c>
      <c r="X671" s="106">
        <f t="shared" si="1533"/>
        <v>0</v>
      </c>
      <c r="Z671" s="106">
        <f t="shared" si="1534"/>
        <v>0</v>
      </c>
      <c r="AB671" s="106">
        <f t="shared" si="1535"/>
        <v>0</v>
      </c>
      <c r="AD671" s="106">
        <f t="shared" si="1536"/>
        <v>0</v>
      </c>
      <c r="AF671" s="106">
        <f t="shared" si="1537"/>
        <v>0</v>
      </c>
      <c r="AI671" s="106">
        <f t="shared" si="1538"/>
        <v>0</v>
      </c>
      <c r="AK671" s="106">
        <f t="shared" si="1539"/>
        <v>0</v>
      </c>
      <c r="AM671" s="106">
        <f t="shared" si="1540"/>
        <v>0</v>
      </c>
      <c r="AO671" s="106">
        <f t="shared" si="1541"/>
        <v>0</v>
      </c>
      <c r="AQ671" s="106">
        <f t="shared" si="1542"/>
        <v>0</v>
      </c>
      <c r="AS671" s="106">
        <f t="shared" si="1543"/>
        <v>0</v>
      </c>
      <c r="AV671" s="106">
        <f t="shared" si="1544"/>
        <v>0</v>
      </c>
      <c r="AX671" s="106">
        <f t="shared" si="1545"/>
        <v>0</v>
      </c>
      <c r="AZ671" s="106">
        <f t="shared" si="1546"/>
        <v>0</v>
      </c>
      <c r="BB671" s="106">
        <f t="shared" si="1547"/>
        <v>0</v>
      </c>
      <c r="BD671" s="106">
        <f t="shared" si="1548"/>
        <v>0</v>
      </c>
      <c r="BF671" s="106">
        <f t="shared" si="1549"/>
        <v>0</v>
      </c>
      <c r="BI671" s="106">
        <f t="shared" si="1550"/>
        <v>0</v>
      </c>
      <c r="BK671" s="106">
        <f t="shared" si="1551"/>
        <v>0</v>
      </c>
      <c r="BM671" s="106">
        <f t="shared" si="1552"/>
        <v>0</v>
      </c>
      <c r="BO671" s="106">
        <f t="shared" si="1553"/>
        <v>0</v>
      </c>
      <c r="BQ671" s="106">
        <f t="shared" si="1554"/>
        <v>0</v>
      </c>
      <c r="BS671" s="106">
        <f t="shared" si="1555"/>
        <v>0</v>
      </c>
    </row>
    <row r="672" spans="1:133" outlineLevel="3" x14ac:dyDescent="0.15">
      <c r="A672" s="22" t="s">
        <v>305</v>
      </c>
      <c r="B672" s="29" t="s">
        <v>1093</v>
      </c>
      <c r="C672" s="104"/>
      <c r="D672" s="106">
        <v>5</v>
      </c>
      <c r="E672" s="104"/>
      <c r="F672" s="106">
        <f t="shared" si="1525"/>
        <v>3</v>
      </c>
      <c r="G672" s="106">
        <v>1</v>
      </c>
      <c r="I672" s="106">
        <f t="shared" si="1526"/>
        <v>0</v>
      </c>
      <c r="K672" s="106">
        <f t="shared" si="1527"/>
        <v>0</v>
      </c>
      <c r="M672" s="106">
        <f t="shared" si="1528"/>
        <v>0</v>
      </c>
      <c r="O672" s="106">
        <f t="shared" si="1529"/>
        <v>0</v>
      </c>
      <c r="Q672" s="106">
        <f t="shared" si="1530"/>
        <v>0</v>
      </c>
      <c r="S672" s="106">
        <f t="shared" si="1531"/>
        <v>0</v>
      </c>
      <c r="V672" s="106">
        <f t="shared" si="1532"/>
        <v>0</v>
      </c>
      <c r="X672" s="106">
        <f t="shared" si="1533"/>
        <v>0</v>
      </c>
      <c r="Z672" s="106">
        <f t="shared" si="1534"/>
        <v>0</v>
      </c>
      <c r="AB672" s="106">
        <f t="shared" si="1535"/>
        <v>0</v>
      </c>
      <c r="AD672" s="106">
        <f t="shared" si="1536"/>
        <v>0</v>
      </c>
      <c r="AF672" s="106">
        <f t="shared" si="1537"/>
        <v>0</v>
      </c>
      <c r="AI672" s="106">
        <f t="shared" si="1538"/>
        <v>0</v>
      </c>
      <c r="AK672" s="106">
        <f t="shared" si="1539"/>
        <v>0</v>
      </c>
      <c r="AM672" s="106">
        <f t="shared" si="1540"/>
        <v>0</v>
      </c>
      <c r="AO672" s="106">
        <f t="shared" si="1541"/>
        <v>0</v>
      </c>
      <c r="AQ672" s="106">
        <f t="shared" si="1542"/>
        <v>0</v>
      </c>
      <c r="AS672" s="106">
        <f t="shared" si="1543"/>
        <v>0</v>
      </c>
      <c r="AV672" s="106">
        <f t="shared" si="1544"/>
        <v>0</v>
      </c>
      <c r="AX672" s="106">
        <f t="shared" si="1545"/>
        <v>0</v>
      </c>
      <c r="AZ672" s="106">
        <f t="shared" si="1546"/>
        <v>0</v>
      </c>
      <c r="BB672" s="106">
        <f t="shared" si="1547"/>
        <v>0</v>
      </c>
      <c r="BD672" s="106">
        <f t="shared" si="1548"/>
        <v>0</v>
      </c>
      <c r="BF672" s="106">
        <f t="shared" si="1549"/>
        <v>0</v>
      </c>
      <c r="BI672" s="106">
        <f t="shared" si="1550"/>
        <v>0</v>
      </c>
      <c r="BK672" s="106">
        <f t="shared" si="1551"/>
        <v>0</v>
      </c>
      <c r="BM672" s="106">
        <f t="shared" si="1552"/>
        <v>0</v>
      </c>
      <c r="BO672" s="106">
        <f t="shared" si="1553"/>
        <v>0</v>
      </c>
      <c r="BQ672" s="106">
        <f t="shared" si="1554"/>
        <v>0</v>
      </c>
      <c r="BS672" s="106">
        <f t="shared" si="1555"/>
        <v>0</v>
      </c>
    </row>
    <row r="673" spans="1:133" s="37" customFormat="1" outlineLevel="2" x14ac:dyDescent="0.15">
      <c r="B673" s="38" t="s">
        <v>1094</v>
      </c>
      <c r="C673" s="115"/>
      <c r="D673" s="115"/>
      <c r="E673" s="115"/>
      <c r="F673" s="115"/>
      <c r="G673" s="160" t="s">
        <v>216</v>
      </c>
      <c r="H673" s="115"/>
      <c r="I673" s="115"/>
      <c r="J673" s="115"/>
      <c r="K673" s="115"/>
      <c r="L673" s="115"/>
      <c r="M673" s="115"/>
      <c r="N673" s="115"/>
      <c r="O673" s="115"/>
      <c r="P673" s="115"/>
      <c r="Q673" s="115"/>
      <c r="R673" s="115"/>
      <c r="S673" s="115"/>
      <c r="T673" s="269"/>
      <c r="U673" s="190"/>
      <c r="V673" s="115"/>
      <c r="W673" s="190"/>
      <c r="X673" s="115"/>
      <c r="Y673" s="190"/>
      <c r="Z673" s="115"/>
      <c r="AA673" s="190"/>
      <c r="AB673" s="115"/>
      <c r="AC673" s="190"/>
      <c r="AD673" s="115"/>
      <c r="AE673" s="190"/>
      <c r="AF673" s="115"/>
      <c r="AG673" s="215"/>
      <c r="AH673" s="190"/>
      <c r="AI673" s="115"/>
      <c r="AJ673" s="190"/>
      <c r="AK673" s="115"/>
      <c r="AL673" s="190"/>
      <c r="AM673" s="115"/>
      <c r="AN673" s="190"/>
      <c r="AO673" s="115"/>
      <c r="AP673" s="190"/>
      <c r="AQ673" s="115"/>
      <c r="AR673" s="190"/>
      <c r="AS673" s="115"/>
      <c r="AU673" s="115"/>
      <c r="AV673" s="115"/>
      <c r="AW673" s="115"/>
      <c r="AX673" s="115"/>
      <c r="AY673" s="115"/>
      <c r="AZ673" s="115"/>
      <c r="BA673" s="115"/>
      <c r="BB673" s="115"/>
      <c r="BC673" s="115"/>
      <c r="BD673" s="115"/>
      <c r="BE673" s="115"/>
      <c r="BF673" s="115"/>
      <c r="BH673" s="115"/>
      <c r="BI673" s="115"/>
      <c r="BJ673" s="115"/>
      <c r="BK673" s="115"/>
      <c r="BL673" s="115"/>
      <c r="BM673" s="115"/>
      <c r="BN673" s="115"/>
      <c r="BO673" s="115"/>
      <c r="BP673" s="115"/>
      <c r="BQ673" s="115"/>
      <c r="BR673" s="115"/>
      <c r="BS673" s="115"/>
      <c r="BU673" s="143"/>
      <c r="BV673" s="143"/>
      <c r="BW673" s="143"/>
      <c r="BX673" s="143"/>
      <c r="BY673" s="143"/>
      <c r="BZ673" s="143"/>
      <c r="CA673" s="143"/>
      <c r="CB673" s="143"/>
      <c r="CC673" s="143"/>
      <c r="CD673" s="143"/>
      <c r="CE673" s="143"/>
      <c r="CF673" s="143"/>
      <c r="CG673" s="143"/>
      <c r="CH673" s="143"/>
      <c r="CI673" s="143"/>
      <c r="CJ673" s="143"/>
      <c r="CK673" s="143"/>
      <c r="CL673" s="143"/>
      <c r="CM673" s="143"/>
      <c r="CN673" s="143"/>
      <c r="CO673" s="143"/>
      <c r="CP673" s="143"/>
      <c r="CQ673" s="143"/>
      <c r="CR673" s="143"/>
      <c r="CS673" s="143"/>
      <c r="CT673" s="143"/>
      <c r="CU673" s="143"/>
      <c r="CV673" s="143"/>
      <c r="CW673" s="143"/>
      <c r="CX673" s="143"/>
      <c r="CY673" s="143"/>
      <c r="CZ673" s="143"/>
      <c r="DA673" s="143"/>
      <c r="DB673" s="143"/>
      <c r="DC673" s="143"/>
      <c r="DD673" s="143"/>
      <c r="DE673" s="143"/>
      <c r="DF673" s="143"/>
      <c r="DG673" s="143"/>
      <c r="DH673" s="143"/>
      <c r="DI673" s="143"/>
      <c r="DJ673" s="143"/>
      <c r="DK673" s="143"/>
      <c r="DL673" s="143"/>
      <c r="DM673" s="143"/>
      <c r="DN673" s="143"/>
      <c r="DO673" s="143"/>
      <c r="DP673" s="143"/>
      <c r="DQ673" s="143"/>
      <c r="DR673" s="143"/>
      <c r="DS673" s="143"/>
      <c r="DT673" s="143"/>
      <c r="DU673" s="143"/>
      <c r="DV673" s="143"/>
      <c r="DW673" s="143"/>
      <c r="DX673" s="143"/>
      <c r="DY673" s="143"/>
      <c r="DZ673" s="143"/>
      <c r="EA673" s="143"/>
      <c r="EB673" s="143"/>
      <c r="EC673" s="143"/>
    </row>
    <row r="674" spans="1:133" s="35" customFormat="1" outlineLevel="2" x14ac:dyDescent="0.15">
      <c r="A674" s="35" t="s">
        <v>284</v>
      </c>
      <c r="B674" s="36" t="s">
        <v>1228</v>
      </c>
      <c r="C674" s="298" t="str">
        <f ca="1">IFERROR((AVERAGE(ReqSum)),"N/A")</f>
        <v>N/A</v>
      </c>
      <c r="D674" s="298">
        <f ca="1">IFERROR((AVERAGE(ReqSum)),"N/A")</f>
        <v>5</v>
      </c>
      <c r="E674" s="159">
        <f ca="1">(SUM(ReqSum))*2*$I$10</f>
        <v>0</v>
      </c>
      <c r="F674" s="159">
        <f ca="1">(SUM(ReqSum))*2*$I$10</f>
        <v>660</v>
      </c>
      <c r="G674" s="159">
        <f>MATCH("x",G675:G2156,-1)-1</f>
        <v>11</v>
      </c>
      <c r="H674" s="176"/>
      <c r="I674" s="176">
        <f ca="1">SUM(ReqSum)</f>
        <v>0</v>
      </c>
      <c r="J674" s="176"/>
      <c r="K674" s="176">
        <f ca="1">SUM(ReqSum)</f>
        <v>0</v>
      </c>
      <c r="L674" s="176"/>
      <c r="M674" s="176">
        <f ca="1">SUM(ReqSum)</f>
        <v>0</v>
      </c>
      <c r="N674" s="176"/>
      <c r="O674" s="176">
        <f ca="1">SUM(ReqSum)</f>
        <v>0</v>
      </c>
      <c r="P674" s="176"/>
      <c r="Q674" s="176">
        <f ca="1">SUM(ReqSum)</f>
        <v>0</v>
      </c>
      <c r="R674" s="176"/>
      <c r="S674" s="176">
        <f ca="1">SUM(ReqSum)</f>
        <v>0</v>
      </c>
      <c r="T674" s="268"/>
      <c r="U674" s="189"/>
      <c r="V674" s="176">
        <f ca="1">SUM(ReqSum)</f>
        <v>0</v>
      </c>
      <c r="W674" s="189"/>
      <c r="X674" s="176">
        <f ca="1">SUM(ReqSum)</f>
        <v>0</v>
      </c>
      <c r="Y674" s="189"/>
      <c r="Z674" s="176">
        <f ca="1">SUM(ReqSum)</f>
        <v>0</v>
      </c>
      <c r="AA674" s="189"/>
      <c r="AB674" s="176">
        <f ca="1">SUM(ReqSum)</f>
        <v>0</v>
      </c>
      <c r="AC674" s="189"/>
      <c r="AD674" s="176">
        <f ca="1">SUM(ReqSum)</f>
        <v>0</v>
      </c>
      <c r="AE674" s="189"/>
      <c r="AF674" s="176">
        <f ca="1">SUM(ReqSum)</f>
        <v>0</v>
      </c>
      <c r="AG674" s="36"/>
      <c r="AH674" s="189"/>
      <c r="AI674" s="176">
        <f ca="1">SUM(ReqSum)</f>
        <v>0</v>
      </c>
      <c r="AJ674" s="189"/>
      <c r="AK674" s="176">
        <f ca="1">SUM(ReqSum)</f>
        <v>0</v>
      </c>
      <c r="AL674" s="189"/>
      <c r="AM674" s="176">
        <f ca="1">SUM(ReqSum)</f>
        <v>0</v>
      </c>
      <c r="AN674" s="189"/>
      <c r="AO674" s="176">
        <f ca="1">SUM(ReqSum)</f>
        <v>0</v>
      </c>
      <c r="AP674" s="189"/>
      <c r="AQ674" s="176">
        <f ca="1">SUM(ReqSum)</f>
        <v>0</v>
      </c>
      <c r="AR674" s="189"/>
      <c r="AS674" s="176">
        <f ca="1">SUM(ReqSum)</f>
        <v>0</v>
      </c>
      <c r="AT674" s="177"/>
      <c r="AU674" s="176"/>
      <c r="AV674" s="176">
        <f ca="1">SUM(ReqSum)</f>
        <v>0</v>
      </c>
      <c r="AW674" s="176"/>
      <c r="AX674" s="176">
        <f ca="1">SUM(ReqSum)</f>
        <v>0</v>
      </c>
      <c r="AY674" s="176"/>
      <c r="AZ674" s="176">
        <f ca="1">SUM(ReqSum)</f>
        <v>0</v>
      </c>
      <c r="BA674" s="176"/>
      <c r="BB674" s="176">
        <f ca="1">SUM(ReqSum)</f>
        <v>0</v>
      </c>
      <c r="BC674" s="176"/>
      <c r="BD674" s="176">
        <f ca="1">SUM(ReqSum)</f>
        <v>0</v>
      </c>
      <c r="BE674" s="176"/>
      <c r="BF674" s="176">
        <f ca="1">SUM(ReqSum)</f>
        <v>0</v>
      </c>
      <c r="BG674" s="177"/>
      <c r="BH674" s="176"/>
      <c r="BI674" s="176">
        <f ca="1">SUM(ReqSum)</f>
        <v>0</v>
      </c>
      <c r="BJ674" s="176"/>
      <c r="BK674" s="176">
        <f ca="1">SUM(ReqSum)</f>
        <v>0</v>
      </c>
      <c r="BL674" s="176"/>
      <c r="BM674" s="176">
        <f ca="1">SUM(ReqSum)</f>
        <v>0</v>
      </c>
      <c r="BN674" s="176"/>
      <c r="BO674" s="176">
        <f ca="1">SUM(ReqSum)</f>
        <v>0</v>
      </c>
      <c r="BP674" s="176"/>
      <c r="BQ674" s="176">
        <f ca="1">SUM(ReqSum)</f>
        <v>0</v>
      </c>
      <c r="BR674" s="176"/>
      <c r="BS674" s="176">
        <f ca="1">SUM(ReqSum)</f>
        <v>0</v>
      </c>
      <c r="BT674" s="177"/>
      <c r="BU674" s="85"/>
      <c r="BV674" s="85"/>
      <c r="BW674" s="85"/>
      <c r="BX674" s="85"/>
      <c r="BY674" s="85"/>
      <c r="BZ674" s="85"/>
      <c r="CA674" s="85"/>
      <c r="CB674" s="85"/>
      <c r="CC674" s="85"/>
      <c r="CD674" s="85"/>
      <c r="CE674" s="85"/>
      <c r="CF674" s="85"/>
      <c r="CG674" s="85"/>
      <c r="CH674" s="85"/>
      <c r="CI674" s="85"/>
      <c r="CJ674" s="85"/>
      <c r="CK674" s="85"/>
      <c r="CL674" s="85"/>
      <c r="CM674" s="85"/>
      <c r="CN674" s="85"/>
      <c r="CO674" s="85"/>
      <c r="CP674" s="85"/>
      <c r="CQ674" s="85"/>
      <c r="CR674" s="85"/>
      <c r="CS674" s="85"/>
      <c r="CT674" s="85"/>
      <c r="CU674" s="85"/>
      <c r="CV674" s="85"/>
      <c r="CW674" s="85"/>
      <c r="CX674" s="85"/>
      <c r="CY674" s="85"/>
      <c r="CZ674" s="85"/>
      <c r="DA674" s="85"/>
      <c r="DB674" s="85"/>
      <c r="DC674" s="85"/>
      <c r="DD674" s="85"/>
      <c r="DE674" s="85"/>
      <c r="DF674" s="85"/>
      <c r="DG674" s="85"/>
      <c r="DH674" s="85"/>
      <c r="DI674" s="85"/>
      <c r="DJ674" s="85"/>
      <c r="DK674" s="85"/>
      <c r="DL674" s="85"/>
      <c r="DM674" s="85"/>
      <c r="DN674" s="85"/>
      <c r="DO674" s="85"/>
      <c r="DP674" s="85"/>
      <c r="DQ674" s="85"/>
      <c r="DR674" s="85"/>
      <c r="DS674" s="85"/>
      <c r="DT674" s="85"/>
      <c r="DU674" s="85"/>
      <c r="DV674" s="85"/>
      <c r="DW674" s="85"/>
      <c r="DX674" s="85"/>
      <c r="DY674" s="85"/>
      <c r="DZ674" s="85"/>
      <c r="EA674" s="85"/>
      <c r="EB674" s="85"/>
      <c r="EC674" s="85"/>
    </row>
    <row r="675" spans="1:133" outlineLevel="3" x14ac:dyDescent="0.15">
      <c r="A675" s="22" t="s">
        <v>104</v>
      </c>
      <c r="B675" s="29" t="s">
        <v>1095</v>
      </c>
      <c r="C675" s="104"/>
      <c r="D675" s="106">
        <v>5</v>
      </c>
      <c r="E675" s="104"/>
      <c r="F675" s="106">
        <f t="shared" ref="F675:F685" si="1556">IF(B675&lt;&gt;"",IF(B675="Custom Requirement",0,3),0)</f>
        <v>3</v>
      </c>
      <c r="G675" s="106">
        <v>1</v>
      </c>
      <c r="I675" s="106">
        <f t="shared" ref="I675:I685" si="1557">H675*$E675*I$10</f>
        <v>0</v>
      </c>
      <c r="K675" s="106">
        <f t="shared" ref="K675:K685" si="1558">J675*$E675*K$10</f>
        <v>0</v>
      </c>
      <c r="M675" s="106">
        <f t="shared" ref="M675:M685" si="1559">L675*$E675*M$10</f>
        <v>0</v>
      </c>
      <c r="O675" s="106">
        <f t="shared" ref="O675:O685" si="1560">N675*$E675*O$10</f>
        <v>0</v>
      </c>
      <c r="Q675" s="106">
        <f t="shared" ref="Q675:Q685" si="1561">P675*$E675*Q$10</f>
        <v>0</v>
      </c>
      <c r="S675" s="106">
        <f t="shared" ref="S675:S685" si="1562">R675*$E675*S$10</f>
        <v>0</v>
      </c>
      <c r="V675" s="106">
        <f t="shared" ref="V675:V685" si="1563">U675*$E675*V$10</f>
        <v>0</v>
      </c>
      <c r="X675" s="106">
        <f t="shared" ref="X675:X685" si="1564">W675*$E675*X$10</f>
        <v>0</v>
      </c>
      <c r="Z675" s="106">
        <f t="shared" ref="Z675:Z685" si="1565">Y675*$E675*Z$10</f>
        <v>0</v>
      </c>
      <c r="AB675" s="106">
        <f t="shared" ref="AB675:AB685" si="1566">AA675*$E675*AB$10</f>
        <v>0</v>
      </c>
      <c r="AD675" s="106">
        <f t="shared" ref="AD675:AD685" si="1567">AC675*$E675*AD$10</f>
        <v>0</v>
      </c>
      <c r="AF675" s="106">
        <f t="shared" ref="AF675:AF685" si="1568">AE675*$E675*AF$10</f>
        <v>0</v>
      </c>
      <c r="AI675" s="106">
        <f t="shared" ref="AI675:AI685" si="1569">AH675*$E675*AI$10</f>
        <v>0</v>
      </c>
      <c r="AK675" s="106">
        <f t="shared" ref="AK675:AK685" si="1570">AJ675*$E675*AK$10</f>
        <v>0</v>
      </c>
      <c r="AM675" s="106">
        <f t="shared" ref="AM675:AM685" si="1571">AL675*$E675*AM$10</f>
        <v>0</v>
      </c>
      <c r="AO675" s="106">
        <f t="shared" ref="AO675:AO685" si="1572">AN675*$E675*AO$10</f>
        <v>0</v>
      </c>
      <c r="AQ675" s="106">
        <f t="shared" ref="AQ675:AQ685" si="1573">AP675*$E675*AQ$10</f>
        <v>0</v>
      </c>
      <c r="AS675" s="106">
        <f t="shared" ref="AS675:AS685" si="1574">AR675*$E675*AS$10</f>
        <v>0</v>
      </c>
      <c r="AV675" s="106">
        <f t="shared" ref="AV675:AV685" si="1575">AU675*$E675*AV$10</f>
        <v>0</v>
      </c>
      <c r="AX675" s="106">
        <f t="shared" ref="AX675:AX685" si="1576">AW675*$E675*AX$10</f>
        <v>0</v>
      </c>
      <c r="AZ675" s="106">
        <f t="shared" ref="AZ675:AZ685" si="1577">AY675*$E675*AZ$10</f>
        <v>0</v>
      </c>
      <c r="BB675" s="106">
        <f t="shared" ref="BB675:BB685" si="1578">BA675*$E675*BB$10</f>
        <v>0</v>
      </c>
      <c r="BD675" s="106">
        <f t="shared" ref="BD675:BD685" si="1579">BC675*$E675*BD$10</f>
        <v>0</v>
      </c>
      <c r="BF675" s="106">
        <f t="shared" ref="BF675:BF685" si="1580">BE675*$E675*BF$10</f>
        <v>0</v>
      </c>
      <c r="BI675" s="106">
        <f t="shared" ref="BI675:BI685" si="1581">BH675*$E675*BI$10</f>
        <v>0</v>
      </c>
      <c r="BK675" s="106">
        <f t="shared" ref="BK675:BK685" si="1582">BJ675*$E675*BK$10</f>
        <v>0</v>
      </c>
      <c r="BM675" s="106">
        <f t="shared" ref="BM675:BM685" si="1583">BL675*$E675*BM$10</f>
        <v>0</v>
      </c>
      <c r="BO675" s="106">
        <f t="shared" ref="BO675:BO685" si="1584">BN675*$E675*BO$10</f>
        <v>0</v>
      </c>
      <c r="BQ675" s="106">
        <f t="shared" ref="BQ675:BQ685" si="1585">BP675*$E675*BQ$10</f>
        <v>0</v>
      </c>
      <c r="BS675" s="106">
        <f t="shared" ref="BS675:BS685" si="1586">BR675*$E675*BS$10</f>
        <v>0</v>
      </c>
    </row>
    <row r="676" spans="1:133" outlineLevel="3" x14ac:dyDescent="0.15">
      <c r="A676" s="22" t="s">
        <v>105</v>
      </c>
      <c r="B676" s="29" t="s">
        <v>1096</v>
      </c>
      <c r="C676" s="104"/>
      <c r="D676" s="106">
        <v>5</v>
      </c>
      <c r="E676" s="104"/>
      <c r="F676" s="106">
        <f t="shared" si="1556"/>
        <v>3</v>
      </c>
      <c r="G676" s="106">
        <v>1</v>
      </c>
      <c r="I676" s="106">
        <f t="shared" si="1557"/>
        <v>0</v>
      </c>
      <c r="K676" s="106">
        <f t="shared" si="1558"/>
        <v>0</v>
      </c>
      <c r="M676" s="106">
        <f t="shared" si="1559"/>
        <v>0</v>
      </c>
      <c r="O676" s="106">
        <f t="shared" si="1560"/>
        <v>0</v>
      </c>
      <c r="Q676" s="106">
        <f t="shared" si="1561"/>
        <v>0</v>
      </c>
      <c r="S676" s="106">
        <f t="shared" si="1562"/>
        <v>0</v>
      </c>
      <c r="V676" s="106">
        <f t="shared" si="1563"/>
        <v>0</v>
      </c>
      <c r="X676" s="106">
        <f t="shared" si="1564"/>
        <v>0</v>
      </c>
      <c r="Z676" s="106">
        <f t="shared" si="1565"/>
        <v>0</v>
      </c>
      <c r="AB676" s="106">
        <f t="shared" si="1566"/>
        <v>0</v>
      </c>
      <c r="AD676" s="106">
        <f t="shared" si="1567"/>
        <v>0</v>
      </c>
      <c r="AF676" s="106">
        <f t="shared" si="1568"/>
        <v>0</v>
      </c>
      <c r="AI676" s="106">
        <f t="shared" si="1569"/>
        <v>0</v>
      </c>
      <c r="AK676" s="106">
        <f t="shared" si="1570"/>
        <v>0</v>
      </c>
      <c r="AM676" s="106">
        <f t="shared" si="1571"/>
        <v>0</v>
      </c>
      <c r="AO676" s="106">
        <f t="shared" si="1572"/>
        <v>0</v>
      </c>
      <c r="AQ676" s="106">
        <f t="shared" si="1573"/>
        <v>0</v>
      </c>
      <c r="AS676" s="106">
        <f t="shared" si="1574"/>
        <v>0</v>
      </c>
      <c r="AV676" s="106">
        <f t="shared" si="1575"/>
        <v>0</v>
      </c>
      <c r="AX676" s="106">
        <f t="shared" si="1576"/>
        <v>0</v>
      </c>
      <c r="AZ676" s="106">
        <f t="shared" si="1577"/>
        <v>0</v>
      </c>
      <c r="BB676" s="106">
        <f t="shared" si="1578"/>
        <v>0</v>
      </c>
      <c r="BD676" s="106">
        <f t="shared" si="1579"/>
        <v>0</v>
      </c>
      <c r="BF676" s="106">
        <f t="shared" si="1580"/>
        <v>0</v>
      </c>
      <c r="BI676" s="106">
        <f t="shared" si="1581"/>
        <v>0</v>
      </c>
      <c r="BK676" s="106">
        <f t="shared" si="1582"/>
        <v>0</v>
      </c>
      <c r="BM676" s="106">
        <f t="shared" si="1583"/>
        <v>0</v>
      </c>
      <c r="BO676" s="106">
        <f t="shared" si="1584"/>
        <v>0</v>
      </c>
      <c r="BQ676" s="106">
        <f t="shared" si="1585"/>
        <v>0</v>
      </c>
      <c r="BS676" s="106">
        <f t="shared" si="1586"/>
        <v>0</v>
      </c>
    </row>
    <row r="677" spans="1:133" outlineLevel="3" x14ac:dyDescent="0.15">
      <c r="A677" s="22" t="s">
        <v>106</v>
      </c>
      <c r="B677" s="29" t="s">
        <v>1097</v>
      </c>
      <c r="C677" s="104"/>
      <c r="D677" s="106">
        <v>5</v>
      </c>
      <c r="E677" s="104"/>
      <c r="F677" s="106">
        <f t="shared" si="1556"/>
        <v>3</v>
      </c>
      <c r="G677" s="106">
        <v>1</v>
      </c>
      <c r="I677" s="106">
        <f t="shared" si="1557"/>
        <v>0</v>
      </c>
      <c r="K677" s="106">
        <f t="shared" si="1558"/>
        <v>0</v>
      </c>
      <c r="M677" s="106">
        <f t="shared" si="1559"/>
        <v>0</v>
      </c>
      <c r="O677" s="106">
        <f t="shared" si="1560"/>
        <v>0</v>
      </c>
      <c r="Q677" s="106">
        <f t="shared" si="1561"/>
        <v>0</v>
      </c>
      <c r="S677" s="106">
        <f t="shared" si="1562"/>
        <v>0</v>
      </c>
      <c r="V677" s="106">
        <f t="shared" si="1563"/>
        <v>0</v>
      </c>
      <c r="X677" s="106">
        <f t="shared" si="1564"/>
        <v>0</v>
      </c>
      <c r="Z677" s="106">
        <f t="shared" si="1565"/>
        <v>0</v>
      </c>
      <c r="AB677" s="106">
        <f t="shared" si="1566"/>
        <v>0</v>
      </c>
      <c r="AD677" s="106">
        <f t="shared" si="1567"/>
        <v>0</v>
      </c>
      <c r="AF677" s="106">
        <f t="shared" si="1568"/>
        <v>0</v>
      </c>
      <c r="AI677" s="106">
        <f t="shared" si="1569"/>
        <v>0</v>
      </c>
      <c r="AK677" s="106">
        <f t="shared" si="1570"/>
        <v>0</v>
      </c>
      <c r="AM677" s="106">
        <f t="shared" si="1571"/>
        <v>0</v>
      </c>
      <c r="AO677" s="106">
        <f t="shared" si="1572"/>
        <v>0</v>
      </c>
      <c r="AQ677" s="106">
        <f t="shared" si="1573"/>
        <v>0</v>
      </c>
      <c r="AS677" s="106">
        <f t="shared" si="1574"/>
        <v>0</v>
      </c>
      <c r="AV677" s="106">
        <f t="shared" si="1575"/>
        <v>0</v>
      </c>
      <c r="AX677" s="106">
        <f t="shared" si="1576"/>
        <v>0</v>
      </c>
      <c r="AZ677" s="106">
        <f t="shared" si="1577"/>
        <v>0</v>
      </c>
      <c r="BB677" s="106">
        <f t="shared" si="1578"/>
        <v>0</v>
      </c>
      <c r="BD677" s="106">
        <f t="shared" si="1579"/>
        <v>0</v>
      </c>
      <c r="BF677" s="106">
        <f t="shared" si="1580"/>
        <v>0</v>
      </c>
      <c r="BI677" s="106">
        <f t="shared" si="1581"/>
        <v>0</v>
      </c>
      <c r="BK677" s="106">
        <f t="shared" si="1582"/>
        <v>0</v>
      </c>
      <c r="BM677" s="106">
        <f t="shared" si="1583"/>
        <v>0</v>
      </c>
      <c r="BO677" s="106">
        <f t="shared" si="1584"/>
        <v>0</v>
      </c>
      <c r="BQ677" s="106">
        <f t="shared" si="1585"/>
        <v>0</v>
      </c>
      <c r="BS677" s="106">
        <f t="shared" si="1586"/>
        <v>0</v>
      </c>
    </row>
    <row r="678" spans="1:133" outlineLevel="3" x14ac:dyDescent="0.15">
      <c r="A678" s="22" t="s">
        <v>107</v>
      </c>
      <c r="B678" s="29" t="s">
        <v>1098</v>
      </c>
      <c r="C678" s="104"/>
      <c r="D678" s="106">
        <v>5</v>
      </c>
      <c r="E678" s="104"/>
      <c r="F678" s="106">
        <f t="shared" si="1556"/>
        <v>3</v>
      </c>
      <c r="G678" s="106">
        <v>1</v>
      </c>
      <c r="I678" s="106">
        <f t="shared" si="1557"/>
        <v>0</v>
      </c>
      <c r="K678" s="106">
        <f t="shared" si="1558"/>
        <v>0</v>
      </c>
      <c r="M678" s="106">
        <f t="shared" si="1559"/>
        <v>0</v>
      </c>
      <c r="O678" s="106">
        <f t="shared" si="1560"/>
        <v>0</v>
      </c>
      <c r="Q678" s="106">
        <f t="shared" si="1561"/>
        <v>0</v>
      </c>
      <c r="S678" s="106">
        <f t="shared" si="1562"/>
        <v>0</v>
      </c>
      <c r="V678" s="106">
        <f t="shared" si="1563"/>
        <v>0</v>
      </c>
      <c r="X678" s="106">
        <f t="shared" si="1564"/>
        <v>0</v>
      </c>
      <c r="Z678" s="106">
        <f t="shared" si="1565"/>
        <v>0</v>
      </c>
      <c r="AB678" s="106">
        <f t="shared" si="1566"/>
        <v>0</v>
      </c>
      <c r="AD678" s="106">
        <f t="shared" si="1567"/>
        <v>0</v>
      </c>
      <c r="AF678" s="106">
        <f t="shared" si="1568"/>
        <v>0</v>
      </c>
      <c r="AI678" s="106">
        <f t="shared" si="1569"/>
        <v>0</v>
      </c>
      <c r="AK678" s="106">
        <f t="shared" si="1570"/>
        <v>0</v>
      </c>
      <c r="AM678" s="106">
        <f t="shared" si="1571"/>
        <v>0</v>
      </c>
      <c r="AO678" s="106">
        <f t="shared" si="1572"/>
        <v>0</v>
      </c>
      <c r="AQ678" s="106">
        <f t="shared" si="1573"/>
        <v>0</v>
      </c>
      <c r="AS678" s="106">
        <f t="shared" si="1574"/>
        <v>0</v>
      </c>
      <c r="AV678" s="106">
        <f t="shared" si="1575"/>
        <v>0</v>
      </c>
      <c r="AX678" s="106">
        <f t="shared" si="1576"/>
        <v>0</v>
      </c>
      <c r="AZ678" s="106">
        <f t="shared" si="1577"/>
        <v>0</v>
      </c>
      <c r="BB678" s="106">
        <f t="shared" si="1578"/>
        <v>0</v>
      </c>
      <c r="BD678" s="106">
        <f t="shared" si="1579"/>
        <v>0</v>
      </c>
      <c r="BF678" s="106">
        <f t="shared" si="1580"/>
        <v>0</v>
      </c>
      <c r="BI678" s="106">
        <f t="shared" si="1581"/>
        <v>0</v>
      </c>
      <c r="BK678" s="106">
        <f t="shared" si="1582"/>
        <v>0</v>
      </c>
      <c r="BM678" s="106">
        <f t="shared" si="1583"/>
        <v>0</v>
      </c>
      <c r="BO678" s="106">
        <f t="shared" si="1584"/>
        <v>0</v>
      </c>
      <c r="BQ678" s="106">
        <f t="shared" si="1585"/>
        <v>0</v>
      </c>
      <c r="BS678" s="106">
        <f t="shared" si="1586"/>
        <v>0</v>
      </c>
    </row>
    <row r="679" spans="1:133" outlineLevel="3" x14ac:dyDescent="0.15">
      <c r="A679" s="22" t="s">
        <v>108</v>
      </c>
      <c r="B679" s="29" t="s">
        <v>1188</v>
      </c>
      <c r="C679" s="104"/>
      <c r="D679" s="106">
        <v>5</v>
      </c>
      <c r="E679" s="104"/>
      <c r="F679" s="106">
        <f t="shared" si="1556"/>
        <v>3</v>
      </c>
      <c r="G679" s="106">
        <v>1</v>
      </c>
      <c r="I679" s="106">
        <f t="shared" si="1557"/>
        <v>0</v>
      </c>
      <c r="K679" s="106">
        <f t="shared" si="1558"/>
        <v>0</v>
      </c>
      <c r="M679" s="106">
        <f t="shared" si="1559"/>
        <v>0</v>
      </c>
      <c r="O679" s="106">
        <f t="shared" si="1560"/>
        <v>0</v>
      </c>
      <c r="Q679" s="106">
        <f t="shared" si="1561"/>
        <v>0</v>
      </c>
      <c r="S679" s="106">
        <f t="shared" si="1562"/>
        <v>0</v>
      </c>
      <c r="V679" s="106">
        <f t="shared" si="1563"/>
        <v>0</v>
      </c>
      <c r="X679" s="106">
        <f t="shared" si="1564"/>
        <v>0</v>
      </c>
      <c r="Z679" s="106">
        <f t="shared" si="1565"/>
        <v>0</v>
      </c>
      <c r="AB679" s="106">
        <f t="shared" si="1566"/>
        <v>0</v>
      </c>
      <c r="AD679" s="106">
        <f t="shared" si="1567"/>
        <v>0</v>
      </c>
      <c r="AF679" s="106">
        <f t="shared" si="1568"/>
        <v>0</v>
      </c>
      <c r="AI679" s="106">
        <f t="shared" si="1569"/>
        <v>0</v>
      </c>
      <c r="AK679" s="106">
        <f t="shared" si="1570"/>
        <v>0</v>
      </c>
      <c r="AM679" s="106">
        <f t="shared" si="1571"/>
        <v>0</v>
      </c>
      <c r="AO679" s="106">
        <f t="shared" si="1572"/>
        <v>0</v>
      </c>
      <c r="AQ679" s="106">
        <f t="shared" si="1573"/>
        <v>0</v>
      </c>
      <c r="AS679" s="106">
        <f t="shared" si="1574"/>
        <v>0</v>
      </c>
      <c r="AV679" s="106">
        <f t="shared" si="1575"/>
        <v>0</v>
      </c>
      <c r="AX679" s="106">
        <f t="shared" si="1576"/>
        <v>0</v>
      </c>
      <c r="AZ679" s="106">
        <f t="shared" si="1577"/>
        <v>0</v>
      </c>
      <c r="BB679" s="106">
        <f t="shared" si="1578"/>
        <v>0</v>
      </c>
      <c r="BD679" s="106">
        <f t="shared" si="1579"/>
        <v>0</v>
      </c>
      <c r="BF679" s="106">
        <f t="shared" si="1580"/>
        <v>0</v>
      </c>
      <c r="BI679" s="106">
        <f t="shared" si="1581"/>
        <v>0</v>
      </c>
      <c r="BK679" s="106">
        <f t="shared" si="1582"/>
        <v>0</v>
      </c>
      <c r="BM679" s="106">
        <f t="shared" si="1583"/>
        <v>0</v>
      </c>
      <c r="BO679" s="106">
        <f t="shared" si="1584"/>
        <v>0</v>
      </c>
      <c r="BQ679" s="106">
        <f t="shared" si="1585"/>
        <v>0</v>
      </c>
      <c r="BS679" s="106">
        <f t="shared" si="1586"/>
        <v>0</v>
      </c>
    </row>
    <row r="680" spans="1:133" outlineLevel="3" x14ac:dyDescent="0.15">
      <c r="A680" s="22" t="s">
        <v>109</v>
      </c>
      <c r="B680" s="29" t="s">
        <v>1189</v>
      </c>
      <c r="C680" s="104"/>
      <c r="D680" s="106">
        <v>5</v>
      </c>
      <c r="E680" s="104"/>
      <c r="F680" s="106">
        <f t="shared" si="1556"/>
        <v>3</v>
      </c>
      <c r="G680" s="106">
        <v>1</v>
      </c>
      <c r="I680" s="106">
        <f t="shared" si="1557"/>
        <v>0</v>
      </c>
      <c r="K680" s="106">
        <f t="shared" si="1558"/>
        <v>0</v>
      </c>
      <c r="M680" s="106">
        <f t="shared" si="1559"/>
        <v>0</v>
      </c>
      <c r="O680" s="106">
        <f t="shared" si="1560"/>
        <v>0</v>
      </c>
      <c r="Q680" s="106">
        <f t="shared" si="1561"/>
        <v>0</v>
      </c>
      <c r="S680" s="106">
        <f t="shared" si="1562"/>
        <v>0</v>
      </c>
      <c r="V680" s="106">
        <f t="shared" si="1563"/>
        <v>0</v>
      </c>
      <c r="X680" s="106">
        <f t="shared" si="1564"/>
        <v>0</v>
      </c>
      <c r="Z680" s="106">
        <f t="shared" si="1565"/>
        <v>0</v>
      </c>
      <c r="AB680" s="106">
        <f t="shared" si="1566"/>
        <v>0</v>
      </c>
      <c r="AD680" s="106">
        <f t="shared" si="1567"/>
        <v>0</v>
      </c>
      <c r="AF680" s="106">
        <f t="shared" si="1568"/>
        <v>0</v>
      </c>
      <c r="AI680" s="106">
        <f t="shared" si="1569"/>
        <v>0</v>
      </c>
      <c r="AK680" s="106">
        <f t="shared" si="1570"/>
        <v>0</v>
      </c>
      <c r="AM680" s="106">
        <f t="shared" si="1571"/>
        <v>0</v>
      </c>
      <c r="AO680" s="106">
        <f t="shared" si="1572"/>
        <v>0</v>
      </c>
      <c r="AQ680" s="106">
        <f t="shared" si="1573"/>
        <v>0</v>
      </c>
      <c r="AS680" s="106">
        <f t="shared" si="1574"/>
        <v>0</v>
      </c>
      <c r="AV680" s="106">
        <f t="shared" si="1575"/>
        <v>0</v>
      </c>
      <c r="AX680" s="106">
        <f t="shared" si="1576"/>
        <v>0</v>
      </c>
      <c r="AZ680" s="106">
        <f t="shared" si="1577"/>
        <v>0</v>
      </c>
      <c r="BB680" s="106">
        <f t="shared" si="1578"/>
        <v>0</v>
      </c>
      <c r="BD680" s="106">
        <f t="shared" si="1579"/>
        <v>0</v>
      </c>
      <c r="BF680" s="106">
        <f t="shared" si="1580"/>
        <v>0</v>
      </c>
      <c r="BI680" s="106">
        <f t="shared" si="1581"/>
        <v>0</v>
      </c>
      <c r="BK680" s="106">
        <f t="shared" si="1582"/>
        <v>0</v>
      </c>
      <c r="BM680" s="106">
        <f t="shared" si="1583"/>
        <v>0</v>
      </c>
      <c r="BO680" s="106">
        <f t="shared" si="1584"/>
        <v>0</v>
      </c>
      <c r="BQ680" s="106">
        <f t="shared" si="1585"/>
        <v>0</v>
      </c>
      <c r="BS680" s="106">
        <f t="shared" si="1586"/>
        <v>0</v>
      </c>
    </row>
    <row r="681" spans="1:133" outlineLevel="3" x14ac:dyDescent="0.15">
      <c r="A681" s="22" t="s">
        <v>110</v>
      </c>
      <c r="B681" s="29" t="s">
        <v>1106</v>
      </c>
      <c r="C681" s="104"/>
      <c r="D681" s="106">
        <v>5</v>
      </c>
      <c r="E681" s="104"/>
      <c r="F681" s="106">
        <f t="shared" si="1556"/>
        <v>3</v>
      </c>
      <c r="G681" s="106">
        <v>1</v>
      </c>
      <c r="I681" s="106">
        <f t="shared" si="1557"/>
        <v>0</v>
      </c>
      <c r="K681" s="106">
        <f t="shared" si="1558"/>
        <v>0</v>
      </c>
      <c r="M681" s="106">
        <f t="shared" si="1559"/>
        <v>0</v>
      </c>
      <c r="O681" s="106">
        <f t="shared" si="1560"/>
        <v>0</v>
      </c>
      <c r="Q681" s="106">
        <f t="shared" si="1561"/>
        <v>0</v>
      </c>
      <c r="S681" s="106">
        <f t="shared" si="1562"/>
        <v>0</v>
      </c>
      <c r="V681" s="106">
        <f t="shared" si="1563"/>
        <v>0</v>
      </c>
      <c r="X681" s="106">
        <f t="shared" si="1564"/>
        <v>0</v>
      </c>
      <c r="Z681" s="106">
        <f t="shared" si="1565"/>
        <v>0</v>
      </c>
      <c r="AB681" s="106">
        <f t="shared" si="1566"/>
        <v>0</v>
      </c>
      <c r="AD681" s="106">
        <f t="shared" si="1567"/>
        <v>0</v>
      </c>
      <c r="AF681" s="106">
        <f t="shared" si="1568"/>
        <v>0</v>
      </c>
      <c r="AI681" s="106">
        <f t="shared" si="1569"/>
        <v>0</v>
      </c>
      <c r="AK681" s="106">
        <f t="shared" si="1570"/>
        <v>0</v>
      </c>
      <c r="AM681" s="106">
        <f t="shared" si="1571"/>
        <v>0</v>
      </c>
      <c r="AO681" s="106">
        <f t="shared" si="1572"/>
        <v>0</v>
      </c>
      <c r="AQ681" s="106">
        <f t="shared" si="1573"/>
        <v>0</v>
      </c>
      <c r="AS681" s="106">
        <f t="shared" si="1574"/>
        <v>0</v>
      </c>
      <c r="AV681" s="106">
        <f t="shared" si="1575"/>
        <v>0</v>
      </c>
      <c r="AX681" s="106">
        <f t="shared" si="1576"/>
        <v>0</v>
      </c>
      <c r="AZ681" s="106">
        <f t="shared" si="1577"/>
        <v>0</v>
      </c>
      <c r="BB681" s="106">
        <f t="shared" si="1578"/>
        <v>0</v>
      </c>
      <c r="BD681" s="106">
        <f t="shared" si="1579"/>
        <v>0</v>
      </c>
      <c r="BF681" s="106">
        <f t="shared" si="1580"/>
        <v>0</v>
      </c>
      <c r="BI681" s="106">
        <f t="shared" si="1581"/>
        <v>0</v>
      </c>
      <c r="BK681" s="106">
        <f t="shared" si="1582"/>
        <v>0</v>
      </c>
      <c r="BM681" s="106">
        <f t="shared" si="1583"/>
        <v>0</v>
      </c>
      <c r="BO681" s="106">
        <f t="shared" si="1584"/>
        <v>0</v>
      </c>
      <c r="BQ681" s="106">
        <f t="shared" si="1585"/>
        <v>0</v>
      </c>
      <c r="BS681" s="106">
        <f t="shared" si="1586"/>
        <v>0</v>
      </c>
    </row>
    <row r="682" spans="1:133" outlineLevel="3" x14ac:dyDescent="0.15">
      <c r="A682" s="22" t="s">
        <v>111</v>
      </c>
      <c r="B682" s="29" t="s">
        <v>1194</v>
      </c>
      <c r="C682" s="104"/>
      <c r="D682" s="106">
        <v>5</v>
      </c>
      <c r="E682" s="104"/>
      <c r="F682" s="106">
        <f t="shared" si="1556"/>
        <v>3</v>
      </c>
      <c r="G682" s="106">
        <v>1</v>
      </c>
      <c r="I682" s="106">
        <f t="shared" si="1557"/>
        <v>0</v>
      </c>
      <c r="K682" s="106">
        <f t="shared" si="1558"/>
        <v>0</v>
      </c>
      <c r="M682" s="106">
        <f t="shared" si="1559"/>
        <v>0</v>
      </c>
      <c r="O682" s="106">
        <f t="shared" si="1560"/>
        <v>0</v>
      </c>
      <c r="Q682" s="106">
        <f t="shared" si="1561"/>
        <v>0</v>
      </c>
      <c r="S682" s="106">
        <f t="shared" si="1562"/>
        <v>0</v>
      </c>
      <c r="V682" s="106">
        <f t="shared" si="1563"/>
        <v>0</v>
      </c>
      <c r="X682" s="106">
        <f t="shared" si="1564"/>
        <v>0</v>
      </c>
      <c r="Z682" s="106">
        <f t="shared" si="1565"/>
        <v>0</v>
      </c>
      <c r="AB682" s="106">
        <f t="shared" si="1566"/>
        <v>0</v>
      </c>
      <c r="AD682" s="106">
        <f t="shared" si="1567"/>
        <v>0</v>
      </c>
      <c r="AF682" s="106">
        <f t="shared" si="1568"/>
        <v>0</v>
      </c>
      <c r="AI682" s="106">
        <f t="shared" si="1569"/>
        <v>0</v>
      </c>
      <c r="AK682" s="106">
        <f t="shared" si="1570"/>
        <v>0</v>
      </c>
      <c r="AM682" s="106">
        <f t="shared" si="1571"/>
        <v>0</v>
      </c>
      <c r="AO682" s="106">
        <f t="shared" si="1572"/>
        <v>0</v>
      </c>
      <c r="AQ682" s="106">
        <f t="shared" si="1573"/>
        <v>0</v>
      </c>
      <c r="AS682" s="106">
        <f t="shared" si="1574"/>
        <v>0</v>
      </c>
      <c r="AV682" s="106">
        <f t="shared" si="1575"/>
        <v>0</v>
      </c>
      <c r="AX682" s="106">
        <f t="shared" si="1576"/>
        <v>0</v>
      </c>
      <c r="AZ682" s="106">
        <f t="shared" si="1577"/>
        <v>0</v>
      </c>
      <c r="BB682" s="106">
        <f t="shared" si="1578"/>
        <v>0</v>
      </c>
      <c r="BD682" s="106">
        <f t="shared" si="1579"/>
        <v>0</v>
      </c>
      <c r="BF682" s="106">
        <f t="shared" si="1580"/>
        <v>0</v>
      </c>
      <c r="BI682" s="106">
        <f t="shared" si="1581"/>
        <v>0</v>
      </c>
      <c r="BK682" s="106">
        <f t="shared" si="1582"/>
        <v>0</v>
      </c>
      <c r="BM682" s="106">
        <f t="shared" si="1583"/>
        <v>0</v>
      </c>
      <c r="BO682" s="106">
        <f t="shared" si="1584"/>
        <v>0</v>
      </c>
      <c r="BQ682" s="106">
        <f t="shared" si="1585"/>
        <v>0</v>
      </c>
      <c r="BS682" s="106">
        <f t="shared" si="1586"/>
        <v>0</v>
      </c>
    </row>
    <row r="683" spans="1:133" outlineLevel="3" x14ac:dyDescent="0.15">
      <c r="A683" s="22" t="s">
        <v>112</v>
      </c>
      <c r="B683" s="29" t="s">
        <v>1195</v>
      </c>
      <c r="C683" s="104"/>
      <c r="D683" s="106">
        <v>5</v>
      </c>
      <c r="E683" s="104"/>
      <c r="F683" s="106">
        <f t="shared" si="1556"/>
        <v>3</v>
      </c>
      <c r="G683" s="106">
        <v>1</v>
      </c>
      <c r="I683" s="106">
        <f t="shared" si="1557"/>
        <v>0</v>
      </c>
      <c r="K683" s="106">
        <f t="shared" si="1558"/>
        <v>0</v>
      </c>
      <c r="M683" s="106">
        <f t="shared" si="1559"/>
        <v>0</v>
      </c>
      <c r="O683" s="106">
        <f t="shared" si="1560"/>
        <v>0</v>
      </c>
      <c r="Q683" s="106">
        <f t="shared" si="1561"/>
        <v>0</v>
      </c>
      <c r="S683" s="106">
        <f t="shared" si="1562"/>
        <v>0</v>
      </c>
      <c r="V683" s="106">
        <f t="shared" si="1563"/>
        <v>0</v>
      </c>
      <c r="X683" s="106">
        <f t="shared" si="1564"/>
        <v>0</v>
      </c>
      <c r="Z683" s="106">
        <f t="shared" si="1565"/>
        <v>0</v>
      </c>
      <c r="AB683" s="106">
        <f t="shared" si="1566"/>
        <v>0</v>
      </c>
      <c r="AD683" s="106">
        <f t="shared" si="1567"/>
        <v>0</v>
      </c>
      <c r="AF683" s="106">
        <f t="shared" si="1568"/>
        <v>0</v>
      </c>
      <c r="AI683" s="106">
        <f t="shared" si="1569"/>
        <v>0</v>
      </c>
      <c r="AK683" s="106">
        <f t="shared" si="1570"/>
        <v>0</v>
      </c>
      <c r="AM683" s="106">
        <f t="shared" si="1571"/>
        <v>0</v>
      </c>
      <c r="AO683" s="106">
        <f t="shared" si="1572"/>
        <v>0</v>
      </c>
      <c r="AQ683" s="106">
        <f t="shared" si="1573"/>
        <v>0</v>
      </c>
      <c r="AS683" s="106">
        <f t="shared" si="1574"/>
        <v>0</v>
      </c>
      <c r="AV683" s="106">
        <f t="shared" si="1575"/>
        <v>0</v>
      </c>
      <c r="AX683" s="106">
        <f t="shared" si="1576"/>
        <v>0</v>
      </c>
      <c r="AZ683" s="106">
        <f t="shared" si="1577"/>
        <v>0</v>
      </c>
      <c r="BB683" s="106">
        <f t="shared" si="1578"/>
        <v>0</v>
      </c>
      <c r="BD683" s="106">
        <f t="shared" si="1579"/>
        <v>0</v>
      </c>
      <c r="BF683" s="106">
        <f t="shared" si="1580"/>
        <v>0</v>
      </c>
      <c r="BI683" s="106">
        <f t="shared" si="1581"/>
        <v>0</v>
      </c>
      <c r="BK683" s="106">
        <f t="shared" si="1582"/>
        <v>0</v>
      </c>
      <c r="BM683" s="106">
        <f t="shared" si="1583"/>
        <v>0</v>
      </c>
      <c r="BO683" s="106">
        <f t="shared" si="1584"/>
        <v>0</v>
      </c>
      <c r="BQ683" s="106">
        <f t="shared" si="1585"/>
        <v>0</v>
      </c>
      <c r="BS683" s="106">
        <f t="shared" si="1586"/>
        <v>0</v>
      </c>
    </row>
    <row r="684" spans="1:133" outlineLevel="3" x14ac:dyDescent="0.15">
      <c r="A684" s="22" t="s">
        <v>113</v>
      </c>
      <c r="B684" s="29" t="s">
        <v>1196</v>
      </c>
      <c r="C684" s="104"/>
      <c r="D684" s="106">
        <v>5</v>
      </c>
      <c r="E684" s="104"/>
      <c r="F684" s="106">
        <f t="shared" si="1556"/>
        <v>3</v>
      </c>
      <c r="G684" s="106">
        <v>1</v>
      </c>
      <c r="I684" s="106">
        <f t="shared" si="1557"/>
        <v>0</v>
      </c>
      <c r="K684" s="106">
        <f t="shared" si="1558"/>
        <v>0</v>
      </c>
      <c r="M684" s="106">
        <f t="shared" si="1559"/>
        <v>0</v>
      </c>
      <c r="O684" s="106">
        <f t="shared" si="1560"/>
        <v>0</v>
      </c>
      <c r="Q684" s="106">
        <f t="shared" si="1561"/>
        <v>0</v>
      </c>
      <c r="S684" s="106">
        <f t="shared" si="1562"/>
        <v>0</v>
      </c>
      <c r="V684" s="106">
        <f t="shared" si="1563"/>
        <v>0</v>
      </c>
      <c r="X684" s="106">
        <f t="shared" si="1564"/>
        <v>0</v>
      </c>
      <c r="Z684" s="106">
        <f t="shared" si="1565"/>
        <v>0</v>
      </c>
      <c r="AB684" s="106">
        <f t="shared" si="1566"/>
        <v>0</v>
      </c>
      <c r="AD684" s="106">
        <f t="shared" si="1567"/>
        <v>0</v>
      </c>
      <c r="AF684" s="106">
        <f t="shared" si="1568"/>
        <v>0</v>
      </c>
      <c r="AI684" s="106">
        <f t="shared" si="1569"/>
        <v>0</v>
      </c>
      <c r="AK684" s="106">
        <f t="shared" si="1570"/>
        <v>0</v>
      </c>
      <c r="AM684" s="106">
        <f t="shared" si="1571"/>
        <v>0</v>
      </c>
      <c r="AO684" s="106">
        <f t="shared" si="1572"/>
        <v>0</v>
      </c>
      <c r="AQ684" s="106">
        <f t="shared" si="1573"/>
        <v>0</v>
      </c>
      <c r="AS684" s="106">
        <f t="shared" si="1574"/>
        <v>0</v>
      </c>
      <c r="AV684" s="106">
        <f t="shared" si="1575"/>
        <v>0</v>
      </c>
      <c r="AX684" s="106">
        <f t="shared" si="1576"/>
        <v>0</v>
      </c>
      <c r="AZ684" s="106">
        <f t="shared" si="1577"/>
        <v>0</v>
      </c>
      <c r="BB684" s="106">
        <f t="shared" si="1578"/>
        <v>0</v>
      </c>
      <c r="BD684" s="106">
        <f t="shared" si="1579"/>
        <v>0</v>
      </c>
      <c r="BF684" s="106">
        <f t="shared" si="1580"/>
        <v>0</v>
      </c>
      <c r="BI684" s="106">
        <f t="shared" si="1581"/>
        <v>0</v>
      </c>
      <c r="BK684" s="106">
        <f t="shared" si="1582"/>
        <v>0</v>
      </c>
      <c r="BM684" s="106">
        <f t="shared" si="1583"/>
        <v>0</v>
      </c>
      <c r="BO684" s="106">
        <f t="shared" si="1584"/>
        <v>0</v>
      </c>
      <c r="BQ684" s="106">
        <f t="shared" si="1585"/>
        <v>0</v>
      </c>
      <c r="BS684" s="106">
        <f t="shared" si="1586"/>
        <v>0</v>
      </c>
    </row>
    <row r="685" spans="1:133" outlineLevel="3" x14ac:dyDescent="0.15">
      <c r="A685" s="22" t="s">
        <v>114</v>
      </c>
      <c r="B685" s="29" t="s">
        <v>1197</v>
      </c>
      <c r="C685" s="104"/>
      <c r="D685" s="106">
        <v>5</v>
      </c>
      <c r="E685" s="104"/>
      <c r="F685" s="106">
        <f t="shared" si="1556"/>
        <v>3</v>
      </c>
      <c r="G685" s="106">
        <v>1</v>
      </c>
      <c r="I685" s="106">
        <f t="shared" si="1557"/>
        <v>0</v>
      </c>
      <c r="K685" s="106">
        <f t="shared" si="1558"/>
        <v>0</v>
      </c>
      <c r="M685" s="106">
        <f t="shared" si="1559"/>
        <v>0</v>
      </c>
      <c r="O685" s="106">
        <f t="shared" si="1560"/>
        <v>0</v>
      </c>
      <c r="Q685" s="106">
        <f t="shared" si="1561"/>
        <v>0</v>
      </c>
      <c r="S685" s="106">
        <f t="shared" si="1562"/>
        <v>0</v>
      </c>
      <c r="V685" s="106">
        <f t="shared" si="1563"/>
        <v>0</v>
      </c>
      <c r="X685" s="106">
        <f t="shared" si="1564"/>
        <v>0</v>
      </c>
      <c r="Z685" s="106">
        <f t="shared" si="1565"/>
        <v>0</v>
      </c>
      <c r="AB685" s="106">
        <f t="shared" si="1566"/>
        <v>0</v>
      </c>
      <c r="AD685" s="106">
        <f t="shared" si="1567"/>
        <v>0</v>
      </c>
      <c r="AF685" s="106">
        <f t="shared" si="1568"/>
        <v>0</v>
      </c>
      <c r="AI685" s="106">
        <f t="shared" si="1569"/>
        <v>0</v>
      </c>
      <c r="AK685" s="106">
        <f t="shared" si="1570"/>
        <v>0</v>
      </c>
      <c r="AM685" s="106">
        <f t="shared" si="1571"/>
        <v>0</v>
      </c>
      <c r="AO685" s="106">
        <f t="shared" si="1572"/>
        <v>0</v>
      </c>
      <c r="AQ685" s="106">
        <f t="shared" si="1573"/>
        <v>0</v>
      </c>
      <c r="AS685" s="106">
        <f t="shared" si="1574"/>
        <v>0</v>
      </c>
      <c r="AV685" s="106">
        <f t="shared" si="1575"/>
        <v>0</v>
      </c>
      <c r="AX685" s="106">
        <f t="shared" si="1576"/>
        <v>0</v>
      </c>
      <c r="AZ685" s="106">
        <f t="shared" si="1577"/>
        <v>0</v>
      </c>
      <c r="BB685" s="106">
        <f t="shared" si="1578"/>
        <v>0</v>
      </c>
      <c r="BD685" s="106">
        <f t="shared" si="1579"/>
        <v>0</v>
      </c>
      <c r="BF685" s="106">
        <f t="shared" si="1580"/>
        <v>0</v>
      </c>
      <c r="BI685" s="106">
        <f t="shared" si="1581"/>
        <v>0</v>
      </c>
      <c r="BK685" s="106">
        <f t="shared" si="1582"/>
        <v>0</v>
      </c>
      <c r="BM685" s="106">
        <f t="shared" si="1583"/>
        <v>0</v>
      </c>
      <c r="BO685" s="106">
        <f t="shared" si="1584"/>
        <v>0</v>
      </c>
      <c r="BQ685" s="106">
        <f t="shared" si="1585"/>
        <v>0</v>
      </c>
      <c r="BS685" s="106">
        <f t="shared" si="1586"/>
        <v>0</v>
      </c>
    </row>
    <row r="686" spans="1:133" s="37" customFormat="1" outlineLevel="2" x14ac:dyDescent="0.15">
      <c r="B686" s="38" t="s">
        <v>1198</v>
      </c>
      <c r="C686" s="115"/>
      <c r="D686" s="115"/>
      <c r="E686" s="115"/>
      <c r="F686" s="115"/>
      <c r="G686" s="160" t="s">
        <v>217</v>
      </c>
      <c r="H686" s="115"/>
      <c r="I686" s="115"/>
      <c r="J686" s="115"/>
      <c r="K686" s="115"/>
      <c r="L686" s="115"/>
      <c r="M686" s="115"/>
      <c r="N686" s="115"/>
      <c r="O686" s="115"/>
      <c r="P686" s="115"/>
      <c r="Q686" s="115"/>
      <c r="R686" s="115"/>
      <c r="S686" s="115"/>
      <c r="T686" s="269"/>
      <c r="U686" s="190"/>
      <c r="V686" s="115"/>
      <c r="W686" s="190"/>
      <c r="X686" s="115"/>
      <c r="Y686" s="190"/>
      <c r="Z686" s="115"/>
      <c r="AA686" s="190"/>
      <c r="AB686" s="115"/>
      <c r="AC686" s="190"/>
      <c r="AD686" s="115"/>
      <c r="AE686" s="190"/>
      <c r="AF686" s="115"/>
      <c r="AG686" s="215"/>
      <c r="AH686" s="190"/>
      <c r="AI686" s="115"/>
      <c r="AJ686" s="190"/>
      <c r="AK686" s="115"/>
      <c r="AL686" s="190"/>
      <c r="AM686" s="115"/>
      <c r="AN686" s="190"/>
      <c r="AO686" s="115"/>
      <c r="AP686" s="190"/>
      <c r="AQ686" s="115"/>
      <c r="AR686" s="190"/>
      <c r="AS686" s="115"/>
      <c r="AU686" s="115"/>
      <c r="AV686" s="115"/>
      <c r="AW686" s="115"/>
      <c r="AX686" s="115"/>
      <c r="AY686" s="115"/>
      <c r="AZ686" s="115"/>
      <c r="BA686" s="115"/>
      <c r="BB686" s="115"/>
      <c r="BC686" s="115"/>
      <c r="BD686" s="115"/>
      <c r="BE686" s="115"/>
      <c r="BF686" s="115"/>
      <c r="BH686" s="115"/>
      <c r="BI686" s="115"/>
      <c r="BJ686" s="115"/>
      <c r="BK686" s="115"/>
      <c r="BL686" s="115"/>
      <c r="BM686" s="115"/>
      <c r="BN686" s="115"/>
      <c r="BO686" s="115"/>
      <c r="BP686" s="115"/>
      <c r="BQ686" s="115"/>
      <c r="BR686" s="115"/>
      <c r="BS686" s="115"/>
      <c r="BU686" s="143"/>
      <c r="BV686" s="143"/>
      <c r="BW686" s="143"/>
      <c r="BX686" s="143"/>
      <c r="BY686" s="143"/>
      <c r="BZ686" s="143"/>
      <c r="CA686" s="143"/>
      <c r="CB686" s="143"/>
      <c r="CC686" s="143"/>
      <c r="CD686" s="143"/>
      <c r="CE686" s="143"/>
      <c r="CF686" s="143"/>
      <c r="CG686" s="143"/>
      <c r="CH686" s="143"/>
      <c r="CI686" s="143"/>
      <c r="CJ686" s="143"/>
      <c r="CK686" s="143"/>
      <c r="CL686" s="143"/>
      <c r="CM686" s="143"/>
      <c r="CN686" s="143"/>
      <c r="CO686" s="143"/>
      <c r="CP686" s="143"/>
      <c r="CQ686" s="143"/>
      <c r="CR686" s="143"/>
      <c r="CS686" s="143"/>
      <c r="CT686" s="143"/>
      <c r="CU686" s="143"/>
      <c r="CV686" s="143"/>
      <c r="CW686" s="143"/>
      <c r="CX686" s="143"/>
      <c r="CY686" s="143"/>
      <c r="CZ686" s="143"/>
      <c r="DA686" s="143"/>
      <c r="DB686" s="143"/>
      <c r="DC686" s="143"/>
      <c r="DD686" s="143"/>
      <c r="DE686" s="143"/>
      <c r="DF686" s="143"/>
      <c r="DG686" s="143"/>
      <c r="DH686" s="143"/>
      <c r="DI686" s="143"/>
      <c r="DJ686" s="143"/>
      <c r="DK686" s="143"/>
      <c r="DL686" s="143"/>
      <c r="DM686" s="143"/>
      <c r="DN686" s="143"/>
      <c r="DO686" s="143"/>
      <c r="DP686" s="143"/>
      <c r="DQ686" s="143"/>
      <c r="DR686" s="143"/>
      <c r="DS686" s="143"/>
      <c r="DT686" s="143"/>
      <c r="DU686" s="143"/>
      <c r="DV686" s="143"/>
      <c r="DW686" s="143"/>
      <c r="DX686" s="143"/>
      <c r="DY686" s="143"/>
      <c r="DZ686" s="143"/>
      <c r="EA686" s="143"/>
      <c r="EB686" s="143"/>
      <c r="EC686" s="143"/>
    </row>
    <row r="687" spans="1:133" s="35" customFormat="1" outlineLevel="2" x14ac:dyDescent="0.15">
      <c r="A687" s="35" t="s">
        <v>285</v>
      </c>
      <c r="B687" s="36" t="s">
        <v>1229</v>
      </c>
      <c r="C687" s="298" t="str">
        <f ca="1">IFERROR((AVERAGE(ReqSum)),"N/A")</f>
        <v>N/A</v>
      </c>
      <c r="D687" s="298">
        <f ca="1">IFERROR((AVERAGE(ReqSum)),"N/A")</f>
        <v>5</v>
      </c>
      <c r="E687" s="159">
        <f ca="1">(SUM(ReqSum))*2*$I$10</f>
        <v>0</v>
      </c>
      <c r="F687" s="159">
        <f ca="1">(SUM(ReqSum))*2*$I$10</f>
        <v>660</v>
      </c>
      <c r="G687" s="159">
        <f>MATCH("x",G688:G2169,-1)-1</f>
        <v>11</v>
      </c>
      <c r="H687" s="176"/>
      <c r="I687" s="176">
        <f ca="1">SUM(ReqSum)</f>
        <v>0</v>
      </c>
      <c r="J687" s="176"/>
      <c r="K687" s="176">
        <f ca="1">SUM(ReqSum)</f>
        <v>0</v>
      </c>
      <c r="L687" s="176"/>
      <c r="M687" s="176">
        <f ca="1">SUM(ReqSum)</f>
        <v>0</v>
      </c>
      <c r="N687" s="176"/>
      <c r="O687" s="176">
        <f ca="1">SUM(ReqSum)</f>
        <v>0</v>
      </c>
      <c r="P687" s="176"/>
      <c r="Q687" s="176">
        <f ca="1">SUM(ReqSum)</f>
        <v>0</v>
      </c>
      <c r="R687" s="176"/>
      <c r="S687" s="176">
        <f ca="1">SUM(ReqSum)</f>
        <v>0</v>
      </c>
      <c r="T687" s="268"/>
      <c r="U687" s="189"/>
      <c r="V687" s="176">
        <f ca="1">SUM(ReqSum)</f>
        <v>0</v>
      </c>
      <c r="W687" s="189"/>
      <c r="X687" s="176">
        <f ca="1">SUM(ReqSum)</f>
        <v>0</v>
      </c>
      <c r="Y687" s="189"/>
      <c r="Z687" s="176">
        <f ca="1">SUM(ReqSum)</f>
        <v>0</v>
      </c>
      <c r="AA687" s="189"/>
      <c r="AB687" s="176">
        <f ca="1">SUM(ReqSum)</f>
        <v>0</v>
      </c>
      <c r="AC687" s="189"/>
      <c r="AD687" s="176">
        <f ca="1">SUM(ReqSum)</f>
        <v>0</v>
      </c>
      <c r="AE687" s="189"/>
      <c r="AF687" s="176">
        <f ca="1">SUM(ReqSum)</f>
        <v>0</v>
      </c>
      <c r="AG687" s="36"/>
      <c r="AH687" s="189"/>
      <c r="AI687" s="176">
        <f ca="1">SUM(ReqSum)</f>
        <v>0</v>
      </c>
      <c r="AJ687" s="189"/>
      <c r="AK687" s="176">
        <f ca="1">SUM(ReqSum)</f>
        <v>0</v>
      </c>
      <c r="AL687" s="189"/>
      <c r="AM687" s="176">
        <f ca="1">SUM(ReqSum)</f>
        <v>0</v>
      </c>
      <c r="AN687" s="189"/>
      <c r="AO687" s="176">
        <f ca="1">SUM(ReqSum)</f>
        <v>0</v>
      </c>
      <c r="AP687" s="189"/>
      <c r="AQ687" s="176">
        <f ca="1">SUM(ReqSum)</f>
        <v>0</v>
      </c>
      <c r="AR687" s="189"/>
      <c r="AS687" s="176">
        <f ca="1">SUM(ReqSum)</f>
        <v>0</v>
      </c>
      <c r="AT687" s="177"/>
      <c r="AU687" s="176"/>
      <c r="AV687" s="176">
        <f ca="1">SUM(ReqSum)</f>
        <v>0</v>
      </c>
      <c r="AW687" s="176"/>
      <c r="AX687" s="176">
        <f ca="1">SUM(ReqSum)</f>
        <v>0</v>
      </c>
      <c r="AY687" s="176"/>
      <c r="AZ687" s="176">
        <f ca="1">SUM(ReqSum)</f>
        <v>0</v>
      </c>
      <c r="BA687" s="176"/>
      <c r="BB687" s="176">
        <f ca="1">SUM(ReqSum)</f>
        <v>0</v>
      </c>
      <c r="BC687" s="176"/>
      <c r="BD687" s="176">
        <f ca="1">SUM(ReqSum)</f>
        <v>0</v>
      </c>
      <c r="BE687" s="176"/>
      <c r="BF687" s="176">
        <f ca="1">SUM(ReqSum)</f>
        <v>0</v>
      </c>
      <c r="BG687" s="177"/>
      <c r="BH687" s="176"/>
      <c r="BI687" s="176">
        <f ca="1">SUM(ReqSum)</f>
        <v>0</v>
      </c>
      <c r="BJ687" s="176"/>
      <c r="BK687" s="176">
        <f ca="1">SUM(ReqSum)</f>
        <v>0</v>
      </c>
      <c r="BL687" s="176"/>
      <c r="BM687" s="176">
        <f ca="1">SUM(ReqSum)</f>
        <v>0</v>
      </c>
      <c r="BN687" s="176"/>
      <c r="BO687" s="176">
        <f ca="1">SUM(ReqSum)</f>
        <v>0</v>
      </c>
      <c r="BP687" s="176"/>
      <c r="BQ687" s="176">
        <f ca="1">SUM(ReqSum)</f>
        <v>0</v>
      </c>
      <c r="BR687" s="176"/>
      <c r="BS687" s="176">
        <f ca="1">SUM(ReqSum)</f>
        <v>0</v>
      </c>
      <c r="BT687" s="177"/>
      <c r="BU687" s="85"/>
      <c r="BV687" s="85"/>
      <c r="BW687" s="85"/>
      <c r="BX687" s="85"/>
      <c r="BY687" s="85"/>
      <c r="BZ687" s="85"/>
      <c r="CA687" s="85"/>
      <c r="CB687" s="85"/>
      <c r="CC687" s="85"/>
      <c r="CD687" s="85"/>
      <c r="CE687" s="85"/>
      <c r="CF687" s="85"/>
      <c r="CG687" s="85"/>
      <c r="CH687" s="85"/>
      <c r="CI687" s="85"/>
      <c r="CJ687" s="85"/>
      <c r="CK687" s="85"/>
      <c r="CL687" s="85"/>
      <c r="CM687" s="85"/>
      <c r="CN687" s="85"/>
      <c r="CO687" s="85"/>
      <c r="CP687" s="85"/>
      <c r="CQ687" s="85"/>
      <c r="CR687" s="85"/>
      <c r="CS687" s="85"/>
      <c r="CT687" s="85"/>
      <c r="CU687" s="85"/>
      <c r="CV687" s="85"/>
      <c r="CW687" s="85"/>
      <c r="CX687" s="85"/>
      <c r="CY687" s="85"/>
      <c r="CZ687" s="85"/>
      <c r="DA687" s="85"/>
      <c r="DB687" s="85"/>
      <c r="DC687" s="85"/>
      <c r="DD687" s="85"/>
      <c r="DE687" s="85"/>
      <c r="DF687" s="85"/>
      <c r="DG687" s="85"/>
      <c r="DH687" s="85"/>
      <c r="DI687" s="85"/>
      <c r="DJ687" s="85"/>
      <c r="DK687" s="85"/>
      <c r="DL687" s="85"/>
      <c r="DM687" s="85"/>
      <c r="DN687" s="85"/>
      <c r="DO687" s="85"/>
      <c r="DP687" s="85"/>
      <c r="DQ687" s="85"/>
      <c r="DR687" s="85"/>
      <c r="DS687" s="85"/>
      <c r="DT687" s="85"/>
      <c r="DU687" s="85"/>
      <c r="DV687" s="85"/>
      <c r="DW687" s="85"/>
      <c r="DX687" s="85"/>
      <c r="DY687" s="85"/>
      <c r="DZ687" s="85"/>
      <c r="EA687" s="85"/>
      <c r="EB687" s="85"/>
      <c r="EC687" s="85"/>
    </row>
    <row r="688" spans="1:133" outlineLevel="3" x14ac:dyDescent="0.15">
      <c r="A688" s="22" t="s">
        <v>115</v>
      </c>
      <c r="B688" s="29" t="s">
        <v>1199</v>
      </c>
      <c r="C688" s="104"/>
      <c r="D688" s="106">
        <v>5</v>
      </c>
      <c r="E688" s="104"/>
      <c r="F688" s="106">
        <f t="shared" ref="F688:F698" si="1587">IF(B688&lt;&gt;"",IF(B688="Custom Requirement",0,3),0)</f>
        <v>3</v>
      </c>
      <c r="G688" s="106">
        <v>1</v>
      </c>
      <c r="I688" s="106">
        <f t="shared" ref="I688:I698" si="1588">H688*$E688*I$10</f>
        <v>0</v>
      </c>
      <c r="K688" s="106">
        <f t="shared" ref="K688:K698" si="1589">J688*$E688*K$10</f>
        <v>0</v>
      </c>
      <c r="M688" s="106">
        <f t="shared" ref="M688:M698" si="1590">L688*$E688*M$10</f>
        <v>0</v>
      </c>
      <c r="O688" s="106">
        <f t="shared" ref="O688:O698" si="1591">N688*$E688*O$10</f>
        <v>0</v>
      </c>
      <c r="Q688" s="106">
        <f t="shared" ref="Q688:Q698" si="1592">P688*$E688*Q$10</f>
        <v>0</v>
      </c>
      <c r="S688" s="106">
        <f t="shared" ref="S688:S698" si="1593">R688*$E688*S$10</f>
        <v>0</v>
      </c>
      <c r="V688" s="106">
        <f t="shared" ref="V688:V698" si="1594">U688*$E688*V$10</f>
        <v>0</v>
      </c>
      <c r="X688" s="106">
        <f t="shared" ref="X688:X698" si="1595">W688*$E688*X$10</f>
        <v>0</v>
      </c>
      <c r="Z688" s="106">
        <f t="shared" ref="Z688:Z698" si="1596">Y688*$E688*Z$10</f>
        <v>0</v>
      </c>
      <c r="AB688" s="106">
        <f t="shared" ref="AB688:AB698" si="1597">AA688*$E688*AB$10</f>
        <v>0</v>
      </c>
      <c r="AD688" s="106">
        <f t="shared" ref="AD688:AD698" si="1598">AC688*$E688*AD$10</f>
        <v>0</v>
      </c>
      <c r="AF688" s="106">
        <f t="shared" ref="AF688:AF698" si="1599">AE688*$E688*AF$10</f>
        <v>0</v>
      </c>
      <c r="AI688" s="106">
        <f t="shared" ref="AI688:AI698" si="1600">AH688*$E688*AI$10</f>
        <v>0</v>
      </c>
      <c r="AK688" s="106">
        <f t="shared" ref="AK688:AK698" si="1601">AJ688*$E688*AK$10</f>
        <v>0</v>
      </c>
      <c r="AM688" s="106">
        <f t="shared" ref="AM688:AM698" si="1602">AL688*$E688*AM$10</f>
        <v>0</v>
      </c>
      <c r="AO688" s="106">
        <f t="shared" ref="AO688:AO698" si="1603">AN688*$E688*AO$10</f>
        <v>0</v>
      </c>
      <c r="AQ688" s="106">
        <f t="shared" ref="AQ688:AQ698" si="1604">AP688*$E688*AQ$10</f>
        <v>0</v>
      </c>
      <c r="AS688" s="106">
        <f t="shared" ref="AS688:AS698" si="1605">AR688*$E688*AS$10</f>
        <v>0</v>
      </c>
      <c r="AV688" s="106">
        <f t="shared" ref="AV688:AV698" si="1606">AU688*$E688*AV$10</f>
        <v>0</v>
      </c>
      <c r="AX688" s="106">
        <f t="shared" ref="AX688:AX698" si="1607">AW688*$E688*AX$10</f>
        <v>0</v>
      </c>
      <c r="AZ688" s="106">
        <f t="shared" ref="AZ688:AZ698" si="1608">AY688*$E688*AZ$10</f>
        <v>0</v>
      </c>
      <c r="BB688" s="106">
        <f t="shared" ref="BB688:BB698" si="1609">BA688*$E688*BB$10</f>
        <v>0</v>
      </c>
      <c r="BD688" s="106">
        <f t="shared" ref="BD688:BD698" si="1610">BC688*$E688*BD$10</f>
        <v>0</v>
      </c>
      <c r="BF688" s="106">
        <f t="shared" ref="BF688:BF698" si="1611">BE688*$E688*BF$10</f>
        <v>0</v>
      </c>
      <c r="BI688" s="106">
        <f t="shared" ref="BI688:BI698" si="1612">BH688*$E688*BI$10</f>
        <v>0</v>
      </c>
      <c r="BK688" s="106">
        <f t="shared" ref="BK688:BK698" si="1613">BJ688*$E688*BK$10</f>
        <v>0</v>
      </c>
      <c r="BM688" s="106">
        <f t="shared" ref="BM688:BM698" si="1614">BL688*$E688*BM$10</f>
        <v>0</v>
      </c>
      <c r="BO688" s="106">
        <f t="shared" ref="BO688:BO698" si="1615">BN688*$E688*BO$10</f>
        <v>0</v>
      </c>
      <c r="BQ688" s="106">
        <f t="shared" ref="BQ688:BQ698" si="1616">BP688*$E688*BQ$10</f>
        <v>0</v>
      </c>
      <c r="BS688" s="106">
        <f t="shared" ref="BS688:BS698" si="1617">BR688*$E688*BS$10</f>
        <v>0</v>
      </c>
    </row>
    <row r="689" spans="1:133" outlineLevel="3" x14ac:dyDescent="0.15">
      <c r="A689" s="22" t="s">
        <v>116</v>
      </c>
      <c r="B689" s="29" t="s">
        <v>1200</v>
      </c>
      <c r="C689" s="104"/>
      <c r="D689" s="106">
        <v>5</v>
      </c>
      <c r="E689" s="104"/>
      <c r="F689" s="106">
        <f t="shared" si="1587"/>
        <v>3</v>
      </c>
      <c r="G689" s="106">
        <v>1</v>
      </c>
      <c r="I689" s="106">
        <f t="shared" si="1588"/>
        <v>0</v>
      </c>
      <c r="K689" s="106">
        <f t="shared" si="1589"/>
        <v>0</v>
      </c>
      <c r="M689" s="106">
        <f t="shared" si="1590"/>
        <v>0</v>
      </c>
      <c r="O689" s="106">
        <f t="shared" si="1591"/>
        <v>0</v>
      </c>
      <c r="Q689" s="106">
        <f t="shared" si="1592"/>
        <v>0</v>
      </c>
      <c r="S689" s="106">
        <f t="shared" si="1593"/>
        <v>0</v>
      </c>
      <c r="V689" s="106">
        <f t="shared" si="1594"/>
        <v>0</v>
      </c>
      <c r="X689" s="106">
        <f t="shared" si="1595"/>
        <v>0</v>
      </c>
      <c r="Z689" s="106">
        <f t="shared" si="1596"/>
        <v>0</v>
      </c>
      <c r="AB689" s="106">
        <f t="shared" si="1597"/>
        <v>0</v>
      </c>
      <c r="AD689" s="106">
        <f t="shared" si="1598"/>
        <v>0</v>
      </c>
      <c r="AF689" s="106">
        <f t="shared" si="1599"/>
        <v>0</v>
      </c>
      <c r="AI689" s="106">
        <f t="shared" si="1600"/>
        <v>0</v>
      </c>
      <c r="AK689" s="106">
        <f t="shared" si="1601"/>
        <v>0</v>
      </c>
      <c r="AM689" s="106">
        <f t="shared" si="1602"/>
        <v>0</v>
      </c>
      <c r="AO689" s="106">
        <f t="shared" si="1603"/>
        <v>0</v>
      </c>
      <c r="AQ689" s="106">
        <f t="shared" si="1604"/>
        <v>0</v>
      </c>
      <c r="AS689" s="106">
        <f t="shared" si="1605"/>
        <v>0</v>
      </c>
      <c r="AV689" s="106">
        <f t="shared" si="1606"/>
        <v>0</v>
      </c>
      <c r="AX689" s="106">
        <f t="shared" si="1607"/>
        <v>0</v>
      </c>
      <c r="AZ689" s="106">
        <f t="shared" si="1608"/>
        <v>0</v>
      </c>
      <c r="BB689" s="106">
        <f t="shared" si="1609"/>
        <v>0</v>
      </c>
      <c r="BD689" s="106">
        <f t="shared" si="1610"/>
        <v>0</v>
      </c>
      <c r="BF689" s="106">
        <f t="shared" si="1611"/>
        <v>0</v>
      </c>
      <c r="BI689" s="106">
        <f t="shared" si="1612"/>
        <v>0</v>
      </c>
      <c r="BK689" s="106">
        <f t="shared" si="1613"/>
        <v>0</v>
      </c>
      <c r="BM689" s="106">
        <f t="shared" si="1614"/>
        <v>0</v>
      </c>
      <c r="BO689" s="106">
        <f t="shared" si="1615"/>
        <v>0</v>
      </c>
      <c r="BQ689" s="106">
        <f t="shared" si="1616"/>
        <v>0</v>
      </c>
      <c r="BS689" s="106">
        <f t="shared" si="1617"/>
        <v>0</v>
      </c>
    </row>
    <row r="690" spans="1:133" ht="26" outlineLevel="3" x14ac:dyDescent="0.15">
      <c r="A690" s="22" t="s">
        <v>117</v>
      </c>
      <c r="B690" s="29" t="s">
        <v>1283</v>
      </c>
      <c r="C690" s="104"/>
      <c r="D690" s="106">
        <v>5</v>
      </c>
      <c r="E690" s="104"/>
      <c r="F690" s="106">
        <f t="shared" si="1587"/>
        <v>3</v>
      </c>
      <c r="G690" s="106">
        <v>1</v>
      </c>
      <c r="I690" s="106">
        <f t="shared" si="1588"/>
        <v>0</v>
      </c>
      <c r="K690" s="106">
        <f t="shared" si="1589"/>
        <v>0</v>
      </c>
      <c r="M690" s="106">
        <f t="shared" si="1590"/>
        <v>0</v>
      </c>
      <c r="O690" s="106">
        <f t="shared" si="1591"/>
        <v>0</v>
      </c>
      <c r="Q690" s="106">
        <f t="shared" si="1592"/>
        <v>0</v>
      </c>
      <c r="S690" s="106">
        <f t="shared" si="1593"/>
        <v>0</v>
      </c>
      <c r="V690" s="106">
        <f t="shared" si="1594"/>
        <v>0</v>
      </c>
      <c r="X690" s="106">
        <f t="shared" si="1595"/>
        <v>0</v>
      </c>
      <c r="Z690" s="106">
        <f t="shared" si="1596"/>
        <v>0</v>
      </c>
      <c r="AB690" s="106">
        <f t="shared" si="1597"/>
        <v>0</v>
      </c>
      <c r="AD690" s="106">
        <f t="shared" si="1598"/>
        <v>0</v>
      </c>
      <c r="AF690" s="106">
        <f t="shared" si="1599"/>
        <v>0</v>
      </c>
      <c r="AI690" s="106">
        <f t="shared" si="1600"/>
        <v>0</v>
      </c>
      <c r="AK690" s="106">
        <f t="shared" si="1601"/>
        <v>0</v>
      </c>
      <c r="AM690" s="106">
        <f t="shared" si="1602"/>
        <v>0</v>
      </c>
      <c r="AO690" s="106">
        <f t="shared" si="1603"/>
        <v>0</v>
      </c>
      <c r="AQ690" s="106">
        <f t="shared" si="1604"/>
        <v>0</v>
      </c>
      <c r="AS690" s="106">
        <f t="shared" si="1605"/>
        <v>0</v>
      </c>
      <c r="AV690" s="106">
        <f t="shared" si="1606"/>
        <v>0</v>
      </c>
      <c r="AX690" s="106">
        <f t="shared" si="1607"/>
        <v>0</v>
      </c>
      <c r="AZ690" s="106">
        <f t="shared" si="1608"/>
        <v>0</v>
      </c>
      <c r="BB690" s="106">
        <f t="shared" si="1609"/>
        <v>0</v>
      </c>
      <c r="BD690" s="106">
        <f t="shared" si="1610"/>
        <v>0</v>
      </c>
      <c r="BF690" s="106">
        <f t="shared" si="1611"/>
        <v>0</v>
      </c>
      <c r="BI690" s="106">
        <f t="shared" si="1612"/>
        <v>0</v>
      </c>
      <c r="BK690" s="106">
        <f t="shared" si="1613"/>
        <v>0</v>
      </c>
      <c r="BM690" s="106">
        <f t="shared" si="1614"/>
        <v>0</v>
      </c>
      <c r="BO690" s="106">
        <f t="shared" si="1615"/>
        <v>0</v>
      </c>
      <c r="BQ690" s="106">
        <f t="shared" si="1616"/>
        <v>0</v>
      </c>
      <c r="BS690" s="106">
        <f t="shared" si="1617"/>
        <v>0</v>
      </c>
    </row>
    <row r="691" spans="1:133" outlineLevel="3" x14ac:dyDescent="0.15">
      <c r="A691" s="22" t="s">
        <v>118</v>
      </c>
      <c r="B691" s="29" t="s">
        <v>1284</v>
      </c>
      <c r="C691" s="104"/>
      <c r="D691" s="106">
        <v>5</v>
      </c>
      <c r="E691" s="104"/>
      <c r="F691" s="106">
        <f t="shared" si="1587"/>
        <v>3</v>
      </c>
      <c r="G691" s="106">
        <v>1</v>
      </c>
      <c r="I691" s="106">
        <f t="shared" si="1588"/>
        <v>0</v>
      </c>
      <c r="K691" s="106">
        <f t="shared" si="1589"/>
        <v>0</v>
      </c>
      <c r="M691" s="106">
        <f t="shared" si="1590"/>
        <v>0</v>
      </c>
      <c r="O691" s="106">
        <f t="shared" si="1591"/>
        <v>0</v>
      </c>
      <c r="Q691" s="106">
        <f t="shared" si="1592"/>
        <v>0</v>
      </c>
      <c r="S691" s="106">
        <f t="shared" si="1593"/>
        <v>0</v>
      </c>
      <c r="V691" s="106">
        <f t="shared" si="1594"/>
        <v>0</v>
      </c>
      <c r="X691" s="106">
        <f t="shared" si="1595"/>
        <v>0</v>
      </c>
      <c r="Z691" s="106">
        <f t="shared" si="1596"/>
        <v>0</v>
      </c>
      <c r="AB691" s="106">
        <f t="shared" si="1597"/>
        <v>0</v>
      </c>
      <c r="AD691" s="106">
        <f t="shared" si="1598"/>
        <v>0</v>
      </c>
      <c r="AF691" s="106">
        <f t="shared" si="1599"/>
        <v>0</v>
      </c>
      <c r="AI691" s="106">
        <f t="shared" si="1600"/>
        <v>0</v>
      </c>
      <c r="AK691" s="106">
        <f t="shared" si="1601"/>
        <v>0</v>
      </c>
      <c r="AM691" s="106">
        <f t="shared" si="1602"/>
        <v>0</v>
      </c>
      <c r="AO691" s="106">
        <f t="shared" si="1603"/>
        <v>0</v>
      </c>
      <c r="AQ691" s="106">
        <f t="shared" si="1604"/>
        <v>0</v>
      </c>
      <c r="AS691" s="106">
        <f t="shared" si="1605"/>
        <v>0</v>
      </c>
      <c r="AV691" s="106">
        <f t="shared" si="1606"/>
        <v>0</v>
      </c>
      <c r="AX691" s="106">
        <f t="shared" si="1607"/>
        <v>0</v>
      </c>
      <c r="AZ691" s="106">
        <f t="shared" si="1608"/>
        <v>0</v>
      </c>
      <c r="BB691" s="106">
        <f t="shared" si="1609"/>
        <v>0</v>
      </c>
      <c r="BD691" s="106">
        <f t="shared" si="1610"/>
        <v>0</v>
      </c>
      <c r="BF691" s="106">
        <f t="shared" si="1611"/>
        <v>0</v>
      </c>
      <c r="BI691" s="106">
        <f t="shared" si="1612"/>
        <v>0</v>
      </c>
      <c r="BK691" s="106">
        <f t="shared" si="1613"/>
        <v>0</v>
      </c>
      <c r="BM691" s="106">
        <f t="shared" si="1614"/>
        <v>0</v>
      </c>
      <c r="BO691" s="106">
        <f t="shared" si="1615"/>
        <v>0</v>
      </c>
      <c r="BQ691" s="106">
        <f t="shared" si="1616"/>
        <v>0</v>
      </c>
      <c r="BS691" s="106">
        <f t="shared" si="1617"/>
        <v>0</v>
      </c>
    </row>
    <row r="692" spans="1:133" ht="26" outlineLevel="3" x14ac:dyDescent="0.15">
      <c r="A692" s="22" t="s">
        <v>119</v>
      </c>
      <c r="B692" s="29" t="s">
        <v>1285</v>
      </c>
      <c r="C692" s="104"/>
      <c r="D692" s="106">
        <v>5</v>
      </c>
      <c r="E692" s="104"/>
      <c r="F692" s="106">
        <f t="shared" si="1587"/>
        <v>3</v>
      </c>
      <c r="G692" s="106">
        <v>1</v>
      </c>
      <c r="I692" s="106">
        <f t="shared" si="1588"/>
        <v>0</v>
      </c>
      <c r="K692" s="106">
        <f t="shared" si="1589"/>
        <v>0</v>
      </c>
      <c r="M692" s="106">
        <f t="shared" si="1590"/>
        <v>0</v>
      </c>
      <c r="O692" s="106">
        <f t="shared" si="1591"/>
        <v>0</v>
      </c>
      <c r="Q692" s="106">
        <f t="shared" si="1592"/>
        <v>0</v>
      </c>
      <c r="S692" s="106">
        <f t="shared" si="1593"/>
        <v>0</v>
      </c>
      <c r="V692" s="106">
        <f t="shared" si="1594"/>
        <v>0</v>
      </c>
      <c r="X692" s="106">
        <f t="shared" si="1595"/>
        <v>0</v>
      </c>
      <c r="Z692" s="106">
        <f t="shared" si="1596"/>
        <v>0</v>
      </c>
      <c r="AB692" s="106">
        <f t="shared" si="1597"/>
        <v>0</v>
      </c>
      <c r="AD692" s="106">
        <f t="shared" si="1598"/>
        <v>0</v>
      </c>
      <c r="AF692" s="106">
        <f t="shared" si="1599"/>
        <v>0</v>
      </c>
      <c r="AI692" s="106">
        <f t="shared" si="1600"/>
        <v>0</v>
      </c>
      <c r="AK692" s="106">
        <f t="shared" si="1601"/>
        <v>0</v>
      </c>
      <c r="AM692" s="106">
        <f t="shared" si="1602"/>
        <v>0</v>
      </c>
      <c r="AO692" s="106">
        <f t="shared" si="1603"/>
        <v>0</v>
      </c>
      <c r="AQ692" s="106">
        <f t="shared" si="1604"/>
        <v>0</v>
      </c>
      <c r="AS692" s="106">
        <f t="shared" si="1605"/>
        <v>0</v>
      </c>
      <c r="AV692" s="106">
        <f t="shared" si="1606"/>
        <v>0</v>
      </c>
      <c r="AX692" s="106">
        <f t="shared" si="1607"/>
        <v>0</v>
      </c>
      <c r="AZ692" s="106">
        <f t="shared" si="1608"/>
        <v>0</v>
      </c>
      <c r="BB692" s="106">
        <f t="shared" si="1609"/>
        <v>0</v>
      </c>
      <c r="BD692" s="106">
        <f t="shared" si="1610"/>
        <v>0</v>
      </c>
      <c r="BF692" s="106">
        <f t="shared" si="1611"/>
        <v>0</v>
      </c>
      <c r="BI692" s="106">
        <f t="shared" si="1612"/>
        <v>0</v>
      </c>
      <c r="BK692" s="106">
        <f t="shared" si="1613"/>
        <v>0</v>
      </c>
      <c r="BM692" s="106">
        <f t="shared" si="1614"/>
        <v>0</v>
      </c>
      <c r="BO692" s="106">
        <f t="shared" si="1615"/>
        <v>0</v>
      </c>
      <c r="BQ692" s="106">
        <f t="shared" si="1616"/>
        <v>0</v>
      </c>
      <c r="BS692" s="106">
        <f t="shared" si="1617"/>
        <v>0</v>
      </c>
    </row>
    <row r="693" spans="1:133" ht="26" outlineLevel="3" x14ac:dyDescent="0.15">
      <c r="A693" s="22" t="s">
        <v>315</v>
      </c>
      <c r="B693" s="29" t="s">
        <v>1208</v>
      </c>
      <c r="C693" s="104"/>
      <c r="D693" s="106">
        <v>5</v>
      </c>
      <c r="E693" s="104"/>
      <c r="F693" s="106">
        <f t="shared" si="1587"/>
        <v>3</v>
      </c>
      <c r="G693" s="106">
        <v>1</v>
      </c>
      <c r="I693" s="106">
        <f t="shared" si="1588"/>
        <v>0</v>
      </c>
      <c r="K693" s="106">
        <f t="shared" si="1589"/>
        <v>0</v>
      </c>
      <c r="M693" s="106">
        <f t="shared" si="1590"/>
        <v>0</v>
      </c>
      <c r="O693" s="106">
        <f t="shared" si="1591"/>
        <v>0</v>
      </c>
      <c r="Q693" s="106">
        <f t="shared" si="1592"/>
        <v>0</v>
      </c>
      <c r="S693" s="106">
        <f t="shared" si="1593"/>
        <v>0</v>
      </c>
      <c r="V693" s="106">
        <f t="shared" si="1594"/>
        <v>0</v>
      </c>
      <c r="X693" s="106">
        <f t="shared" si="1595"/>
        <v>0</v>
      </c>
      <c r="Z693" s="106">
        <f t="shared" si="1596"/>
        <v>0</v>
      </c>
      <c r="AB693" s="106">
        <f t="shared" si="1597"/>
        <v>0</v>
      </c>
      <c r="AD693" s="106">
        <f t="shared" si="1598"/>
        <v>0</v>
      </c>
      <c r="AF693" s="106">
        <f t="shared" si="1599"/>
        <v>0</v>
      </c>
      <c r="AI693" s="106">
        <f t="shared" si="1600"/>
        <v>0</v>
      </c>
      <c r="AK693" s="106">
        <f t="shared" si="1601"/>
        <v>0</v>
      </c>
      <c r="AM693" s="106">
        <f t="shared" si="1602"/>
        <v>0</v>
      </c>
      <c r="AO693" s="106">
        <f t="shared" si="1603"/>
        <v>0</v>
      </c>
      <c r="AQ693" s="106">
        <f t="shared" si="1604"/>
        <v>0</v>
      </c>
      <c r="AS693" s="106">
        <f t="shared" si="1605"/>
        <v>0</v>
      </c>
      <c r="AV693" s="106">
        <f t="shared" si="1606"/>
        <v>0</v>
      </c>
      <c r="AX693" s="106">
        <f t="shared" si="1607"/>
        <v>0</v>
      </c>
      <c r="AZ693" s="106">
        <f t="shared" si="1608"/>
        <v>0</v>
      </c>
      <c r="BB693" s="106">
        <f t="shared" si="1609"/>
        <v>0</v>
      </c>
      <c r="BD693" s="106">
        <f t="shared" si="1610"/>
        <v>0</v>
      </c>
      <c r="BF693" s="106">
        <f t="shared" si="1611"/>
        <v>0</v>
      </c>
      <c r="BI693" s="106">
        <f t="shared" si="1612"/>
        <v>0</v>
      </c>
      <c r="BK693" s="106">
        <f t="shared" si="1613"/>
        <v>0</v>
      </c>
      <c r="BM693" s="106">
        <f t="shared" si="1614"/>
        <v>0</v>
      </c>
      <c r="BO693" s="106">
        <f t="shared" si="1615"/>
        <v>0</v>
      </c>
      <c r="BQ693" s="106">
        <f t="shared" si="1616"/>
        <v>0</v>
      </c>
      <c r="BS693" s="106">
        <f t="shared" si="1617"/>
        <v>0</v>
      </c>
    </row>
    <row r="694" spans="1:133" outlineLevel="3" x14ac:dyDescent="0.15">
      <c r="A694" s="22" t="s">
        <v>316</v>
      </c>
      <c r="B694" s="29" t="s">
        <v>1209</v>
      </c>
      <c r="C694" s="104"/>
      <c r="D694" s="106">
        <v>5</v>
      </c>
      <c r="E694" s="104"/>
      <c r="F694" s="106">
        <f t="shared" si="1587"/>
        <v>3</v>
      </c>
      <c r="G694" s="106">
        <v>1</v>
      </c>
      <c r="I694" s="106">
        <f t="shared" si="1588"/>
        <v>0</v>
      </c>
      <c r="K694" s="106">
        <f t="shared" si="1589"/>
        <v>0</v>
      </c>
      <c r="M694" s="106">
        <f t="shared" si="1590"/>
        <v>0</v>
      </c>
      <c r="O694" s="106">
        <f t="shared" si="1591"/>
        <v>0</v>
      </c>
      <c r="Q694" s="106">
        <f t="shared" si="1592"/>
        <v>0</v>
      </c>
      <c r="S694" s="106">
        <f t="shared" si="1593"/>
        <v>0</v>
      </c>
      <c r="V694" s="106">
        <f t="shared" si="1594"/>
        <v>0</v>
      </c>
      <c r="X694" s="106">
        <f t="shared" si="1595"/>
        <v>0</v>
      </c>
      <c r="Z694" s="106">
        <f t="shared" si="1596"/>
        <v>0</v>
      </c>
      <c r="AB694" s="106">
        <f t="shared" si="1597"/>
        <v>0</v>
      </c>
      <c r="AD694" s="106">
        <f t="shared" si="1598"/>
        <v>0</v>
      </c>
      <c r="AF694" s="106">
        <f t="shared" si="1599"/>
        <v>0</v>
      </c>
      <c r="AI694" s="106">
        <f t="shared" si="1600"/>
        <v>0</v>
      </c>
      <c r="AK694" s="106">
        <f t="shared" si="1601"/>
        <v>0</v>
      </c>
      <c r="AM694" s="106">
        <f t="shared" si="1602"/>
        <v>0</v>
      </c>
      <c r="AO694" s="106">
        <f t="shared" si="1603"/>
        <v>0</v>
      </c>
      <c r="AQ694" s="106">
        <f t="shared" si="1604"/>
        <v>0</v>
      </c>
      <c r="AS694" s="106">
        <f t="shared" si="1605"/>
        <v>0</v>
      </c>
      <c r="AV694" s="106">
        <f t="shared" si="1606"/>
        <v>0</v>
      </c>
      <c r="AX694" s="106">
        <f t="shared" si="1607"/>
        <v>0</v>
      </c>
      <c r="AZ694" s="106">
        <f t="shared" si="1608"/>
        <v>0</v>
      </c>
      <c r="BB694" s="106">
        <f t="shared" si="1609"/>
        <v>0</v>
      </c>
      <c r="BD694" s="106">
        <f t="shared" si="1610"/>
        <v>0</v>
      </c>
      <c r="BF694" s="106">
        <f t="shared" si="1611"/>
        <v>0</v>
      </c>
      <c r="BI694" s="106">
        <f t="shared" si="1612"/>
        <v>0</v>
      </c>
      <c r="BK694" s="106">
        <f t="shared" si="1613"/>
        <v>0</v>
      </c>
      <c r="BM694" s="106">
        <f t="shared" si="1614"/>
        <v>0</v>
      </c>
      <c r="BO694" s="106">
        <f t="shared" si="1615"/>
        <v>0</v>
      </c>
      <c r="BQ694" s="106">
        <f t="shared" si="1616"/>
        <v>0</v>
      </c>
      <c r="BS694" s="106">
        <f t="shared" si="1617"/>
        <v>0</v>
      </c>
    </row>
    <row r="695" spans="1:133" outlineLevel="3" x14ac:dyDescent="0.15">
      <c r="A695" s="22" t="s">
        <v>317</v>
      </c>
      <c r="B695" s="29" t="s">
        <v>1210</v>
      </c>
      <c r="C695" s="104"/>
      <c r="D695" s="106">
        <v>5</v>
      </c>
      <c r="E695" s="104"/>
      <c r="F695" s="106">
        <f t="shared" si="1587"/>
        <v>3</v>
      </c>
      <c r="G695" s="106">
        <v>1</v>
      </c>
      <c r="I695" s="106">
        <f t="shared" si="1588"/>
        <v>0</v>
      </c>
      <c r="K695" s="106">
        <f t="shared" si="1589"/>
        <v>0</v>
      </c>
      <c r="M695" s="106">
        <f t="shared" si="1590"/>
        <v>0</v>
      </c>
      <c r="O695" s="106">
        <f t="shared" si="1591"/>
        <v>0</v>
      </c>
      <c r="Q695" s="106">
        <f t="shared" si="1592"/>
        <v>0</v>
      </c>
      <c r="S695" s="106">
        <f t="shared" si="1593"/>
        <v>0</v>
      </c>
      <c r="V695" s="106">
        <f t="shared" si="1594"/>
        <v>0</v>
      </c>
      <c r="X695" s="106">
        <f t="shared" si="1595"/>
        <v>0</v>
      </c>
      <c r="Z695" s="106">
        <f t="shared" si="1596"/>
        <v>0</v>
      </c>
      <c r="AB695" s="106">
        <f t="shared" si="1597"/>
        <v>0</v>
      </c>
      <c r="AD695" s="106">
        <f t="shared" si="1598"/>
        <v>0</v>
      </c>
      <c r="AF695" s="106">
        <f t="shared" si="1599"/>
        <v>0</v>
      </c>
      <c r="AI695" s="106">
        <f t="shared" si="1600"/>
        <v>0</v>
      </c>
      <c r="AK695" s="106">
        <f t="shared" si="1601"/>
        <v>0</v>
      </c>
      <c r="AM695" s="106">
        <f t="shared" si="1602"/>
        <v>0</v>
      </c>
      <c r="AO695" s="106">
        <f t="shared" si="1603"/>
        <v>0</v>
      </c>
      <c r="AQ695" s="106">
        <f t="shared" si="1604"/>
        <v>0</v>
      </c>
      <c r="AS695" s="106">
        <f t="shared" si="1605"/>
        <v>0</v>
      </c>
      <c r="AV695" s="106">
        <f t="shared" si="1606"/>
        <v>0</v>
      </c>
      <c r="AX695" s="106">
        <f t="shared" si="1607"/>
        <v>0</v>
      </c>
      <c r="AZ695" s="106">
        <f t="shared" si="1608"/>
        <v>0</v>
      </c>
      <c r="BB695" s="106">
        <f t="shared" si="1609"/>
        <v>0</v>
      </c>
      <c r="BD695" s="106">
        <f t="shared" si="1610"/>
        <v>0</v>
      </c>
      <c r="BF695" s="106">
        <f t="shared" si="1611"/>
        <v>0</v>
      </c>
      <c r="BI695" s="106">
        <f t="shared" si="1612"/>
        <v>0</v>
      </c>
      <c r="BK695" s="106">
        <f t="shared" si="1613"/>
        <v>0</v>
      </c>
      <c r="BM695" s="106">
        <f t="shared" si="1614"/>
        <v>0</v>
      </c>
      <c r="BO695" s="106">
        <f t="shared" si="1615"/>
        <v>0</v>
      </c>
      <c r="BQ695" s="106">
        <f t="shared" si="1616"/>
        <v>0</v>
      </c>
      <c r="BS695" s="106">
        <f t="shared" si="1617"/>
        <v>0</v>
      </c>
    </row>
    <row r="696" spans="1:133" ht="26" outlineLevel="3" x14ac:dyDescent="0.15">
      <c r="A696" s="22" t="s">
        <v>318</v>
      </c>
      <c r="B696" s="29" t="s">
        <v>1211</v>
      </c>
      <c r="C696" s="104"/>
      <c r="D696" s="106">
        <v>5</v>
      </c>
      <c r="E696" s="104"/>
      <c r="F696" s="106">
        <f t="shared" si="1587"/>
        <v>3</v>
      </c>
      <c r="G696" s="106">
        <v>1</v>
      </c>
      <c r="I696" s="106">
        <f t="shared" si="1588"/>
        <v>0</v>
      </c>
      <c r="K696" s="106">
        <f t="shared" si="1589"/>
        <v>0</v>
      </c>
      <c r="M696" s="106">
        <f t="shared" si="1590"/>
        <v>0</v>
      </c>
      <c r="O696" s="106">
        <f t="shared" si="1591"/>
        <v>0</v>
      </c>
      <c r="Q696" s="106">
        <f t="shared" si="1592"/>
        <v>0</v>
      </c>
      <c r="S696" s="106">
        <f t="shared" si="1593"/>
        <v>0</v>
      </c>
      <c r="V696" s="106">
        <f t="shared" si="1594"/>
        <v>0</v>
      </c>
      <c r="X696" s="106">
        <f t="shared" si="1595"/>
        <v>0</v>
      </c>
      <c r="Z696" s="106">
        <f t="shared" si="1596"/>
        <v>0</v>
      </c>
      <c r="AB696" s="106">
        <f t="shared" si="1597"/>
        <v>0</v>
      </c>
      <c r="AD696" s="106">
        <f t="shared" si="1598"/>
        <v>0</v>
      </c>
      <c r="AF696" s="106">
        <f t="shared" si="1599"/>
        <v>0</v>
      </c>
      <c r="AI696" s="106">
        <f t="shared" si="1600"/>
        <v>0</v>
      </c>
      <c r="AK696" s="106">
        <f t="shared" si="1601"/>
        <v>0</v>
      </c>
      <c r="AM696" s="106">
        <f t="shared" si="1602"/>
        <v>0</v>
      </c>
      <c r="AO696" s="106">
        <f t="shared" si="1603"/>
        <v>0</v>
      </c>
      <c r="AQ696" s="106">
        <f t="shared" si="1604"/>
        <v>0</v>
      </c>
      <c r="AS696" s="106">
        <f t="shared" si="1605"/>
        <v>0</v>
      </c>
      <c r="AV696" s="106">
        <f t="shared" si="1606"/>
        <v>0</v>
      </c>
      <c r="AX696" s="106">
        <f t="shared" si="1607"/>
        <v>0</v>
      </c>
      <c r="AZ696" s="106">
        <f t="shared" si="1608"/>
        <v>0</v>
      </c>
      <c r="BB696" s="106">
        <f t="shared" si="1609"/>
        <v>0</v>
      </c>
      <c r="BD696" s="106">
        <f t="shared" si="1610"/>
        <v>0</v>
      </c>
      <c r="BF696" s="106">
        <f t="shared" si="1611"/>
        <v>0</v>
      </c>
      <c r="BI696" s="106">
        <f t="shared" si="1612"/>
        <v>0</v>
      </c>
      <c r="BK696" s="106">
        <f t="shared" si="1613"/>
        <v>0</v>
      </c>
      <c r="BM696" s="106">
        <f t="shared" si="1614"/>
        <v>0</v>
      </c>
      <c r="BO696" s="106">
        <f t="shared" si="1615"/>
        <v>0</v>
      </c>
      <c r="BQ696" s="106">
        <f t="shared" si="1616"/>
        <v>0</v>
      </c>
      <c r="BS696" s="106">
        <f t="shared" si="1617"/>
        <v>0</v>
      </c>
    </row>
    <row r="697" spans="1:133" ht="26" outlineLevel="3" x14ac:dyDescent="0.15">
      <c r="A697" s="22" t="s">
        <v>319</v>
      </c>
      <c r="B697" s="29" t="s">
        <v>1212</v>
      </c>
      <c r="C697" s="104"/>
      <c r="D697" s="106">
        <v>5</v>
      </c>
      <c r="E697" s="104"/>
      <c r="F697" s="106">
        <f t="shared" si="1587"/>
        <v>3</v>
      </c>
      <c r="G697" s="106">
        <v>1</v>
      </c>
      <c r="I697" s="106">
        <f t="shared" si="1588"/>
        <v>0</v>
      </c>
      <c r="K697" s="106">
        <f t="shared" si="1589"/>
        <v>0</v>
      </c>
      <c r="M697" s="106">
        <f t="shared" si="1590"/>
        <v>0</v>
      </c>
      <c r="O697" s="106">
        <f t="shared" si="1591"/>
        <v>0</v>
      </c>
      <c r="Q697" s="106">
        <f t="shared" si="1592"/>
        <v>0</v>
      </c>
      <c r="S697" s="106">
        <f t="shared" si="1593"/>
        <v>0</v>
      </c>
      <c r="V697" s="106">
        <f t="shared" si="1594"/>
        <v>0</v>
      </c>
      <c r="X697" s="106">
        <f t="shared" si="1595"/>
        <v>0</v>
      </c>
      <c r="Z697" s="106">
        <f t="shared" si="1596"/>
        <v>0</v>
      </c>
      <c r="AB697" s="106">
        <f t="shared" si="1597"/>
        <v>0</v>
      </c>
      <c r="AD697" s="106">
        <f t="shared" si="1598"/>
        <v>0</v>
      </c>
      <c r="AF697" s="106">
        <f t="shared" si="1599"/>
        <v>0</v>
      </c>
      <c r="AI697" s="106">
        <f t="shared" si="1600"/>
        <v>0</v>
      </c>
      <c r="AK697" s="106">
        <f t="shared" si="1601"/>
        <v>0</v>
      </c>
      <c r="AM697" s="106">
        <f t="shared" si="1602"/>
        <v>0</v>
      </c>
      <c r="AO697" s="106">
        <f t="shared" si="1603"/>
        <v>0</v>
      </c>
      <c r="AQ697" s="106">
        <f t="shared" si="1604"/>
        <v>0</v>
      </c>
      <c r="AS697" s="106">
        <f t="shared" si="1605"/>
        <v>0</v>
      </c>
      <c r="AV697" s="106">
        <f t="shared" si="1606"/>
        <v>0</v>
      </c>
      <c r="AX697" s="106">
        <f t="shared" si="1607"/>
        <v>0</v>
      </c>
      <c r="AZ697" s="106">
        <f t="shared" si="1608"/>
        <v>0</v>
      </c>
      <c r="BB697" s="106">
        <f t="shared" si="1609"/>
        <v>0</v>
      </c>
      <c r="BD697" s="106">
        <f t="shared" si="1610"/>
        <v>0</v>
      </c>
      <c r="BF697" s="106">
        <f t="shared" si="1611"/>
        <v>0</v>
      </c>
      <c r="BI697" s="106">
        <f t="shared" si="1612"/>
        <v>0</v>
      </c>
      <c r="BK697" s="106">
        <f t="shared" si="1613"/>
        <v>0</v>
      </c>
      <c r="BM697" s="106">
        <f t="shared" si="1614"/>
        <v>0</v>
      </c>
      <c r="BO697" s="106">
        <f t="shared" si="1615"/>
        <v>0</v>
      </c>
      <c r="BQ697" s="106">
        <f t="shared" si="1616"/>
        <v>0</v>
      </c>
      <c r="BS697" s="106">
        <f t="shared" si="1617"/>
        <v>0</v>
      </c>
    </row>
    <row r="698" spans="1:133" outlineLevel="3" x14ac:dyDescent="0.15">
      <c r="A698" s="22" t="s">
        <v>320</v>
      </c>
      <c r="B698" s="29" t="s">
        <v>1044</v>
      </c>
      <c r="C698" s="104"/>
      <c r="D698" s="106">
        <v>5</v>
      </c>
      <c r="E698" s="104"/>
      <c r="F698" s="106">
        <f t="shared" si="1587"/>
        <v>3</v>
      </c>
      <c r="G698" s="106">
        <v>1</v>
      </c>
      <c r="I698" s="106">
        <f t="shared" si="1588"/>
        <v>0</v>
      </c>
      <c r="K698" s="106">
        <f t="shared" si="1589"/>
        <v>0</v>
      </c>
      <c r="M698" s="106">
        <f t="shared" si="1590"/>
        <v>0</v>
      </c>
      <c r="O698" s="106">
        <f t="shared" si="1591"/>
        <v>0</v>
      </c>
      <c r="Q698" s="106">
        <f t="shared" si="1592"/>
        <v>0</v>
      </c>
      <c r="S698" s="106">
        <f t="shared" si="1593"/>
        <v>0</v>
      </c>
      <c r="V698" s="106">
        <f t="shared" si="1594"/>
        <v>0</v>
      </c>
      <c r="X698" s="106">
        <f t="shared" si="1595"/>
        <v>0</v>
      </c>
      <c r="Z698" s="106">
        <f t="shared" si="1596"/>
        <v>0</v>
      </c>
      <c r="AB698" s="106">
        <f t="shared" si="1597"/>
        <v>0</v>
      </c>
      <c r="AD698" s="106">
        <f t="shared" si="1598"/>
        <v>0</v>
      </c>
      <c r="AF698" s="106">
        <f t="shared" si="1599"/>
        <v>0</v>
      </c>
      <c r="AI698" s="106">
        <f t="shared" si="1600"/>
        <v>0</v>
      </c>
      <c r="AK698" s="106">
        <f t="shared" si="1601"/>
        <v>0</v>
      </c>
      <c r="AM698" s="106">
        <f t="shared" si="1602"/>
        <v>0</v>
      </c>
      <c r="AO698" s="106">
        <f t="shared" si="1603"/>
        <v>0</v>
      </c>
      <c r="AQ698" s="106">
        <f t="shared" si="1604"/>
        <v>0</v>
      </c>
      <c r="AS698" s="106">
        <f t="shared" si="1605"/>
        <v>0</v>
      </c>
      <c r="AV698" s="106">
        <f t="shared" si="1606"/>
        <v>0</v>
      </c>
      <c r="AX698" s="106">
        <f t="shared" si="1607"/>
        <v>0</v>
      </c>
      <c r="AZ698" s="106">
        <f t="shared" si="1608"/>
        <v>0</v>
      </c>
      <c r="BB698" s="106">
        <f t="shared" si="1609"/>
        <v>0</v>
      </c>
      <c r="BD698" s="106">
        <f t="shared" si="1610"/>
        <v>0</v>
      </c>
      <c r="BF698" s="106">
        <f t="shared" si="1611"/>
        <v>0</v>
      </c>
      <c r="BI698" s="106">
        <f t="shared" si="1612"/>
        <v>0</v>
      </c>
      <c r="BK698" s="106">
        <f t="shared" si="1613"/>
        <v>0</v>
      </c>
      <c r="BM698" s="106">
        <f t="shared" si="1614"/>
        <v>0</v>
      </c>
      <c r="BO698" s="106">
        <f t="shared" si="1615"/>
        <v>0</v>
      </c>
      <c r="BQ698" s="106">
        <f t="shared" si="1616"/>
        <v>0</v>
      </c>
      <c r="BS698" s="106">
        <f t="shared" si="1617"/>
        <v>0</v>
      </c>
    </row>
    <row r="699" spans="1:133" s="37" customFormat="1" outlineLevel="2" x14ac:dyDescent="0.15">
      <c r="B699" s="38" t="s">
        <v>1045</v>
      </c>
      <c r="C699" s="115"/>
      <c r="D699" s="115"/>
      <c r="E699" s="115"/>
      <c r="F699" s="115"/>
      <c r="G699" s="160" t="s">
        <v>203</v>
      </c>
      <c r="H699" s="115"/>
      <c r="I699" s="115"/>
      <c r="J699" s="115"/>
      <c r="K699" s="115"/>
      <c r="L699" s="115"/>
      <c r="M699" s="115"/>
      <c r="N699" s="115"/>
      <c r="O699" s="115"/>
      <c r="P699" s="115"/>
      <c r="Q699" s="115"/>
      <c r="R699" s="115"/>
      <c r="S699" s="115"/>
      <c r="T699" s="269"/>
      <c r="U699" s="190"/>
      <c r="V699" s="115"/>
      <c r="W699" s="190"/>
      <c r="X699" s="115"/>
      <c r="Y699" s="190"/>
      <c r="Z699" s="115"/>
      <c r="AA699" s="190"/>
      <c r="AB699" s="115"/>
      <c r="AC699" s="190"/>
      <c r="AD699" s="115"/>
      <c r="AE699" s="190"/>
      <c r="AF699" s="115"/>
      <c r="AG699" s="215"/>
      <c r="AH699" s="190"/>
      <c r="AI699" s="115"/>
      <c r="AJ699" s="190"/>
      <c r="AK699" s="115"/>
      <c r="AL699" s="190"/>
      <c r="AM699" s="115"/>
      <c r="AN699" s="190"/>
      <c r="AO699" s="115"/>
      <c r="AP699" s="190"/>
      <c r="AQ699" s="115"/>
      <c r="AR699" s="190"/>
      <c r="AS699" s="115"/>
      <c r="AU699" s="115"/>
      <c r="AV699" s="115"/>
      <c r="AW699" s="115"/>
      <c r="AX699" s="115"/>
      <c r="AY699" s="115"/>
      <c r="AZ699" s="115"/>
      <c r="BA699" s="115"/>
      <c r="BB699" s="115"/>
      <c r="BC699" s="115"/>
      <c r="BD699" s="115"/>
      <c r="BE699" s="115"/>
      <c r="BF699" s="115"/>
      <c r="BH699" s="115"/>
      <c r="BI699" s="115"/>
      <c r="BJ699" s="115"/>
      <c r="BK699" s="115"/>
      <c r="BL699" s="115"/>
      <c r="BM699" s="115"/>
      <c r="BN699" s="115"/>
      <c r="BO699" s="115"/>
      <c r="BP699" s="115"/>
      <c r="BQ699" s="115"/>
      <c r="BR699" s="115"/>
      <c r="BS699" s="115"/>
      <c r="BU699" s="143"/>
      <c r="BV699" s="143"/>
      <c r="BW699" s="143"/>
      <c r="BX699" s="143"/>
      <c r="BY699" s="143"/>
      <c r="BZ699" s="143"/>
      <c r="CA699" s="143"/>
      <c r="CB699" s="143"/>
      <c r="CC699" s="143"/>
      <c r="CD699" s="143"/>
      <c r="CE699" s="143"/>
      <c r="CF699" s="143"/>
      <c r="CG699" s="143"/>
      <c r="CH699" s="143"/>
      <c r="CI699" s="143"/>
      <c r="CJ699" s="143"/>
      <c r="CK699" s="143"/>
      <c r="CL699" s="143"/>
      <c r="CM699" s="143"/>
      <c r="CN699" s="143"/>
      <c r="CO699" s="143"/>
      <c r="CP699" s="143"/>
      <c r="CQ699" s="143"/>
      <c r="CR699" s="143"/>
      <c r="CS699" s="143"/>
      <c r="CT699" s="143"/>
      <c r="CU699" s="143"/>
      <c r="CV699" s="143"/>
      <c r="CW699" s="143"/>
      <c r="CX699" s="143"/>
      <c r="CY699" s="143"/>
      <c r="CZ699" s="143"/>
      <c r="DA699" s="143"/>
      <c r="DB699" s="143"/>
      <c r="DC699" s="143"/>
      <c r="DD699" s="143"/>
      <c r="DE699" s="143"/>
      <c r="DF699" s="143"/>
      <c r="DG699" s="143"/>
      <c r="DH699" s="143"/>
      <c r="DI699" s="143"/>
      <c r="DJ699" s="143"/>
      <c r="DK699" s="143"/>
      <c r="DL699" s="143"/>
      <c r="DM699" s="143"/>
      <c r="DN699" s="143"/>
      <c r="DO699" s="143"/>
      <c r="DP699" s="143"/>
      <c r="DQ699" s="143"/>
      <c r="DR699" s="143"/>
      <c r="DS699" s="143"/>
      <c r="DT699" s="143"/>
      <c r="DU699" s="143"/>
      <c r="DV699" s="143"/>
      <c r="DW699" s="143"/>
      <c r="DX699" s="143"/>
      <c r="DY699" s="143"/>
      <c r="DZ699" s="143"/>
      <c r="EA699" s="143"/>
      <c r="EB699" s="143"/>
      <c r="EC699" s="143"/>
    </row>
    <row r="700" spans="1:133" s="35" customFormat="1" outlineLevel="2" x14ac:dyDescent="0.15">
      <c r="A700" s="35" t="s">
        <v>286</v>
      </c>
      <c r="B700" s="36" t="s">
        <v>1230</v>
      </c>
      <c r="C700" s="298" t="str">
        <f ca="1">IFERROR((AVERAGE(ReqSum)),"N/A")</f>
        <v>N/A</v>
      </c>
      <c r="D700" s="298">
        <f ca="1">IFERROR((AVERAGE(ReqSum)),"N/A")</f>
        <v>5</v>
      </c>
      <c r="E700" s="159">
        <f ca="1">(SUM(ReqSum))*2*$I$10</f>
        <v>0</v>
      </c>
      <c r="F700" s="159">
        <f ca="1">(SUM(ReqSum))*2*$I$10</f>
        <v>540</v>
      </c>
      <c r="G700" s="159">
        <f>MATCH("x",G701:G2182,-1)-1</f>
        <v>9</v>
      </c>
      <c r="H700" s="176"/>
      <c r="I700" s="176">
        <f ca="1">SUM(ReqSum)</f>
        <v>0</v>
      </c>
      <c r="J700" s="176"/>
      <c r="K700" s="176">
        <f ca="1">SUM(ReqSum)</f>
        <v>0</v>
      </c>
      <c r="L700" s="176"/>
      <c r="M700" s="176">
        <f ca="1">SUM(ReqSum)</f>
        <v>0</v>
      </c>
      <c r="N700" s="176"/>
      <c r="O700" s="176">
        <f ca="1">SUM(ReqSum)</f>
        <v>0</v>
      </c>
      <c r="P700" s="176"/>
      <c r="Q700" s="176">
        <f ca="1">SUM(ReqSum)</f>
        <v>0</v>
      </c>
      <c r="R700" s="176"/>
      <c r="S700" s="176">
        <f ca="1">SUM(ReqSum)</f>
        <v>0</v>
      </c>
      <c r="T700" s="268"/>
      <c r="U700" s="189"/>
      <c r="V700" s="176">
        <f ca="1">SUM(ReqSum)</f>
        <v>0</v>
      </c>
      <c r="W700" s="189"/>
      <c r="X700" s="176">
        <f ca="1">SUM(ReqSum)</f>
        <v>0</v>
      </c>
      <c r="Y700" s="189"/>
      <c r="Z700" s="176">
        <f ca="1">SUM(ReqSum)</f>
        <v>0</v>
      </c>
      <c r="AA700" s="189"/>
      <c r="AB700" s="176">
        <f ca="1">SUM(ReqSum)</f>
        <v>0</v>
      </c>
      <c r="AC700" s="189"/>
      <c r="AD700" s="176">
        <f ca="1">SUM(ReqSum)</f>
        <v>0</v>
      </c>
      <c r="AE700" s="189"/>
      <c r="AF700" s="176">
        <f ca="1">SUM(ReqSum)</f>
        <v>0</v>
      </c>
      <c r="AG700" s="36"/>
      <c r="AH700" s="189"/>
      <c r="AI700" s="176">
        <f ca="1">SUM(ReqSum)</f>
        <v>0</v>
      </c>
      <c r="AJ700" s="189"/>
      <c r="AK700" s="176">
        <f ca="1">SUM(ReqSum)</f>
        <v>0</v>
      </c>
      <c r="AL700" s="189"/>
      <c r="AM700" s="176">
        <f ca="1">SUM(ReqSum)</f>
        <v>0</v>
      </c>
      <c r="AN700" s="189"/>
      <c r="AO700" s="176">
        <f ca="1">SUM(ReqSum)</f>
        <v>0</v>
      </c>
      <c r="AP700" s="189"/>
      <c r="AQ700" s="176">
        <f ca="1">SUM(ReqSum)</f>
        <v>0</v>
      </c>
      <c r="AR700" s="189"/>
      <c r="AS700" s="176">
        <f ca="1">SUM(ReqSum)</f>
        <v>0</v>
      </c>
      <c r="AT700" s="177"/>
      <c r="AU700" s="176"/>
      <c r="AV700" s="176">
        <f ca="1">SUM(ReqSum)</f>
        <v>0</v>
      </c>
      <c r="AW700" s="176"/>
      <c r="AX700" s="176">
        <f ca="1">SUM(ReqSum)</f>
        <v>0</v>
      </c>
      <c r="AY700" s="176"/>
      <c r="AZ700" s="176">
        <f ca="1">SUM(ReqSum)</f>
        <v>0</v>
      </c>
      <c r="BA700" s="176"/>
      <c r="BB700" s="176">
        <f ca="1">SUM(ReqSum)</f>
        <v>0</v>
      </c>
      <c r="BC700" s="176"/>
      <c r="BD700" s="176">
        <f ca="1">SUM(ReqSum)</f>
        <v>0</v>
      </c>
      <c r="BE700" s="176"/>
      <c r="BF700" s="176">
        <f ca="1">SUM(ReqSum)</f>
        <v>0</v>
      </c>
      <c r="BG700" s="177"/>
      <c r="BH700" s="176"/>
      <c r="BI700" s="176">
        <f ca="1">SUM(ReqSum)</f>
        <v>0</v>
      </c>
      <c r="BJ700" s="176"/>
      <c r="BK700" s="176">
        <f ca="1">SUM(ReqSum)</f>
        <v>0</v>
      </c>
      <c r="BL700" s="176"/>
      <c r="BM700" s="176">
        <f ca="1">SUM(ReqSum)</f>
        <v>0</v>
      </c>
      <c r="BN700" s="176"/>
      <c r="BO700" s="176">
        <f ca="1">SUM(ReqSum)</f>
        <v>0</v>
      </c>
      <c r="BP700" s="176"/>
      <c r="BQ700" s="176">
        <f ca="1">SUM(ReqSum)</f>
        <v>0</v>
      </c>
      <c r="BR700" s="176"/>
      <c r="BS700" s="176">
        <f ca="1">SUM(ReqSum)</f>
        <v>0</v>
      </c>
      <c r="BT700" s="177"/>
      <c r="BU700" s="85"/>
      <c r="BV700" s="85"/>
      <c r="BW700" s="85"/>
      <c r="BX700" s="85"/>
      <c r="BY700" s="85"/>
      <c r="BZ700" s="85"/>
      <c r="CA700" s="85"/>
      <c r="CB700" s="85"/>
      <c r="CC700" s="85"/>
      <c r="CD700" s="85"/>
      <c r="CE700" s="85"/>
      <c r="CF700" s="85"/>
      <c r="CG700" s="85"/>
      <c r="CH700" s="85"/>
      <c r="CI700" s="85"/>
      <c r="CJ700" s="85"/>
      <c r="CK700" s="85"/>
      <c r="CL700" s="85"/>
      <c r="CM700" s="85"/>
      <c r="CN700" s="85"/>
      <c r="CO700" s="85"/>
      <c r="CP700" s="85"/>
      <c r="CQ700" s="85"/>
      <c r="CR700" s="85"/>
      <c r="CS700" s="85"/>
      <c r="CT700" s="85"/>
      <c r="CU700" s="85"/>
      <c r="CV700" s="85"/>
      <c r="CW700" s="85"/>
      <c r="CX700" s="85"/>
      <c r="CY700" s="85"/>
      <c r="CZ700" s="85"/>
      <c r="DA700" s="85"/>
      <c r="DB700" s="85"/>
      <c r="DC700" s="85"/>
      <c r="DD700" s="85"/>
      <c r="DE700" s="85"/>
      <c r="DF700" s="85"/>
      <c r="DG700" s="85"/>
      <c r="DH700" s="85"/>
      <c r="DI700" s="85"/>
      <c r="DJ700" s="85"/>
      <c r="DK700" s="85"/>
      <c r="DL700" s="85"/>
      <c r="DM700" s="85"/>
      <c r="DN700" s="85"/>
      <c r="DO700" s="85"/>
      <c r="DP700" s="85"/>
      <c r="DQ700" s="85"/>
      <c r="DR700" s="85"/>
      <c r="DS700" s="85"/>
      <c r="DT700" s="85"/>
      <c r="DU700" s="85"/>
      <c r="DV700" s="85"/>
      <c r="DW700" s="85"/>
      <c r="DX700" s="85"/>
      <c r="DY700" s="85"/>
      <c r="DZ700" s="85"/>
      <c r="EA700" s="85"/>
      <c r="EB700" s="85"/>
      <c r="EC700" s="85"/>
    </row>
    <row r="701" spans="1:133" outlineLevel="3" x14ac:dyDescent="0.15">
      <c r="A701" s="22" t="s">
        <v>501</v>
      </c>
      <c r="B701" s="29" t="s">
        <v>1147</v>
      </c>
      <c r="C701" s="104"/>
      <c r="D701" s="106">
        <v>5</v>
      </c>
      <c r="E701" s="104"/>
      <c r="F701" s="106">
        <f t="shared" ref="F701:F709" si="1618">IF(B701&lt;&gt;"",IF(B701="Custom Requirement",0,3),0)</f>
        <v>3</v>
      </c>
      <c r="G701" s="106">
        <v>1</v>
      </c>
      <c r="I701" s="106">
        <f t="shared" ref="I701" si="1619">H701*$E701*I$10</f>
        <v>0</v>
      </c>
      <c r="K701" s="106">
        <f t="shared" ref="K701" si="1620">J701*$E701*K$10</f>
        <v>0</v>
      </c>
      <c r="M701" s="106">
        <f t="shared" ref="M701" si="1621">L701*$E701*M$10</f>
        <v>0</v>
      </c>
      <c r="O701" s="106">
        <f t="shared" ref="O701" si="1622">N701*$E701*O$10</f>
        <v>0</v>
      </c>
      <c r="Q701" s="106">
        <f t="shared" ref="Q701" si="1623">P701*$E701*Q$10</f>
        <v>0</v>
      </c>
      <c r="S701" s="106">
        <f t="shared" ref="S701" si="1624">R701*$E701*S$10</f>
        <v>0</v>
      </c>
      <c r="V701" s="106">
        <f t="shared" ref="V701:V709" si="1625">U701*$E701*V$10</f>
        <v>0</v>
      </c>
      <c r="X701" s="106">
        <f t="shared" ref="X701:X709" si="1626">W701*$E701*X$10</f>
        <v>0</v>
      </c>
      <c r="Z701" s="106">
        <f t="shared" ref="Z701:Z709" si="1627">Y701*$E701*Z$10</f>
        <v>0</v>
      </c>
      <c r="AB701" s="106">
        <f t="shared" ref="AB701:AB709" si="1628">AA701*$E701*AB$10</f>
        <v>0</v>
      </c>
      <c r="AD701" s="106">
        <f t="shared" ref="AD701:AD709" si="1629">AC701*$E701*AD$10</f>
        <v>0</v>
      </c>
      <c r="AF701" s="106">
        <f t="shared" ref="AF701:AF709" si="1630">AE701*$E701*AF$10</f>
        <v>0</v>
      </c>
      <c r="AI701" s="106">
        <f t="shared" ref="AI701:AI709" si="1631">AH701*$E701*AI$10</f>
        <v>0</v>
      </c>
      <c r="AK701" s="106">
        <f t="shared" ref="AK701:AK709" si="1632">AJ701*$E701*AK$10</f>
        <v>0</v>
      </c>
      <c r="AM701" s="106">
        <f t="shared" ref="AM701:AM709" si="1633">AL701*$E701*AM$10</f>
        <v>0</v>
      </c>
      <c r="AO701" s="106">
        <f t="shared" ref="AO701:AO709" si="1634">AN701*$E701*AO$10</f>
        <v>0</v>
      </c>
      <c r="AQ701" s="106">
        <f t="shared" ref="AQ701:AQ709" si="1635">AP701*$E701*AQ$10</f>
        <v>0</v>
      </c>
      <c r="AS701" s="106">
        <f t="shared" ref="AS701:AS709" si="1636">AR701*$E701*AS$10</f>
        <v>0</v>
      </c>
      <c r="AV701" s="106">
        <f t="shared" ref="AV701:AV709" si="1637">AU701*$E701*AV$10</f>
        <v>0</v>
      </c>
      <c r="AX701" s="106">
        <f t="shared" ref="AX701:AX709" si="1638">AW701*$E701*AX$10</f>
        <v>0</v>
      </c>
      <c r="AZ701" s="106">
        <f t="shared" ref="AZ701:AZ709" si="1639">AY701*$E701*AZ$10</f>
        <v>0</v>
      </c>
      <c r="BB701" s="106">
        <f t="shared" ref="BB701:BB709" si="1640">BA701*$E701*BB$10</f>
        <v>0</v>
      </c>
      <c r="BD701" s="106">
        <f t="shared" ref="BD701:BD709" si="1641">BC701*$E701*BD$10</f>
        <v>0</v>
      </c>
      <c r="BF701" s="106">
        <f t="shared" ref="BF701:BF709" si="1642">BE701*$E701*BF$10</f>
        <v>0</v>
      </c>
      <c r="BI701" s="106">
        <f t="shared" ref="BI701:BI709" si="1643">BH701*$E701*BI$10</f>
        <v>0</v>
      </c>
      <c r="BK701" s="106">
        <f t="shared" ref="BK701:BK709" si="1644">BJ701*$E701*BK$10</f>
        <v>0</v>
      </c>
      <c r="BM701" s="106">
        <f t="shared" ref="BM701:BM709" si="1645">BL701*$E701*BM$10</f>
        <v>0</v>
      </c>
      <c r="BO701" s="106">
        <f t="shared" ref="BO701:BO709" si="1646">BN701*$E701*BO$10</f>
        <v>0</v>
      </c>
      <c r="BQ701" s="106">
        <f t="shared" ref="BQ701:BQ709" si="1647">BP701*$E701*BQ$10</f>
        <v>0</v>
      </c>
      <c r="BS701" s="106">
        <f t="shared" ref="BS701:BS709" si="1648">BR701*$E701*BS$10</f>
        <v>0</v>
      </c>
    </row>
    <row r="702" spans="1:133" outlineLevel="3" x14ac:dyDescent="0.15">
      <c r="A702" s="22" t="s">
        <v>502</v>
      </c>
      <c r="B702" s="29" t="s">
        <v>1148</v>
      </c>
      <c r="C702" s="104"/>
      <c r="D702" s="106">
        <v>5</v>
      </c>
      <c r="E702" s="104"/>
      <c r="F702" s="106">
        <f t="shared" si="1618"/>
        <v>3</v>
      </c>
      <c r="G702" s="106">
        <v>1</v>
      </c>
      <c r="I702" s="106">
        <f t="shared" ref="I702:I709" si="1649">H702*$E702*I$10</f>
        <v>0</v>
      </c>
      <c r="K702" s="106">
        <f t="shared" ref="K702:K709" si="1650">J702*$E702*K$10</f>
        <v>0</v>
      </c>
      <c r="M702" s="106">
        <f t="shared" ref="M702:M709" si="1651">L702*$E702*M$10</f>
        <v>0</v>
      </c>
      <c r="O702" s="106">
        <f t="shared" ref="O702:O709" si="1652">N702*$E702*O$10</f>
        <v>0</v>
      </c>
      <c r="Q702" s="106">
        <f t="shared" ref="Q702:Q709" si="1653">P702*$E702*Q$10</f>
        <v>0</v>
      </c>
      <c r="S702" s="106">
        <f t="shared" ref="S702:S709" si="1654">R702*$E702*S$10</f>
        <v>0</v>
      </c>
      <c r="V702" s="106">
        <f t="shared" si="1625"/>
        <v>0</v>
      </c>
      <c r="X702" s="106">
        <f t="shared" si="1626"/>
        <v>0</v>
      </c>
      <c r="Z702" s="106">
        <f t="shared" si="1627"/>
        <v>0</v>
      </c>
      <c r="AB702" s="106">
        <f t="shared" si="1628"/>
        <v>0</v>
      </c>
      <c r="AD702" s="106">
        <f t="shared" si="1629"/>
        <v>0</v>
      </c>
      <c r="AF702" s="106">
        <f t="shared" si="1630"/>
        <v>0</v>
      </c>
      <c r="AI702" s="106">
        <f t="shared" si="1631"/>
        <v>0</v>
      </c>
      <c r="AK702" s="106">
        <f t="shared" si="1632"/>
        <v>0</v>
      </c>
      <c r="AM702" s="106">
        <f t="shared" si="1633"/>
        <v>0</v>
      </c>
      <c r="AO702" s="106">
        <f t="shared" si="1634"/>
        <v>0</v>
      </c>
      <c r="AQ702" s="106">
        <f t="shared" si="1635"/>
        <v>0</v>
      </c>
      <c r="AS702" s="106">
        <f t="shared" si="1636"/>
        <v>0</v>
      </c>
      <c r="AV702" s="106">
        <f t="shared" si="1637"/>
        <v>0</v>
      </c>
      <c r="AX702" s="106">
        <f t="shared" si="1638"/>
        <v>0</v>
      </c>
      <c r="AZ702" s="106">
        <f t="shared" si="1639"/>
        <v>0</v>
      </c>
      <c r="BB702" s="106">
        <f t="shared" si="1640"/>
        <v>0</v>
      </c>
      <c r="BD702" s="106">
        <f t="shared" si="1641"/>
        <v>0</v>
      </c>
      <c r="BF702" s="106">
        <f t="shared" si="1642"/>
        <v>0</v>
      </c>
      <c r="BI702" s="106">
        <f t="shared" si="1643"/>
        <v>0</v>
      </c>
      <c r="BK702" s="106">
        <f t="shared" si="1644"/>
        <v>0</v>
      </c>
      <c r="BM702" s="106">
        <f t="shared" si="1645"/>
        <v>0</v>
      </c>
      <c r="BO702" s="106">
        <f t="shared" si="1646"/>
        <v>0</v>
      </c>
      <c r="BQ702" s="106">
        <f t="shared" si="1647"/>
        <v>0</v>
      </c>
      <c r="BS702" s="106">
        <f t="shared" si="1648"/>
        <v>0</v>
      </c>
    </row>
    <row r="703" spans="1:133" ht="26" outlineLevel="3" x14ac:dyDescent="0.15">
      <c r="A703" s="22" t="s">
        <v>503</v>
      </c>
      <c r="B703" s="29" t="s">
        <v>1047</v>
      </c>
      <c r="C703" s="104"/>
      <c r="D703" s="106">
        <v>5</v>
      </c>
      <c r="E703" s="104"/>
      <c r="F703" s="106">
        <f t="shared" si="1618"/>
        <v>3</v>
      </c>
      <c r="G703" s="106">
        <v>1</v>
      </c>
      <c r="I703" s="106">
        <f t="shared" si="1649"/>
        <v>0</v>
      </c>
      <c r="K703" s="106">
        <f t="shared" si="1650"/>
        <v>0</v>
      </c>
      <c r="M703" s="106">
        <f t="shared" si="1651"/>
        <v>0</v>
      </c>
      <c r="O703" s="106">
        <f t="shared" si="1652"/>
        <v>0</v>
      </c>
      <c r="Q703" s="106">
        <f t="shared" si="1653"/>
        <v>0</v>
      </c>
      <c r="S703" s="106">
        <f t="shared" si="1654"/>
        <v>0</v>
      </c>
      <c r="V703" s="106">
        <f t="shared" si="1625"/>
        <v>0</v>
      </c>
      <c r="X703" s="106">
        <f t="shared" si="1626"/>
        <v>0</v>
      </c>
      <c r="Z703" s="106">
        <f t="shared" si="1627"/>
        <v>0</v>
      </c>
      <c r="AB703" s="106">
        <f t="shared" si="1628"/>
        <v>0</v>
      </c>
      <c r="AD703" s="106">
        <f t="shared" si="1629"/>
        <v>0</v>
      </c>
      <c r="AF703" s="106">
        <f t="shared" si="1630"/>
        <v>0</v>
      </c>
      <c r="AI703" s="106">
        <f t="shared" si="1631"/>
        <v>0</v>
      </c>
      <c r="AK703" s="106">
        <f t="shared" si="1632"/>
        <v>0</v>
      </c>
      <c r="AM703" s="106">
        <f t="shared" si="1633"/>
        <v>0</v>
      </c>
      <c r="AO703" s="106">
        <f t="shared" si="1634"/>
        <v>0</v>
      </c>
      <c r="AQ703" s="106">
        <f t="shared" si="1635"/>
        <v>0</v>
      </c>
      <c r="AS703" s="106">
        <f t="shared" si="1636"/>
        <v>0</v>
      </c>
      <c r="AV703" s="106">
        <f t="shared" si="1637"/>
        <v>0</v>
      </c>
      <c r="AX703" s="106">
        <f t="shared" si="1638"/>
        <v>0</v>
      </c>
      <c r="AZ703" s="106">
        <f t="shared" si="1639"/>
        <v>0</v>
      </c>
      <c r="BB703" s="106">
        <f t="shared" si="1640"/>
        <v>0</v>
      </c>
      <c r="BD703" s="106">
        <f t="shared" si="1641"/>
        <v>0</v>
      </c>
      <c r="BF703" s="106">
        <f t="shared" si="1642"/>
        <v>0</v>
      </c>
      <c r="BI703" s="106">
        <f t="shared" si="1643"/>
        <v>0</v>
      </c>
      <c r="BK703" s="106">
        <f t="shared" si="1644"/>
        <v>0</v>
      </c>
      <c r="BM703" s="106">
        <f t="shared" si="1645"/>
        <v>0</v>
      </c>
      <c r="BO703" s="106">
        <f t="shared" si="1646"/>
        <v>0</v>
      </c>
      <c r="BQ703" s="106">
        <f t="shared" si="1647"/>
        <v>0</v>
      </c>
      <c r="BS703" s="106">
        <f t="shared" si="1648"/>
        <v>0</v>
      </c>
    </row>
    <row r="704" spans="1:133" ht="52" outlineLevel="3" x14ac:dyDescent="0.15">
      <c r="A704" s="22" t="s">
        <v>504</v>
      </c>
      <c r="B704" s="29" t="s">
        <v>1150</v>
      </c>
      <c r="C704" s="104"/>
      <c r="D704" s="106">
        <v>5</v>
      </c>
      <c r="E704" s="104"/>
      <c r="F704" s="106">
        <f t="shared" si="1618"/>
        <v>3</v>
      </c>
      <c r="G704" s="106">
        <v>1</v>
      </c>
      <c r="I704" s="106">
        <f t="shared" si="1649"/>
        <v>0</v>
      </c>
      <c r="K704" s="106">
        <f t="shared" si="1650"/>
        <v>0</v>
      </c>
      <c r="M704" s="106">
        <f t="shared" si="1651"/>
        <v>0</v>
      </c>
      <c r="O704" s="106">
        <f t="shared" si="1652"/>
        <v>0</v>
      </c>
      <c r="Q704" s="106">
        <f t="shared" si="1653"/>
        <v>0</v>
      </c>
      <c r="S704" s="106">
        <f t="shared" si="1654"/>
        <v>0</v>
      </c>
      <c r="V704" s="106">
        <f t="shared" si="1625"/>
        <v>0</v>
      </c>
      <c r="X704" s="106">
        <f t="shared" si="1626"/>
        <v>0</v>
      </c>
      <c r="Z704" s="106">
        <f t="shared" si="1627"/>
        <v>0</v>
      </c>
      <c r="AB704" s="106">
        <f t="shared" si="1628"/>
        <v>0</v>
      </c>
      <c r="AD704" s="106">
        <f t="shared" si="1629"/>
        <v>0</v>
      </c>
      <c r="AF704" s="106">
        <f t="shared" si="1630"/>
        <v>0</v>
      </c>
      <c r="AI704" s="106">
        <f t="shared" si="1631"/>
        <v>0</v>
      </c>
      <c r="AK704" s="106">
        <f t="shared" si="1632"/>
        <v>0</v>
      </c>
      <c r="AM704" s="106">
        <f t="shared" si="1633"/>
        <v>0</v>
      </c>
      <c r="AO704" s="106">
        <f t="shared" si="1634"/>
        <v>0</v>
      </c>
      <c r="AQ704" s="106">
        <f t="shared" si="1635"/>
        <v>0</v>
      </c>
      <c r="AS704" s="106">
        <f t="shared" si="1636"/>
        <v>0</v>
      </c>
      <c r="AV704" s="106">
        <f t="shared" si="1637"/>
        <v>0</v>
      </c>
      <c r="AX704" s="106">
        <f t="shared" si="1638"/>
        <v>0</v>
      </c>
      <c r="AZ704" s="106">
        <f t="shared" si="1639"/>
        <v>0</v>
      </c>
      <c r="BB704" s="106">
        <f t="shared" si="1640"/>
        <v>0</v>
      </c>
      <c r="BD704" s="106">
        <f t="shared" si="1641"/>
        <v>0</v>
      </c>
      <c r="BF704" s="106">
        <f t="shared" si="1642"/>
        <v>0</v>
      </c>
      <c r="BI704" s="106">
        <f t="shared" si="1643"/>
        <v>0</v>
      </c>
      <c r="BK704" s="106">
        <f t="shared" si="1644"/>
        <v>0</v>
      </c>
      <c r="BM704" s="106">
        <f t="shared" si="1645"/>
        <v>0</v>
      </c>
      <c r="BO704" s="106">
        <f t="shared" si="1646"/>
        <v>0</v>
      </c>
      <c r="BQ704" s="106">
        <f t="shared" si="1647"/>
        <v>0</v>
      </c>
      <c r="BS704" s="106">
        <f t="shared" si="1648"/>
        <v>0</v>
      </c>
    </row>
    <row r="705" spans="1:133" outlineLevel="3" x14ac:dyDescent="0.15">
      <c r="A705" s="22" t="s">
        <v>505</v>
      </c>
      <c r="B705" s="29" t="s">
        <v>1151</v>
      </c>
      <c r="C705" s="104"/>
      <c r="D705" s="106">
        <v>5</v>
      </c>
      <c r="E705" s="104"/>
      <c r="F705" s="106">
        <f t="shared" si="1618"/>
        <v>3</v>
      </c>
      <c r="G705" s="106">
        <v>1</v>
      </c>
      <c r="I705" s="106">
        <f t="shared" si="1649"/>
        <v>0</v>
      </c>
      <c r="K705" s="106">
        <f t="shared" si="1650"/>
        <v>0</v>
      </c>
      <c r="M705" s="106">
        <f t="shared" si="1651"/>
        <v>0</v>
      </c>
      <c r="O705" s="106">
        <f t="shared" si="1652"/>
        <v>0</v>
      </c>
      <c r="Q705" s="106">
        <f t="shared" si="1653"/>
        <v>0</v>
      </c>
      <c r="S705" s="106">
        <f t="shared" si="1654"/>
        <v>0</v>
      </c>
      <c r="V705" s="106">
        <f t="shared" si="1625"/>
        <v>0</v>
      </c>
      <c r="X705" s="106">
        <f t="shared" si="1626"/>
        <v>0</v>
      </c>
      <c r="Z705" s="106">
        <f t="shared" si="1627"/>
        <v>0</v>
      </c>
      <c r="AB705" s="106">
        <f t="shared" si="1628"/>
        <v>0</v>
      </c>
      <c r="AD705" s="106">
        <f t="shared" si="1629"/>
        <v>0</v>
      </c>
      <c r="AF705" s="106">
        <f t="shared" si="1630"/>
        <v>0</v>
      </c>
      <c r="AI705" s="106">
        <f t="shared" si="1631"/>
        <v>0</v>
      </c>
      <c r="AK705" s="106">
        <f t="shared" si="1632"/>
        <v>0</v>
      </c>
      <c r="AM705" s="106">
        <f t="shared" si="1633"/>
        <v>0</v>
      </c>
      <c r="AO705" s="106">
        <f t="shared" si="1634"/>
        <v>0</v>
      </c>
      <c r="AQ705" s="106">
        <f t="shared" si="1635"/>
        <v>0</v>
      </c>
      <c r="AS705" s="106">
        <f t="shared" si="1636"/>
        <v>0</v>
      </c>
      <c r="AV705" s="106">
        <f t="shared" si="1637"/>
        <v>0</v>
      </c>
      <c r="AX705" s="106">
        <f t="shared" si="1638"/>
        <v>0</v>
      </c>
      <c r="AZ705" s="106">
        <f t="shared" si="1639"/>
        <v>0</v>
      </c>
      <c r="BB705" s="106">
        <f t="shared" si="1640"/>
        <v>0</v>
      </c>
      <c r="BD705" s="106">
        <f t="shared" si="1641"/>
        <v>0</v>
      </c>
      <c r="BF705" s="106">
        <f t="shared" si="1642"/>
        <v>0</v>
      </c>
      <c r="BI705" s="106">
        <f t="shared" si="1643"/>
        <v>0</v>
      </c>
      <c r="BK705" s="106">
        <f t="shared" si="1644"/>
        <v>0</v>
      </c>
      <c r="BM705" s="106">
        <f t="shared" si="1645"/>
        <v>0</v>
      </c>
      <c r="BO705" s="106">
        <f t="shared" si="1646"/>
        <v>0</v>
      </c>
      <c r="BQ705" s="106">
        <f t="shared" si="1647"/>
        <v>0</v>
      </c>
      <c r="BS705" s="106">
        <f t="shared" si="1648"/>
        <v>0</v>
      </c>
    </row>
    <row r="706" spans="1:133" ht="26" outlineLevel="3" x14ac:dyDescent="0.15">
      <c r="A706" s="22" t="s">
        <v>506</v>
      </c>
      <c r="B706" s="29" t="s">
        <v>1152</v>
      </c>
      <c r="C706" s="104"/>
      <c r="D706" s="106">
        <v>5</v>
      </c>
      <c r="E706" s="104"/>
      <c r="F706" s="106">
        <f t="shared" si="1618"/>
        <v>3</v>
      </c>
      <c r="G706" s="106">
        <v>1</v>
      </c>
      <c r="I706" s="106">
        <f t="shared" si="1649"/>
        <v>0</v>
      </c>
      <c r="K706" s="106">
        <f t="shared" si="1650"/>
        <v>0</v>
      </c>
      <c r="M706" s="106">
        <f t="shared" si="1651"/>
        <v>0</v>
      </c>
      <c r="O706" s="106">
        <f t="shared" si="1652"/>
        <v>0</v>
      </c>
      <c r="Q706" s="106">
        <f t="shared" si="1653"/>
        <v>0</v>
      </c>
      <c r="S706" s="106">
        <f t="shared" si="1654"/>
        <v>0</v>
      </c>
      <c r="V706" s="106">
        <f t="shared" si="1625"/>
        <v>0</v>
      </c>
      <c r="X706" s="106">
        <f t="shared" si="1626"/>
        <v>0</v>
      </c>
      <c r="Z706" s="106">
        <f t="shared" si="1627"/>
        <v>0</v>
      </c>
      <c r="AB706" s="106">
        <f t="shared" si="1628"/>
        <v>0</v>
      </c>
      <c r="AD706" s="106">
        <f t="shared" si="1629"/>
        <v>0</v>
      </c>
      <c r="AF706" s="106">
        <f t="shared" si="1630"/>
        <v>0</v>
      </c>
      <c r="AI706" s="106">
        <f t="shared" si="1631"/>
        <v>0</v>
      </c>
      <c r="AK706" s="106">
        <f t="shared" si="1632"/>
        <v>0</v>
      </c>
      <c r="AM706" s="106">
        <f t="shared" si="1633"/>
        <v>0</v>
      </c>
      <c r="AO706" s="106">
        <f t="shared" si="1634"/>
        <v>0</v>
      </c>
      <c r="AQ706" s="106">
        <f t="shared" si="1635"/>
        <v>0</v>
      </c>
      <c r="AS706" s="106">
        <f t="shared" si="1636"/>
        <v>0</v>
      </c>
      <c r="AV706" s="106">
        <f t="shared" si="1637"/>
        <v>0</v>
      </c>
      <c r="AX706" s="106">
        <f t="shared" si="1638"/>
        <v>0</v>
      </c>
      <c r="AZ706" s="106">
        <f t="shared" si="1639"/>
        <v>0</v>
      </c>
      <c r="BB706" s="106">
        <f t="shared" si="1640"/>
        <v>0</v>
      </c>
      <c r="BD706" s="106">
        <f t="shared" si="1641"/>
        <v>0</v>
      </c>
      <c r="BF706" s="106">
        <f t="shared" si="1642"/>
        <v>0</v>
      </c>
      <c r="BI706" s="106">
        <f t="shared" si="1643"/>
        <v>0</v>
      </c>
      <c r="BK706" s="106">
        <f t="shared" si="1644"/>
        <v>0</v>
      </c>
      <c r="BM706" s="106">
        <f t="shared" si="1645"/>
        <v>0</v>
      </c>
      <c r="BO706" s="106">
        <f t="shared" si="1646"/>
        <v>0</v>
      </c>
      <c r="BQ706" s="106">
        <f t="shared" si="1647"/>
        <v>0</v>
      </c>
      <c r="BS706" s="106">
        <f t="shared" si="1648"/>
        <v>0</v>
      </c>
    </row>
    <row r="707" spans="1:133" outlineLevel="3" x14ac:dyDescent="0.15">
      <c r="A707" s="22" t="s">
        <v>507</v>
      </c>
      <c r="B707" s="29" t="s">
        <v>1245</v>
      </c>
      <c r="C707" s="104"/>
      <c r="D707" s="106">
        <v>5</v>
      </c>
      <c r="E707" s="104"/>
      <c r="F707" s="106">
        <f t="shared" si="1618"/>
        <v>3</v>
      </c>
      <c r="G707" s="106">
        <v>1</v>
      </c>
      <c r="I707" s="106">
        <f t="shared" si="1649"/>
        <v>0</v>
      </c>
      <c r="K707" s="106">
        <f t="shared" si="1650"/>
        <v>0</v>
      </c>
      <c r="M707" s="106">
        <f t="shared" si="1651"/>
        <v>0</v>
      </c>
      <c r="O707" s="106">
        <f t="shared" si="1652"/>
        <v>0</v>
      </c>
      <c r="Q707" s="106">
        <f t="shared" si="1653"/>
        <v>0</v>
      </c>
      <c r="S707" s="106">
        <f t="shared" si="1654"/>
        <v>0</v>
      </c>
      <c r="V707" s="106">
        <f t="shared" si="1625"/>
        <v>0</v>
      </c>
      <c r="X707" s="106">
        <f t="shared" si="1626"/>
        <v>0</v>
      </c>
      <c r="Z707" s="106">
        <f t="shared" si="1627"/>
        <v>0</v>
      </c>
      <c r="AB707" s="106">
        <f t="shared" si="1628"/>
        <v>0</v>
      </c>
      <c r="AD707" s="106">
        <f t="shared" si="1629"/>
        <v>0</v>
      </c>
      <c r="AF707" s="106">
        <f t="shared" si="1630"/>
        <v>0</v>
      </c>
      <c r="AI707" s="106">
        <f t="shared" si="1631"/>
        <v>0</v>
      </c>
      <c r="AK707" s="106">
        <f t="shared" si="1632"/>
        <v>0</v>
      </c>
      <c r="AM707" s="106">
        <f t="shared" si="1633"/>
        <v>0</v>
      </c>
      <c r="AO707" s="106">
        <f t="shared" si="1634"/>
        <v>0</v>
      </c>
      <c r="AQ707" s="106">
        <f t="shared" si="1635"/>
        <v>0</v>
      </c>
      <c r="AS707" s="106">
        <f t="shared" si="1636"/>
        <v>0</v>
      </c>
      <c r="AV707" s="106">
        <f t="shared" si="1637"/>
        <v>0</v>
      </c>
      <c r="AX707" s="106">
        <f t="shared" si="1638"/>
        <v>0</v>
      </c>
      <c r="AZ707" s="106">
        <f t="shared" si="1639"/>
        <v>0</v>
      </c>
      <c r="BB707" s="106">
        <f t="shared" si="1640"/>
        <v>0</v>
      </c>
      <c r="BD707" s="106">
        <f t="shared" si="1641"/>
        <v>0</v>
      </c>
      <c r="BF707" s="106">
        <f t="shared" si="1642"/>
        <v>0</v>
      </c>
      <c r="BI707" s="106">
        <f t="shared" si="1643"/>
        <v>0</v>
      </c>
      <c r="BK707" s="106">
        <f t="shared" si="1644"/>
        <v>0</v>
      </c>
      <c r="BM707" s="106">
        <f t="shared" si="1645"/>
        <v>0</v>
      </c>
      <c r="BO707" s="106">
        <f t="shared" si="1646"/>
        <v>0</v>
      </c>
      <c r="BQ707" s="106">
        <f t="shared" si="1647"/>
        <v>0</v>
      </c>
      <c r="BS707" s="106">
        <f t="shared" si="1648"/>
        <v>0</v>
      </c>
    </row>
    <row r="708" spans="1:133" outlineLevel="3" x14ac:dyDescent="0.15">
      <c r="A708" s="22" t="s">
        <v>508</v>
      </c>
      <c r="B708" s="29" t="s">
        <v>1246</v>
      </c>
      <c r="C708" s="104"/>
      <c r="D708" s="106">
        <v>5</v>
      </c>
      <c r="E708" s="104"/>
      <c r="F708" s="106">
        <f t="shared" si="1618"/>
        <v>3</v>
      </c>
      <c r="G708" s="106">
        <v>1</v>
      </c>
      <c r="I708" s="106">
        <f t="shared" si="1649"/>
        <v>0</v>
      </c>
      <c r="K708" s="106">
        <f t="shared" si="1650"/>
        <v>0</v>
      </c>
      <c r="M708" s="106">
        <f t="shared" si="1651"/>
        <v>0</v>
      </c>
      <c r="O708" s="106">
        <f t="shared" si="1652"/>
        <v>0</v>
      </c>
      <c r="Q708" s="106">
        <f t="shared" si="1653"/>
        <v>0</v>
      </c>
      <c r="S708" s="106">
        <f t="shared" si="1654"/>
        <v>0</v>
      </c>
      <c r="V708" s="106">
        <f t="shared" si="1625"/>
        <v>0</v>
      </c>
      <c r="X708" s="106">
        <f t="shared" si="1626"/>
        <v>0</v>
      </c>
      <c r="Z708" s="106">
        <f t="shared" si="1627"/>
        <v>0</v>
      </c>
      <c r="AB708" s="106">
        <f t="shared" si="1628"/>
        <v>0</v>
      </c>
      <c r="AD708" s="106">
        <f t="shared" si="1629"/>
        <v>0</v>
      </c>
      <c r="AF708" s="106">
        <f t="shared" si="1630"/>
        <v>0</v>
      </c>
      <c r="AI708" s="106">
        <f t="shared" si="1631"/>
        <v>0</v>
      </c>
      <c r="AK708" s="106">
        <f t="shared" si="1632"/>
        <v>0</v>
      </c>
      <c r="AM708" s="106">
        <f t="shared" si="1633"/>
        <v>0</v>
      </c>
      <c r="AO708" s="106">
        <f t="shared" si="1634"/>
        <v>0</v>
      </c>
      <c r="AQ708" s="106">
        <f t="shared" si="1635"/>
        <v>0</v>
      </c>
      <c r="AS708" s="106">
        <f t="shared" si="1636"/>
        <v>0</v>
      </c>
      <c r="AV708" s="106">
        <f t="shared" si="1637"/>
        <v>0</v>
      </c>
      <c r="AX708" s="106">
        <f t="shared" si="1638"/>
        <v>0</v>
      </c>
      <c r="AZ708" s="106">
        <f t="shared" si="1639"/>
        <v>0</v>
      </c>
      <c r="BB708" s="106">
        <f t="shared" si="1640"/>
        <v>0</v>
      </c>
      <c r="BD708" s="106">
        <f t="shared" si="1641"/>
        <v>0</v>
      </c>
      <c r="BF708" s="106">
        <f t="shared" si="1642"/>
        <v>0</v>
      </c>
      <c r="BI708" s="106">
        <f t="shared" si="1643"/>
        <v>0</v>
      </c>
      <c r="BK708" s="106">
        <f t="shared" si="1644"/>
        <v>0</v>
      </c>
      <c r="BM708" s="106">
        <f t="shared" si="1645"/>
        <v>0</v>
      </c>
      <c r="BO708" s="106">
        <f t="shared" si="1646"/>
        <v>0</v>
      </c>
      <c r="BQ708" s="106">
        <f t="shared" si="1647"/>
        <v>0</v>
      </c>
      <c r="BS708" s="106">
        <f t="shared" si="1648"/>
        <v>0</v>
      </c>
    </row>
    <row r="709" spans="1:133" ht="26" outlineLevel="3" x14ac:dyDescent="0.15">
      <c r="A709" s="22" t="s">
        <v>509</v>
      </c>
      <c r="B709" s="29" t="s">
        <v>1247</v>
      </c>
      <c r="C709" s="104"/>
      <c r="D709" s="106">
        <v>5</v>
      </c>
      <c r="E709" s="104"/>
      <c r="F709" s="106">
        <f t="shared" si="1618"/>
        <v>3</v>
      </c>
      <c r="G709" s="106">
        <v>1</v>
      </c>
      <c r="I709" s="106">
        <f t="shared" si="1649"/>
        <v>0</v>
      </c>
      <c r="K709" s="106">
        <f t="shared" si="1650"/>
        <v>0</v>
      </c>
      <c r="M709" s="106">
        <f t="shared" si="1651"/>
        <v>0</v>
      </c>
      <c r="O709" s="106">
        <f t="shared" si="1652"/>
        <v>0</v>
      </c>
      <c r="Q709" s="106">
        <f t="shared" si="1653"/>
        <v>0</v>
      </c>
      <c r="S709" s="106">
        <f t="shared" si="1654"/>
        <v>0</v>
      </c>
      <c r="V709" s="106">
        <f t="shared" si="1625"/>
        <v>0</v>
      </c>
      <c r="X709" s="106">
        <f t="shared" si="1626"/>
        <v>0</v>
      </c>
      <c r="Z709" s="106">
        <f t="shared" si="1627"/>
        <v>0</v>
      </c>
      <c r="AB709" s="106">
        <f t="shared" si="1628"/>
        <v>0</v>
      </c>
      <c r="AD709" s="106">
        <f t="shared" si="1629"/>
        <v>0</v>
      </c>
      <c r="AF709" s="106">
        <f t="shared" si="1630"/>
        <v>0</v>
      </c>
      <c r="AI709" s="106">
        <f t="shared" si="1631"/>
        <v>0</v>
      </c>
      <c r="AK709" s="106">
        <f t="shared" si="1632"/>
        <v>0</v>
      </c>
      <c r="AM709" s="106">
        <f t="shared" si="1633"/>
        <v>0</v>
      </c>
      <c r="AO709" s="106">
        <f t="shared" si="1634"/>
        <v>0</v>
      </c>
      <c r="AQ709" s="106">
        <f t="shared" si="1635"/>
        <v>0</v>
      </c>
      <c r="AS709" s="106">
        <f t="shared" si="1636"/>
        <v>0</v>
      </c>
      <c r="AV709" s="106">
        <f t="shared" si="1637"/>
        <v>0</v>
      </c>
      <c r="AX709" s="106">
        <f t="shared" si="1638"/>
        <v>0</v>
      </c>
      <c r="AZ709" s="106">
        <f t="shared" si="1639"/>
        <v>0</v>
      </c>
      <c r="BB709" s="106">
        <f t="shared" si="1640"/>
        <v>0</v>
      </c>
      <c r="BD709" s="106">
        <f t="shared" si="1641"/>
        <v>0</v>
      </c>
      <c r="BF709" s="106">
        <f t="shared" si="1642"/>
        <v>0</v>
      </c>
      <c r="BI709" s="106">
        <f t="shared" si="1643"/>
        <v>0</v>
      </c>
      <c r="BK709" s="106">
        <f t="shared" si="1644"/>
        <v>0</v>
      </c>
      <c r="BM709" s="106">
        <f t="shared" si="1645"/>
        <v>0</v>
      </c>
      <c r="BO709" s="106">
        <f t="shared" si="1646"/>
        <v>0</v>
      </c>
      <c r="BQ709" s="106">
        <f t="shared" si="1647"/>
        <v>0</v>
      </c>
      <c r="BS709" s="106">
        <f t="shared" si="1648"/>
        <v>0</v>
      </c>
    </row>
    <row r="710" spans="1:133" s="37" customFormat="1" outlineLevel="2" x14ac:dyDescent="0.15">
      <c r="B710" s="38" t="s">
        <v>1248</v>
      </c>
      <c r="C710" s="115"/>
      <c r="D710" s="115"/>
      <c r="E710" s="115"/>
      <c r="F710" s="115"/>
      <c r="G710" s="160" t="s">
        <v>202</v>
      </c>
      <c r="H710" s="115"/>
      <c r="I710" s="115"/>
      <c r="J710" s="115"/>
      <c r="K710" s="115"/>
      <c r="L710" s="115"/>
      <c r="M710" s="115"/>
      <c r="N710" s="115"/>
      <c r="O710" s="115"/>
      <c r="P710" s="115"/>
      <c r="Q710" s="115"/>
      <c r="R710" s="115"/>
      <c r="S710" s="115"/>
      <c r="T710" s="269"/>
      <c r="U710" s="190"/>
      <c r="V710" s="115"/>
      <c r="W710" s="190"/>
      <c r="X710" s="115"/>
      <c r="Y710" s="190"/>
      <c r="Z710" s="115"/>
      <c r="AA710" s="190"/>
      <c r="AB710" s="115"/>
      <c r="AC710" s="190"/>
      <c r="AD710" s="115"/>
      <c r="AE710" s="190"/>
      <c r="AF710" s="115"/>
      <c r="AG710" s="215"/>
      <c r="AH710" s="190"/>
      <c r="AI710" s="115"/>
      <c r="AJ710" s="190"/>
      <c r="AK710" s="115"/>
      <c r="AL710" s="190"/>
      <c r="AM710" s="115"/>
      <c r="AN710" s="190"/>
      <c r="AO710" s="115"/>
      <c r="AP710" s="190"/>
      <c r="AQ710" s="115"/>
      <c r="AR710" s="190"/>
      <c r="AS710" s="115"/>
      <c r="AU710" s="115"/>
      <c r="AV710" s="115"/>
      <c r="AW710" s="115"/>
      <c r="AX710" s="115"/>
      <c r="AY710" s="115"/>
      <c r="AZ710" s="115"/>
      <c r="BA710" s="115"/>
      <c r="BB710" s="115"/>
      <c r="BC710" s="115"/>
      <c r="BD710" s="115"/>
      <c r="BE710" s="115"/>
      <c r="BF710" s="115"/>
      <c r="BH710" s="115"/>
      <c r="BI710" s="115"/>
      <c r="BJ710" s="115"/>
      <c r="BK710" s="115"/>
      <c r="BL710" s="115"/>
      <c r="BM710" s="115"/>
      <c r="BN710" s="115"/>
      <c r="BO710" s="115"/>
      <c r="BP710" s="115"/>
      <c r="BQ710" s="115"/>
      <c r="BR710" s="115"/>
      <c r="BS710" s="115"/>
      <c r="BU710" s="143"/>
      <c r="BV710" s="143"/>
      <c r="BW710" s="143"/>
      <c r="BX710" s="143"/>
      <c r="BY710" s="143"/>
      <c r="BZ710" s="143"/>
      <c r="CA710" s="143"/>
      <c r="CB710" s="143"/>
      <c r="CC710" s="143"/>
      <c r="CD710" s="143"/>
      <c r="CE710" s="143"/>
      <c r="CF710" s="143"/>
      <c r="CG710" s="143"/>
      <c r="CH710" s="143"/>
      <c r="CI710" s="143"/>
      <c r="CJ710" s="143"/>
      <c r="CK710" s="143"/>
      <c r="CL710" s="143"/>
      <c r="CM710" s="143"/>
      <c r="CN710" s="143"/>
      <c r="CO710" s="143"/>
      <c r="CP710" s="143"/>
      <c r="CQ710" s="143"/>
      <c r="CR710" s="143"/>
      <c r="CS710" s="143"/>
      <c r="CT710" s="143"/>
      <c r="CU710" s="143"/>
      <c r="CV710" s="143"/>
      <c r="CW710" s="143"/>
      <c r="CX710" s="143"/>
      <c r="CY710" s="143"/>
      <c r="CZ710" s="143"/>
      <c r="DA710" s="143"/>
      <c r="DB710" s="143"/>
      <c r="DC710" s="143"/>
      <c r="DD710" s="143"/>
      <c r="DE710" s="143"/>
      <c r="DF710" s="143"/>
      <c r="DG710" s="143"/>
      <c r="DH710" s="143"/>
      <c r="DI710" s="143"/>
      <c r="DJ710" s="143"/>
      <c r="DK710" s="143"/>
      <c r="DL710" s="143"/>
      <c r="DM710" s="143"/>
      <c r="DN710" s="143"/>
      <c r="DO710" s="143"/>
      <c r="DP710" s="143"/>
      <c r="DQ710" s="143"/>
      <c r="DR710" s="143"/>
      <c r="DS710" s="143"/>
      <c r="DT710" s="143"/>
      <c r="DU710" s="143"/>
      <c r="DV710" s="143"/>
      <c r="DW710" s="143"/>
      <c r="DX710" s="143"/>
      <c r="DY710" s="143"/>
      <c r="DZ710" s="143"/>
      <c r="EA710" s="143"/>
      <c r="EB710" s="143"/>
      <c r="EC710" s="143"/>
    </row>
    <row r="711" spans="1:133" s="35" customFormat="1" outlineLevel="2" x14ac:dyDescent="0.15">
      <c r="A711" s="35" t="s">
        <v>287</v>
      </c>
      <c r="B711" s="36" t="s">
        <v>1841</v>
      </c>
      <c r="C711" s="298" t="str">
        <f ca="1">IFERROR((AVERAGE(ReqSum)),"N/A")</f>
        <v>N/A</v>
      </c>
      <c r="D711" s="298">
        <f ca="1">IFERROR((AVERAGE(ReqSum)),"N/A")</f>
        <v>5</v>
      </c>
      <c r="E711" s="159">
        <f ca="1">(SUM(ReqSum))*2*$I$10</f>
        <v>0</v>
      </c>
      <c r="F711" s="159">
        <f ca="1">(SUM(ReqSum))*2*$I$10</f>
        <v>0</v>
      </c>
      <c r="G711" s="159">
        <f>MATCH("x",G712:G2193,-1)-1</f>
        <v>5</v>
      </c>
      <c r="H711" s="176"/>
      <c r="I711" s="176">
        <f ca="1">SUM(ReqSum)</f>
        <v>0</v>
      </c>
      <c r="J711" s="176"/>
      <c r="K711" s="176">
        <f ca="1">SUM(ReqSum)</f>
        <v>0</v>
      </c>
      <c r="L711" s="176"/>
      <c r="M711" s="176">
        <f ca="1">SUM(ReqSum)</f>
        <v>0</v>
      </c>
      <c r="N711" s="176"/>
      <c r="O711" s="176">
        <f ca="1">SUM(ReqSum)</f>
        <v>0</v>
      </c>
      <c r="P711" s="176"/>
      <c r="Q711" s="176">
        <f ca="1">SUM(ReqSum)</f>
        <v>0</v>
      </c>
      <c r="R711" s="176"/>
      <c r="S711" s="176">
        <f ca="1">SUM(ReqSum)</f>
        <v>0</v>
      </c>
      <c r="T711" s="268"/>
      <c r="U711" s="189"/>
      <c r="V711" s="176">
        <f ca="1">SUM(ReqSum)</f>
        <v>0</v>
      </c>
      <c r="W711" s="189"/>
      <c r="X711" s="176">
        <f ca="1">SUM(ReqSum)</f>
        <v>0</v>
      </c>
      <c r="Y711" s="189"/>
      <c r="Z711" s="176">
        <f ca="1">SUM(ReqSum)</f>
        <v>0</v>
      </c>
      <c r="AA711" s="189"/>
      <c r="AB711" s="176">
        <f ca="1">SUM(ReqSum)</f>
        <v>0</v>
      </c>
      <c r="AC711" s="189"/>
      <c r="AD711" s="176">
        <f ca="1">SUM(ReqSum)</f>
        <v>0</v>
      </c>
      <c r="AE711" s="189"/>
      <c r="AF711" s="176">
        <f ca="1">SUM(ReqSum)</f>
        <v>0</v>
      </c>
      <c r="AG711" s="36"/>
      <c r="AH711" s="189"/>
      <c r="AI711" s="176">
        <f ca="1">SUM(ReqSum)</f>
        <v>0</v>
      </c>
      <c r="AJ711" s="189"/>
      <c r="AK711" s="176">
        <f ca="1">SUM(ReqSum)</f>
        <v>0</v>
      </c>
      <c r="AL711" s="189"/>
      <c r="AM711" s="176">
        <f ca="1">SUM(ReqSum)</f>
        <v>0</v>
      </c>
      <c r="AN711" s="189"/>
      <c r="AO711" s="176">
        <f ca="1">SUM(ReqSum)</f>
        <v>0</v>
      </c>
      <c r="AP711" s="189"/>
      <c r="AQ711" s="176">
        <f ca="1">SUM(ReqSum)</f>
        <v>0</v>
      </c>
      <c r="AR711" s="189"/>
      <c r="AS711" s="176">
        <f ca="1">SUM(ReqSum)</f>
        <v>0</v>
      </c>
      <c r="AT711" s="177"/>
      <c r="AU711" s="176"/>
      <c r="AV711" s="176">
        <f ca="1">SUM(ReqSum)</f>
        <v>0</v>
      </c>
      <c r="AW711" s="176"/>
      <c r="AX711" s="176">
        <f ca="1">SUM(ReqSum)</f>
        <v>0</v>
      </c>
      <c r="AY711" s="176"/>
      <c r="AZ711" s="176">
        <f ca="1">SUM(ReqSum)</f>
        <v>0</v>
      </c>
      <c r="BA711" s="176"/>
      <c r="BB711" s="176">
        <f ca="1">SUM(ReqSum)</f>
        <v>0</v>
      </c>
      <c r="BC711" s="176"/>
      <c r="BD711" s="176">
        <f ca="1">SUM(ReqSum)</f>
        <v>0</v>
      </c>
      <c r="BE711" s="176"/>
      <c r="BF711" s="176">
        <f ca="1">SUM(ReqSum)</f>
        <v>0</v>
      </c>
      <c r="BG711" s="177"/>
      <c r="BH711" s="176"/>
      <c r="BI711" s="176">
        <f ca="1">SUM(ReqSum)</f>
        <v>0</v>
      </c>
      <c r="BJ711" s="176"/>
      <c r="BK711" s="176">
        <f ca="1">SUM(ReqSum)</f>
        <v>0</v>
      </c>
      <c r="BL711" s="176"/>
      <c r="BM711" s="176">
        <f ca="1">SUM(ReqSum)</f>
        <v>0</v>
      </c>
      <c r="BN711" s="176"/>
      <c r="BO711" s="176">
        <f ca="1">SUM(ReqSum)</f>
        <v>0</v>
      </c>
      <c r="BP711" s="176"/>
      <c r="BQ711" s="176">
        <f ca="1">SUM(ReqSum)</f>
        <v>0</v>
      </c>
      <c r="BR711" s="176"/>
      <c r="BS711" s="176">
        <f ca="1">SUM(ReqSum)</f>
        <v>0</v>
      </c>
      <c r="BT711" s="177"/>
      <c r="BU711" s="85"/>
      <c r="BV711" s="85"/>
      <c r="BW711" s="85"/>
      <c r="BX711" s="85"/>
      <c r="BY711" s="85"/>
      <c r="BZ711" s="85"/>
      <c r="CA711" s="85"/>
      <c r="CB711" s="85"/>
      <c r="CC711" s="85"/>
      <c r="CD711" s="85"/>
      <c r="CE711" s="85"/>
      <c r="CF711" s="85"/>
      <c r="CG711" s="85"/>
      <c r="CH711" s="85"/>
      <c r="CI711" s="85"/>
      <c r="CJ711" s="85"/>
      <c r="CK711" s="85"/>
      <c r="CL711" s="85"/>
      <c r="CM711" s="85"/>
      <c r="CN711" s="85"/>
      <c r="CO711" s="85"/>
      <c r="CP711" s="85"/>
      <c r="CQ711" s="85"/>
      <c r="CR711" s="85"/>
      <c r="CS711" s="85"/>
      <c r="CT711" s="85"/>
      <c r="CU711" s="85"/>
      <c r="CV711" s="85"/>
      <c r="CW711" s="85"/>
      <c r="CX711" s="85"/>
      <c r="CY711" s="85"/>
      <c r="CZ711" s="85"/>
      <c r="DA711" s="85"/>
      <c r="DB711" s="85"/>
      <c r="DC711" s="85"/>
      <c r="DD711" s="85"/>
      <c r="DE711" s="85"/>
      <c r="DF711" s="85"/>
      <c r="DG711" s="85"/>
      <c r="DH711" s="85"/>
      <c r="DI711" s="85"/>
      <c r="DJ711" s="85"/>
      <c r="DK711" s="85"/>
      <c r="DL711" s="85"/>
      <c r="DM711" s="85"/>
      <c r="DN711" s="85"/>
      <c r="DO711" s="85"/>
      <c r="DP711" s="85"/>
      <c r="DQ711" s="85"/>
      <c r="DR711" s="85"/>
      <c r="DS711" s="85"/>
      <c r="DT711" s="85"/>
      <c r="DU711" s="85"/>
      <c r="DV711" s="85"/>
      <c r="DW711" s="85"/>
      <c r="DX711" s="85"/>
      <c r="DY711" s="85"/>
      <c r="DZ711" s="85"/>
      <c r="EA711" s="85"/>
      <c r="EB711" s="85"/>
      <c r="EC711" s="85"/>
    </row>
    <row r="712" spans="1:133" outlineLevel="3" x14ac:dyDescent="0.15">
      <c r="A712" s="22" t="s">
        <v>510</v>
      </c>
      <c r="B712" s="29" t="s">
        <v>2451</v>
      </c>
      <c r="C712" s="104"/>
      <c r="D712" s="106">
        <v>5</v>
      </c>
      <c r="E712" s="104"/>
      <c r="F712" s="106">
        <f t="shared" ref="F712:F716" si="1655">IF(B712&lt;&gt;"",IF(B712="Custom Requirement",0,3),0)</f>
        <v>0</v>
      </c>
      <c r="G712" s="106">
        <v>1</v>
      </c>
      <c r="I712" s="106">
        <f t="shared" ref="I712:I716" si="1656">H712*$E712*I$10</f>
        <v>0</v>
      </c>
      <c r="K712" s="106">
        <f t="shared" ref="K712:K716" si="1657">J712*$E712*K$10</f>
        <v>0</v>
      </c>
      <c r="M712" s="106">
        <f t="shared" ref="M712:M716" si="1658">L712*$E712*M$10</f>
        <v>0</v>
      </c>
      <c r="O712" s="106">
        <f t="shared" ref="O712:O716" si="1659">N712*$E712*O$10</f>
        <v>0</v>
      </c>
      <c r="Q712" s="106">
        <f t="shared" ref="Q712:Q716" si="1660">P712*$E712*Q$10</f>
        <v>0</v>
      </c>
      <c r="S712" s="106">
        <f t="shared" ref="S712:S716" si="1661">R712*$E712*S$10</f>
        <v>0</v>
      </c>
      <c r="V712" s="106">
        <f t="shared" ref="V712:V716" si="1662">U712*$E712*V$10</f>
        <v>0</v>
      </c>
      <c r="X712" s="106">
        <f t="shared" ref="X712:X716" si="1663">W712*$E712*X$10</f>
        <v>0</v>
      </c>
      <c r="Z712" s="106">
        <f t="shared" ref="Z712:Z716" si="1664">Y712*$E712*Z$10</f>
        <v>0</v>
      </c>
      <c r="AB712" s="106">
        <f t="shared" ref="AB712:AB716" si="1665">AA712*$E712*AB$10</f>
        <v>0</v>
      </c>
      <c r="AD712" s="106">
        <f t="shared" ref="AD712:AD716" si="1666">AC712*$E712*AD$10</f>
        <v>0</v>
      </c>
      <c r="AF712" s="106">
        <f t="shared" ref="AF712:AF716" si="1667">AE712*$E712*AF$10</f>
        <v>0</v>
      </c>
      <c r="AI712" s="106">
        <f t="shared" ref="AI712:AI716" si="1668">AH712*$E712*AI$10</f>
        <v>0</v>
      </c>
      <c r="AK712" s="106">
        <f t="shared" ref="AK712:AK716" si="1669">AJ712*$E712*AK$10</f>
        <v>0</v>
      </c>
      <c r="AM712" s="106">
        <f t="shared" ref="AM712:AM716" si="1670">AL712*$E712*AM$10</f>
        <v>0</v>
      </c>
      <c r="AO712" s="106">
        <f t="shared" ref="AO712:AO716" si="1671">AN712*$E712*AO$10</f>
        <v>0</v>
      </c>
      <c r="AQ712" s="106">
        <f t="shared" ref="AQ712:AQ716" si="1672">AP712*$E712*AQ$10</f>
        <v>0</v>
      </c>
      <c r="AS712" s="106">
        <f t="shared" ref="AS712:AS716" si="1673">AR712*$E712*AS$10</f>
        <v>0</v>
      </c>
      <c r="AV712" s="106">
        <f t="shared" ref="AV712:AV716" si="1674">AU712*$E712*AV$10</f>
        <v>0</v>
      </c>
      <c r="AX712" s="106">
        <f t="shared" ref="AX712:AX716" si="1675">AW712*$E712*AX$10</f>
        <v>0</v>
      </c>
      <c r="AZ712" s="106">
        <f t="shared" ref="AZ712:AZ716" si="1676">AY712*$E712*AZ$10</f>
        <v>0</v>
      </c>
      <c r="BB712" s="106">
        <f t="shared" ref="BB712:BB716" si="1677">BA712*$E712*BB$10</f>
        <v>0</v>
      </c>
      <c r="BD712" s="106">
        <f t="shared" ref="BD712:BD716" si="1678">BC712*$E712*BD$10</f>
        <v>0</v>
      </c>
      <c r="BF712" s="106">
        <f t="shared" ref="BF712:BF716" si="1679">BE712*$E712*BF$10</f>
        <v>0</v>
      </c>
      <c r="BI712" s="106">
        <f t="shared" ref="BI712:BI716" si="1680">BH712*$E712*BI$10</f>
        <v>0</v>
      </c>
      <c r="BK712" s="106">
        <f t="shared" ref="BK712:BK716" si="1681">BJ712*$E712*BK$10</f>
        <v>0</v>
      </c>
      <c r="BM712" s="106">
        <f t="shared" ref="BM712:BM716" si="1682">BL712*$E712*BM$10</f>
        <v>0</v>
      </c>
      <c r="BO712" s="106">
        <f t="shared" ref="BO712:BO716" si="1683">BN712*$E712*BO$10</f>
        <v>0</v>
      </c>
      <c r="BQ712" s="106">
        <f t="shared" ref="BQ712:BQ716" si="1684">BP712*$E712*BQ$10</f>
        <v>0</v>
      </c>
      <c r="BS712" s="106">
        <f t="shared" ref="BS712:BS716" si="1685">BR712*$E712*BS$10</f>
        <v>0</v>
      </c>
    </row>
    <row r="713" spans="1:133" outlineLevel="3" x14ac:dyDescent="0.15">
      <c r="A713" s="22" t="s">
        <v>511</v>
      </c>
      <c r="B713" s="29" t="s">
        <v>2451</v>
      </c>
      <c r="C713" s="104"/>
      <c r="D713" s="106">
        <v>5</v>
      </c>
      <c r="E713" s="104"/>
      <c r="F713" s="106">
        <f t="shared" si="1655"/>
        <v>0</v>
      </c>
      <c r="G713" s="106">
        <v>1</v>
      </c>
      <c r="I713" s="106">
        <f t="shared" si="1656"/>
        <v>0</v>
      </c>
      <c r="K713" s="106">
        <f t="shared" si="1657"/>
        <v>0</v>
      </c>
      <c r="M713" s="106">
        <f t="shared" si="1658"/>
        <v>0</v>
      </c>
      <c r="O713" s="106">
        <f t="shared" si="1659"/>
        <v>0</v>
      </c>
      <c r="Q713" s="106">
        <f t="shared" si="1660"/>
        <v>0</v>
      </c>
      <c r="S713" s="106">
        <f t="shared" si="1661"/>
        <v>0</v>
      </c>
      <c r="V713" s="106">
        <f t="shared" si="1662"/>
        <v>0</v>
      </c>
      <c r="X713" s="106">
        <f t="shared" si="1663"/>
        <v>0</v>
      </c>
      <c r="Z713" s="106">
        <f t="shared" si="1664"/>
        <v>0</v>
      </c>
      <c r="AB713" s="106">
        <f t="shared" si="1665"/>
        <v>0</v>
      </c>
      <c r="AD713" s="106">
        <f t="shared" si="1666"/>
        <v>0</v>
      </c>
      <c r="AF713" s="106">
        <f t="shared" si="1667"/>
        <v>0</v>
      </c>
      <c r="AI713" s="106">
        <f t="shared" si="1668"/>
        <v>0</v>
      </c>
      <c r="AK713" s="106">
        <f t="shared" si="1669"/>
        <v>0</v>
      </c>
      <c r="AM713" s="106">
        <f t="shared" si="1670"/>
        <v>0</v>
      </c>
      <c r="AO713" s="106">
        <f t="shared" si="1671"/>
        <v>0</v>
      </c>
      <c r="AQ713" s="106">
        <f t="shared" si="1672"/>
        <v>0</v>
      </c>
      <c r="AS713" s="106">
        <f t="shared" si="1673"/>
        <v>0</v>
      </c>
      <c r="AV713" s="106">
        <f t="shared" si="1674"/>
        <v>0</v>
      </c>
      <c r="AX713" s="106">
        <f t="shared" si="1675"/>
        <v>0</v>
      </c>
      <c r="AZ713" s="106">
        <f t="shared" si="1676"/>
        <v>0</v>
      </c>
      <c r="BB713" s="106">
        <f t="shared" si="1677"/>
        <v>0</v>
      </c>
      <c r="BD713" s="106">
        <f t="shared" si="1678"/>
        <v>0</v>
      </c>
      <c r="BF713" s="106">
        <f t="shared" si="1679"/>
        <v>0</v>
      </c>
      <c r="BI713" s="106">
        <f t="shared" si="1680"/>
        <v>0</v>
      </c>
      <c r="BK713" s="106">
        <f t="shared" si="1681"/>
        <v>0</v>
      </c>
      <c r="BM713" s="106">
        <f t="shared" si="1682"/>
        <v>0</v>
      </c>
      <c r="BO713" s="106">
        <f t="shared" si="1683"/>
        <v>0</v>
      </c>
      <c r="BQ713" s="106">
        <f t="shared" si="1684"/>
        <v>0</v>
      </c>
      <c r="BS713" s="106">
        <f t="shared" si="1685"/>
        <v>0</v>
      </c>
    </row>
    <row r="714" spans="1:133" outlineLevel="3" x14ac:dyDescent="0.15">
      <c r="A714" s="22" t="s">
        <v>512</v>
      </c>
      <c r="B714" s="29" t="s">
        <v>2451</v>
      </c>
      <c r="C714" s="104"/>
      <c r="D714" s="106">
        <v>5</v>
      </c>
      <c r="E714" s="104"/>
      <c r="F714" s="106">
        <f t="shared" si="1655"/>
        <v>0</v>
      </c>
      <c r="G714" s="106">
        <v>1</v>
      </c>
      <c r="I714" s="106">
        <f t="shared" si="1656"/>
        <v>0</v>
      </c>
      <c r="K714" s="106">
        <f t="shared" si="1657"/>
        <v>0</v>
      </c>
      <c r="M714" s="106">
        <f t="shared" si="1658"/>
        <v>0</v>
      </c>
      <c r="O714" s="106">
        <f t="shared" si="1659"/>
        <v>0</v>
      </c>
      <c r="Q714" s="106">
        <f t="shared" si="1660"/>
        <v>0</v>
      </c>
      <c r="S714" s="106">
        <f t="shared" si="1661"/>
        <v>0</v>
      </c>
      <c r="V714" s="106">
        <f t="shared" si="1662"/>
        <v>0</v>
      </c>
      <c r="X714" s="106">
        <f t="shared" si="1663"/>
        <v>0</v>
      </c>
      <c r="Z714" s="106">
        <f t="shared" si="1664"/>
        <v>0</v>
      </c>
      <c r="AB714" s="106">
        <f t="shared" si="1665"/>
        <v>0</v>
      </c>
      <c r="AD714" s="106">
        <f t="shared" si="1666"/>
        <v>0</v>
      </c>
      <c r="AF714" s="106">
        <f t="shared" si="1667"/>
        <v>0</v>
      </c>
      <c r="AI714" s="106">
        <f t="shared" si="1668"/>
        <v>0</v>
      </c>
      <c r="AK714" s="106">
        <f t="shared" si="1669"/>
        <v>0</v>
      </c>
      <c r="AM714" s="106">
        <f t="shared" si="1670"/>
        <v>0</v>
      </c>
      <c r="AO714" s="106">
        <f t="shared" si="1671"/>
        <v>0</v>
      </c>
      <c r="AQ714" s="106">
        <f t="shared" si="1672"/>
        <v>0</v>
      </c>
      <c r="AS714" s="106">
        <f t="shared" si="1673"/>
        <v>0</v>
      </c>
      <c r="AV714" s="106">
        <f t="shared" si="1674"/>
        <v>0</v>
      </c>
      <c r="AX714" s="106">
        <f t="shared" si="1675"/>
        <v>0</v>
      </c>
      <c r="AZ714" s="106">
        <f t="shared" si="1676"/>
        <v>0</v>
      </c>
      <c r="BB714" s="106">
        <f t="shared" si="1677"/>
        <v>0</v>
      </c>
      <c r="BD714" s="106">
        <f t="shared" si="1678"/>
        <v>0</v>
      </c>
      <c r="BF714" s="106">
        <f t="shared" si="1679"/>
        <v>0</v>
      </c>
      <c r="BI714" s="106">
        <f t="shared" si="1680"/>
        <v>0</v>
      </c>
      <c r="BK714" s="106">
        <f t="shared" si="1681"/>
        <v>0</v>
      </c>
      <c r="BM714" s="106">
        <f t="shared" si="1682"/>
        <v>0</v>
      </c>
      <c r="BO714" s="106">
        <f t="shared" si="1683"/>
        <v>0</v>
      </c>
      <c r="BQ714" s="106">
        <f t="shared" si="1684"/>
        <v>0</v>
      </c>
      <c r="BS714" s="106">
        <f t="shared" si="1685"/>
        <v>0</v>
      </c>
    </row>
    <row r="715" spans="1:133" outlineLevel="3" x14ac:dyDescent="0.15">
      <c r="A715" s="22" t="s">
        <v>513</v>
      </c>
      <c r="B715" s="29" t="s">
        <v>2451</v>
      </c>
      <c r="C715" s="104"/>
      <c r="D715" s="106">
        <v>5</v>
      </c>
      <c r="E715" s="104"/>
      <c r="F715" s="106">
        <f t="shared" si="1655"/>
        <v>0</v>
      </c>
      <c r="G715" s="106">
        <v>1</v>
      </c>
      <c r="I715" s="106">
        <f t="shared" si="1656"/>
        <v>0</v>
      </c>
      <c r="K715" s="106">
        <f t="shared" si="1657"/>
        <v>0</v>
      </c>
      <c r="M715" s="106">
        <f t="shared" si="1658"/>
        <v>0</v>
      </c>
      <c r="O715" s="106">
        <f t="shared" si="1659"/>
        <v>0</v>
      </c>
      <c r="Q715" s="106">
        <f t="shared" si="1660"/>
        <v>0</v>
      </c>
      <c r="S715" s="106">
        <f t="shared" si="1661"/>
        <v>0</v>
      </c>
      <c r="V715" s="106">
        <f t="shared" si="1662"/>
        <v>0</v>
      </c>
      <c r="X715" s="106">
        <f t="shared" si="1663"/>
        <v>0</v>
      </c>
      <c r="Z715" s="106">
        <f t="shared" si="1664"/>
        <v>0</v>
      </c>
      <c r="AB715" s="106">
        <f t="shared" si="1665"/>
        <v>0</v>
      </c>
      <c r="AD715" s="106">
        <f t="shared" si="1666"/>
        <v>0</v>
      </c>
      <c r="AF715" s="106">
        <f t="shared" si="1667"/>
        <v>0</v>
      </c>
      <c r="AI715" s="106">
        <f t="shared" si="1668"/>
        <v>0</v>
      </c>
      <c r="AK715" s="106">
        <f t="shared" si="1669"/>
        <v>0</v>
      </c>
      <c r="AM715" s="106">
        <f t="shared" si="1670"/>
        <v>0</v>
      </c>
      <c r="AO715" s="106">
        <f t="shared" si="1671"/>
        <v>0</v>
      </c>
      <c r="AQ715" s="106">
        <f t="shared" si="1672"/>
        <v>0</v>
      </c>
      <c r="AS715" s="106">
        <f t="shared" si="1673"/>
        <v>0</v>
      </c>
      <c r="AV715" s="106">
        <f t="shared" si="1674"/>
        <v>0</v>
      </c>
      <c r="AX715" s="106">
        <f t="shared" si="1675"/>
        <v>0</v>
      </c>
      <c r="AZ715" s="106">
        <f t="shared" si="1676"/>
        <v>0</v>
      </c>
      <c r="BB715" s="106">
        <f t="shared" si="1677"/>
        <v>0</v>
      </c>
      <c r="BD715" s="106">
        <f t="shared" si="1678"/>
        <v>0</v>
      </c>
      <c r="BF715" s="106">
        <f t="shared" si="1679"/>
        <v>0</v>
      </c>
      <c r="BI715" s="106">
        <f t="shared" si="1680"/>
        <v>0</v>
      </c>
      <c r="BK715" s="106">
        <f t="shared" si="1681"/>
        <v>0</v>
      </c>
      <c r="BM715" s="106">
        <f t="shared" si="1682"/>
        <v>0</v>
      </c>
      <c r="BO715" s="106">
        <f t="shared" si="1683"/>
        <v>0</v>
      </c>
      <c r="BQ715" s="106">
        <f t="shared" si="1684"/>
        <v>0</v>
      </c>
      <c r="BS715" s="106">
        <f t="shared" si="1685"/>
        <v>0</v>
      </c>
    </row>
    <row r="716" spans="1:133" outlineLevel="3" x14ac:dyDescent="0.15">
      <c r="A716" s="22" t="s">
        <v>514</v>
      </c>
      <c r="B716" s="29" t="s">
        <v>2451</v>
      </c>
      <c r="C716" s="104"/>
      <c r="D716" s="106">
        <v>5</v>
      </c>
      <c r="E716" s="104"/>
      <c r="F716" s="106">
        <f t="shared" si="1655"/>
        <v>0</v>
      </c>
      <c r="G716" s="106">
        <v>1</v>
      </c>
      <c r="I716" s="106">
        <f t="shared" si="1656"/>
        <v>0</v>
      </c>
      <c r="K716" s="106">
        <f t="shared" si="1657"/>
        <v>0</v>
      </c>
      <c r="M716" s="106">
        <f t="shared" si="1658"/>
        <v>0</v>
      </c>
      <c r="O716" s="106">
        <f t="shared" si="1659"/>
        <v>0</v>
      </c>
      <c r="Q716" s="106">
        <f t="shared" si="1660"/>
        <v>0</v>
      </c>
      <c r="S716" s="106">
        <f t="shared" si="1661"/>
        <v>0</v>
      </c>
      <c r="V716" s="106">
        <f t="shared" si="1662"/>
        <v>0</v>
      </c>
      <c r="X716" s="106">
        <f t="shared" si="1663"/>
        <v>0</v>
      </c>
      <c r="Z716" s="106">
        <f t="shared" si="1664"/>
        <v>0</v>
      </c>
      <c r="AB716" s="106">
        <f t="shared" si="1665"/>
        <v>0</v>
      </c>
      <c r="AD716" s="106">
        <f t="shared" si="1666"/>
        <v>0</v>
      </c>
      <c r="AF716" s="106">
        <f t="shared" si="1667"/>
        <v>0</v>
      </c>
      <c r="AI716" s="106">
        <f t="shared" si="1668"/>
        <v>0</v>
      </c>
      <c r="AK716" s="106">
        <f t="shared" si="1669"/>
        <v>0</v>
      </c>
      <c r="AM716" s="106">
        <f t="shared" si="1670"/>
        <v>0</v>
      </c>
      <c r="AO716" s="106">
        <f t="shared" si="1671"/>
        <v>0</v>
      </c>
      <c r="AQ716" s="106">
        <f t="shared" si="1672"/>
        <v>0</v>
      </c>
      <c r="AS716" s="106">
        <f t="shared" si="1673"/>
        <v>0</v>
      </c>
      <c r="AV716" s="106">
        <f t="shared" si="1674"/>
        <v>0</v>
      </c>
      <c r="AX716" s="106">
        <f t="shared" si="1675"/>
        <v>0</v>
      </c>
      <c r="AZ716" s="106">
        <f t="shared" si="1676"/>
        <v>0</v>
      </c>
      <c r="BB716" s="106">
        <f t="shared" si="1677"/>
        <v>0</v>
      </c>
      <c r="BD716" s="106">
        <f t="shared" si="1678"/>
        <v>0</v>
      </c>
      <c r="BF716" s="106">
        <f t="shared" si="1679"/>
        <v>0</v>
      </c>
      <c r="BI716" s="106">
        <f t="shared" si="1680"/>
        <v>0</v>
      </c>
      <c r="BK716" s="106">
        <f t="shared" si="1681"/>
        <v>0</v>
      </c>
      <c r="BM716" s="106">
        <f t="shared" si="1682"/>
        <v>0</v>
      </c>
      <c r="BO716" s="106">
        <f t="shared" si="1683"/>
        <v>0</v>
      </c>
      <c r="BQ716" s="106">
        <f t="shared" si="1684"/>
        <v>0</v>
      </c>
      <c r="BS716" s="106">
        <f t="shared" si="1685"/>
        <v>0</v>
      </c>
    </row>
    <row r="717" spans="1:133" s="37" customFormat="1" outlineLevel="2" x14ac:dyDescent="0.15">
      <c r="B717" s="38" t="s">
        <v>1714</v>
      </c>
      <c r="C717" s="115"/>
      <c r="D717" s="115"/>
      <c r="E717" s="115"/>
      <c r="F717" s="115"/>
      <c r="G717" s="160" t="s">
        <v>202</v>
      </c>
      <c r="H717" s="115"/>
      <c r="I717" s="115"/>
      <c r="J717" s="115"/>
      <c r="K717" s="115"/>
      <c r="L717" s="115"/>
      <c r="M717" s="115"/>
      <c r="N717" s="115"/>
      <c r="O717" s="115"/>
      <c r="P717" s="115"/>
      <c r="Q717" s="115"/>
      <c r="R717" s="115"/>
      <c r="S717" s="115"/>
      <c r="T717" s="269"/>
      <c r="U717" s="190"/>
      <c r="V717" s="115"/>
      <c r="W717" s="190"/>
      <c r="X717" s="115"/>
      <c r="Y717" s="190"/>
      <c r="Z717" s="115"/>
      <c r="AA717" s="190"/>
      <c r="AB717" s="115"/>
      <c r="AC717" s="190"/>
      <c r="AD717" s="115"/>
      <c r="AE717" s="190"/>
      <c r="AF717" s="115"/>
      <c r="AG717" s="215"/>
      <c r="AH717" s="190"/>
      <c r="AI717" s="115"/>
      <c r="AJ717" s="190"/>
      <c r="AK717" s="115"/>
      <c r="AL717" s="190"/>
      <c r="AM717" s="115"/>
      <c r="AN717" s="190"/>
      <c r="AO717" s="115"/>
      <c r="AP717" s="190"/>
      <c r="AQ717" s="115"/>
      <c r="AR717" s="190"/>
      <c r="AS717" s="115"/>
      <c r="AU717" s="115"/>
      <c r="AV717" s="115"/>
      <c r="AW717" s="115"/>
      <c r="AX717" s="115"/>
      <c r="AY717" s="115"/>
      <c r="AZ717" s="115"/>
      <c r="BA717" s="115"/>
      <c r="BB717" s="115"/>
      <c r="BC717" s="115"/>
      <c r="BD717" s="115"/>
      <c r="BE717" s="115"/>
      <c r="BF717" s="115"/>
      <c r="BH717" s="115"/>
      <c r="BI717" s="115"/>
      <c r="BJ717" s="115"/>
      <c r="BK717" s="115"/>
      <c r="BL717" s="115"/>
      <c r="BM717" s="115"/>
      <c r="BN717" s="115"/>
      <c r="BO717" s="115"/>
      <c r="BP717" s="115"/>
      <c r="BQ717" s="115"/>
      <c r="BR717" s="115"/>
      <c r="BS717" s="115"/>
      <c r="BU717" s="143"/>
      <c r="BV717" s="143"/>
      <c r="BW717" s="143"/>
      <c r="BX717" s="143"/>
      <c r="BY717" s="143"/>
      <c r="BZ717" s="143"/>
      <c r="CA717" s="143"/>
      <c r="CB717" s="143"/>
      <c r="CC717" s="143"/>
      <c r="CD717" s="143"/>
      <c r="CE717" s="143"/>
      <c r="CF717" s="143"/>
      <c r="CG717" s="143"/>
      <c r="CH717" s="143"/>
      <c r="CI717" s="143"/>
      <c r="CJ717" s="143"/>
      <c r="CK717" s="143"/>
      <c r="CL717" s="143"/>
      <c r="CM717" s="143"/>
      <c r="CN717" s="143"/>
      <c r="CO717" s="143"/>
      <c r="CP717" s="143"/>
      <c r="CQ717" s="143"/>
      <c r="CR717" s="143"/>
      <c r="CS717" s="143"/>
      <c r="CT717" s="143"/>
      <c r="CU717" s="143"/>
      <c r="CV717" s="143"/>
      <c r="CW717" s="143"/>
      <c r="CX717" s="143"/>
      <c r="CY717" s="143"/>
      <c r="CZ717" s="143"/>
      <c r="DA717" s="143"/>
      <c r="DB717" s="143"/>
      <c r="DC717" s="143"/>
      <c r="DD717" s="143"/>
      <c r="DE717" s="143"/>
      <c r="DF717" s="143"/>
      <c r="DG717" s="143"/>
      <c r="DH717" s="143"/>
      <c r="DI717" s="143"/>
      <c r="DJ717" s="143"/>
      <c r="DK717" s="143"/>
      <c r="DL717" s="143"/>
      <c r="DM717" s="143"/>
      <c r="DN717" s="143"/>
      <c r="DO717" s="143"/>
      <c r="DP717" s="143"/>
      <c r="DQ717" s="143"/>
      <c r="DR717" s="143"/>
      <c r="DS717" s="143"/>
      <c r="DT717" s="143"/>
      <c r="DU717" s="143"/>
      <c r="DV717" s="143"/>
      <c r="DW717" s="143"/>
      <c r="DX717" s="143"/>
      <c r="DY717" s="143"/>
      <c r="DZ717" s="143"/>
      <c r="EA717" s="143"/>
      <c r="EB717" s="143"/>
      <c r="EC717" s="143"/>
    </row>
    <row r="718" spans="1:133" s="37" customFormat="1" outlineLevel="1" x14ac:dyDescent="0.15">
      <c r="B718" s="52" t="s">
        <v>372</v>
      </c>
      <c r="C718" s="115"/>
      <c r="D718" s="115"/>
      <c r="E718" s="115"/>
      <c r="F718" s="115"/>
      <c r="G718" s="160"/>
      <c r="H718" s="115"/>
      <c r="I718" s="115"/>
      <c r="J718" s="115"/>
      <c r="K718" s="115"/>
      <c r="L718" s="115"/>
      <c r="M718" s="115"/>
      <c r="N718" s="115"/>
      <c r="O718" s="115"/>
      <c r="P718" s="115"/>
      <c r="Q718" s="115"/>
      <c r="R718" s="115"/>
      <c r="S718" s="115"/>
      <c r="T718" s="269"/>
      <c r="U718" s="190"/>
      <c r="V718" s="115"/>
      <c r="W718" s="190"/>
      <c r="X718" s="115"/>
      <c r="Y718" s="190"/>
      <c r="Z718" s="115"/>
      <c r="AA718" s="190"/>
      <c r="AB718" s="115"/>
      <c r="AC718" s="190"/>
      <c r="AD718" s="115"/>
      <c r="AE718" s="190"/>
      <c r="AF718" s="115"/>
      <c r="AG718" s="215"/>
      <c r="AH718" s="190"/>
      <c r="AI718" s="115"/>
      <c r="AJ718" s="190"/>
      <c r="AK718" s="115"/>
      <c r="AL718" s="190"/>
      <c r="AM718" s="115"/>
      <c r="AN718" s="190"/>
      <c r="AO718" s="115"/>
      <c r="AP718" s="190"/>
      <c r="AQ718" s="115"/>
      <c r="AR718" s="190"/>
      <c r="AS718" s="115"/>
      <c r="AU718" s="115"/>
      <c r="AV718" s="115"/>
      <c r="AW718" s="115"/>
      <c r="AX718" s="115"/>
      <c r="AY718" s="115"/>
      <c r="AZ718" s="115"/>
      <c r="BA718" s="115"/>
      <c r="BB718" s="115"/>
      <c r="BC718" s="115"/>
      <c r="BD718" s="115"/>
      <c r="BE718" s="115"/>
      <c r="BF718" s="115"/>
      <c r="BH718" s="115"/>
      <c r="BI718" s="115"/>
      <c r="BJ718" s="115"/>
      <c r="BK718" s="115"/>
      <c r="BL718" s="115"/>
      <c r="BM718" s="115"/>
      <c r="BN718" s="115"/>
      <c r="BO718" s="115"/>
      <c r="BP718" s="115"/>
      <c r="BQ718" s="115"/>
      <c r="BR718" s="115"/>
      <c r="BS718" s="115"/>
      <c r="BU718" s="143"/>
      <c r="BV718" s="143"/>
      <c r="BW718" s="143"/>
      <c r="BX718" s="143"/>
      <c r="BY718" s="143"/>
      <c r="BZ718" s="143"/>
      <c r="CA718" s="143"/>
      <c r="CB718" s="143"/>
      <c r="CC718" s="143"/>
      <c r="CD718" s="143"/>
      <c r="CE718" s="143"/>
      <c r="CF718" s="143"/>
      <c r="CG718" s="143"/>
      <c r="CH718" s="143"/>
      <c r="CI718" s="143"/>
      <c r="CJ718" s="143"/>
      <c r="CK718" s="143"/>
      <c r="CL718" s="143"/>
      <c r="CM718" s="143"/>
      <c r="CN718" s="143"/>
      <c r="CO718" s="143"/>
      <c r="CP718" s="143"/>
      <c r="CQ718" s="143"/>
      <c r="CR718" s="143"/>
      <c r="CS718" s="143"/>
      <c r="CT718" s="143"/>
      <c r="CU718" s="143"/>
      <c r="CV718" s="143"/>
      <c r="CW718" s="143"/>
      <c r="CX718" s="143"/>
      <c r="CY718" s="143"/>
      <c r="CZ718" s="143"/>
      <c r="DA718" s="143"/>
      <c r="DB718" s="143"/>
      <c r="DC718" s="143"/>
      <c r="DD718" s="143"/>
      <c r="DE718" s="143"/>
      <c r="DF718" s="143"/>
      <c r="DG718" s="143"/>
      <c r="DH718" s="143"/>
      <c r="DI718" s="143"/>
      <c r="DJ718" s="143"/>
      <c r="DK718" s="143"/>
      <c r="DL718" s="143"/>
      <c r="DM718" s="143"/>
      <c r="DN718" s="143"/>
      <c r="DO718" s="143"/>
      <c r="DP718" s="143"/>
      <c r="DQ718" s="143"/>
      <c r="DR718" s="143"/>
      <c r="DS718" s="143"/>
      <c r="DT718" s="143"/>
      <c r="DU718" s="143"/>
      <c r="DV718" s="143"/>
      <c r="DW718" s="143"/>
      <c r="DX718" s="143"/>
      <c r="DY718" s="143"/>
      <c r="DZ718" s="143"/>
      <c r="EA718" s="143"/>
      <c r="EB718" s="143"/>
      <c r="EC718" s="143"/>
    </row>
    <row r="719" spans="1:133" s="33" customFormat="1" outlineLevel="1" x14ac:dyDescent="0.15">
      <c r="A719" s="60" t="s">
        <v>515</v>
      </c>
      <c r="B719" s="34" t="s">
        <v>370</v>
      </c>
      <c r="C719" s="302" t="str">
        <f ca="1">IFERROR(SUM(C720,C727)/COUNT((C720,C727)),"N/A")</f>
        <v>N/A</v>
      </c>
      <c r="D719" s="302">
        <f ca="1">IFERROR(SUM(D720,D727)/COUNT((D720,D727)),"N/A")</f>
        <v>5</v>
      </c>
      <c r="E719" s="158">
        <f ca="1">E720+E727</f>
        <v>0</v>
      </c>
      <c r="F719" s="158">
        <f ca="1">F720+F727</f>
        <v>300</v>
      </c>
      <c r="G719" s="158"/>
      <c r="H719" s="114"/>
      <c r="I719" s="158">
        <f ca="1">I720+I727</f>
        <v>0</v>
      </c>
      <c r="J719" s="114"/>
      <c r="K719" s="158">
        <f ca="1">K720+K727</f>
        <v>0</v>
      </c>
      <c r="L719" s="114"/>
      <c r="M719" s="158">
        <f ca="1">M720+M727</f>
        <v>0</v>
      </c>
      <c r="N719" s="114"/>
      <c r="O719" s="158">
        <f ca="1">O720+O727</f>
        <v>0</v>
      </c>
      <c r="P719" s="114"/>
      <c r="Q719" s="158">
        <f ca="1">Q720+Q727</f>
        <v>0</v>
      </c>
      <c r="R719" s="114"/>
      <c r="S719" s="158">
        <f ca="1">S720+S727</f>
        <v>0</v>
      </c>
      <c r="T719" s="34"/>
      <c r="U719" s="114"/>
      <c r="V719" s="158">
        <f ca="1">V720+V727</f>
        <v>0</v>
      </c>
      <c r="W719" s="114"/>
      <c r="X719" s="158">
        <f ca="1">X720+X727</f>
        <v>0</v>
      </c>
      <c r="Y719" s="114"/>
      <c r="Z719" s="158">
        <f ca="1">Z720+Z727</f>
        <v>0</v>
      </c>
      <c r="AA719" s="114"/>
      <c r="AB719" s="158">
        <f ca="1">AB720+AB727</f>
        <v>0</v>
      </c>
      <c r="AC719" s="114"/>
      <c r="AD719" s="158">
        <f ca="1">AD720+AD727</f>
        <v>0</v>
      </c>
      <c r="AE719" s="114"/>
      <c r="AF719" s="158">
        <f ca="1">AF720+AF727</f>
        <v>0</v>
      </c>
      <c r="AG719" s="34"/>
      <c r="AH719" s="114"/>
      <c r="AI719" s="158">
        <f ca="1">AI720+AI727</f>
        <v>0</v>
      </c>
      <c r="AJ719" s="114"/>
      <c r="AK719" s="158">
        <f ca="1">AK720+AK727</f>
        <v>0</v>
      </c>
      <c r="AL719" s="114"/>
      <c r="AM719" s="158">
        <f ca="1">AM720+AM727</f>
        <v>0</v>
      </c>
      <c r="AN719" s="114"/>
      <c r="AO719" s="158">
        <f ca="1">AO720+AO727</f>
        <v>0</v>
      </c>
      <c r="AP719" s="114"/>
      <c r="AQ719" s="158">
        <f ca="1">AQ720+AQ727</f>
        <v>0</v>
      </c>
      <c r="AR719" s="114"/>
      <c r="AS719" s="158">
        <f ca="1">AS720+AS727</f>
        <v>0</v>
      </c>
      <c r="AU719" s="114"/>
      <c r="AV719" s="158">
        <f ca="1">AV720+AV727</f>
        <v>0</v>
      </c>
      <c r="AW719" s="114"/>
      <c r="AX719" s="158">
        <f ca="1">AX720+AX727</f>
        <v>0</v>
      </c>
      <c r="AY719" s="114"/>
      <c r="AZ719" s="158">
        <f ca="1">AZ720+AZ727</f>
        <v>0</v>
      </c>
      <c r="BA719" s="114"/>
      <c r="BB719" s="158">
        <f ca="1">BB720+BB727</f>
        <v>0</v>
      </c>
      <c r="BC719" s="114"/>
      <c r="BD719" s="158">
        <f ca="1">BD720+BD727</f>
        <v>0</v>
      </c>
      <c r="BE719" s="114"/>
      <c r="BF719" s="158">
        <f ca="1">BF720+BF727</f>
        <v>0</v>
      </c>
      <c r="BH719" s="114"/>
      <c r="BI719" s="158">
        <f ca="1">BI720+BI727</f>
        <v>0</v>
      </c>
      <c r="BJ719" s="114"/>
      <c r="BK719" s="158">
        <f ca="1">BK720+BK727</f>
        <v>0</v>
      </c>
      <c r="BL719" s="114"/>
      <c r="BM719" s="158">
        <f ca="1">BM720+BM727</f>
        <v>0</v>
      </c>
      <c r="BN719" s="114"/>
      <c r="BO719" s="158">
        <f ca="1">BO720+BO727</f>
        <v>0</v>
      </c>
      <c r="BP719" s="114"/>
      <c r="BQ719" s="158">
        <f ca="1">BQ720+BQ727</f>
        <v>0</v>
      </c>
      <c r="BR719" s="114"/>
      <c r="BS719" s="158">
        <f ca="1">BS720+BS727</f>
        <v>0</v>
      </c>
      <c r="BU719" s="85"/>
      <c r="BV719" s="85"/>
      <c r="BW719" s="85"/>
      <c r="BX719" s="85"/>
      <c r="BY719" s="85"/>
      <c r="BZ719" s="85"/>
      <c r="CA719" s="85"/>
      <c r="CB719" s="85"/>
      <c r="CC719" s="85"/>
      <c r="CD719" s="85"/>
      <c r="CE719" s="85"/>
      <c r="CF719" s="85"/>
      <c r="CG719" s="85"/>
      <c r="CH719" s="85"/>
      <c r="CI719" s="85"/>
      <c r="CJ719" s="85"/>
      <c r="CK719" s="85"/>
      <c r="CL719" s="85"/>
      <c r="CM719" s="85"/>
      <c r="CN719" s="85"/>
      <c r="CO719" s="85"/>
      <c r="CP719" s="85"/>
      <c r="CQ719" s="85"/>
      <c r="CR719" s="85"/>
      <c r="CS719" s="85"/>
      <c r="CT719" s="85"/>
      <c r="CU719" s="85"/>
      <c r="CV719" s="85"/>
      <c r="CW719" s="85"/>
      <c r="CX719" s="85"/>
      <c r="CY719" s="85"/>
      <c r="CZ719" s="85"/>
      <c r="DA719" s="85"/>
      <c r="DB719" s="85"/>
      <c r="DC719" s="85"/>
      <c r="DD719" s="85"/>
      <c r="DE719" s="85"/>
      <c r="DF719" s="85"/>
      <c r="DG719" s="85"/>
      <c r="DH719" s="85"/>
      <c r="DI719" s="85"/>
      <c r="DJ719" s="85"/>
      <c r="DK719" s="85"/>
      <c r="DL719" s="85"/>
      <c r="DM719" s="85"/>
      <c r="DN719" s="85"/>
      <c r="DO719" s="85"/>
      <c r="DP719" s="85"/>
      <c r="DQ719" s="85"/>
      <c r="DR719" s="85"/>
      <c r="DS719" s="85"/>
      <c r="DT719" s="85"/>
      <c r="DU719" s="85"/>
      <c r="DV719" s="85"/>
      <c r="DW719" s="85"/>
      <c r="DX719" s="85"/>
      <c r="DY719" s="85"/>
      <c r="DZ719" s="85"/>
      <c r="EA719" s="85"/>
      <c r="EB719" s="85"/>
      <c r="EC719" s="85"/>
    </row>
    <row r="720" spans="1:133" s="35" customFormat="1" outlineLevel="2" x14ac:dyDescent="0.15">
      <c r="A720" s="35" t="s">
        <v>516</v>
      </c>
      <c r="B720" s="36" t="s">
        <v>1805</v>
      </c>
      <c r="C720" s="298" t="str">
        <f ca="1">IFERROR((AVERAGE(ReqSum)),"N/A")</f>
        <v>N/A</v>
      </c>
      <c r="D720" s="298">
        <f ca="1">IFERROR((AVERAGE(ReqSum)),"N/A")</f>
        <v>5</v>
      </c>
      <c r="E720" s="159">
        <f ca="1">(SUM(ReqSum))*2*$I$10</f>
        <v>0</v>
      </c>
      <c r="F720" s="159">
        <f ca="1">(SUM(ReqSum))*2*$I$10</f>
        <v>300</v>
      </c>
      <c r="G720" s="159">
        <f>MATCH("x",G721:G2202,-1)-1</f>
        <v>5</v>
      </c>
      <c r="H720" s="176"/>
      <c r="I720" s="176">
        <f ca="1">SUM(ReqSum)</f>
        <v>0</v>
      </c>
      <c r="J720" s="176"/>
      <c r="K720" s="176">
        <f ca="1">SUM(ReqSum)</f>
        <v>0</v>
      </c>
      <c r="L720" s="176"/>
      <c r="M720" s="176">
        <f ca="1">SUM(ReqSum)</f>
        <v>0</v>
      </c>
      <c r="N720" s="176"/>
      <c r="O720" s="176">
        <f ca="1">SUM(ReqSum)</f>
        <v>0</v>
      </c>
      <c r="P720" s="176"/>
      <c r="Q720" s="176">
        <f ca="1">SUM(ReqSum)</f>
        <v>0</v>
      </c>
      <c r="R720" s="176"/>
      <c r="S720" s="176">
        <f ca="1">SUM(ReqSum)</f>
        <v>0</v>
      </c>
      <c r="T720" s="268"/>
      <c r="U720" s="189"/>
      <c r="V720" s="176">
        <f ca="1">SUM(ReqSum)</f>
        <v>0</v>
      </c>
      <c r="W720" s="189"/>
      <c r="X720" s="176">
        <f ca="1">SUM(ReqSum)</f>
        <v>0</v>
      </c>
      <c r="Y720" s="189"/>
      <c r="Z720" s="176">
        <f ca="1">SUM(ReqSum)</f>
        <v>0</v>
      </c>
      <c r="AA720" s="189"/>
      <c r="AB720" s="176">
        <f ca="1">SUM(ReqSum)</f>
        <v>0</v>
      </c>
      <c r="AC720" s="189"/>
      <c r="AD720" s="176">
        <f ca="1">SUM(ReqSum)</f>
        <v>0</v>
      </c>
      <c r="AE720" s="189"/>
      <c r="AF720" s="176">
        <f ca="1">SUM(ReqSum)</f>
        <v>0</v>
      </c>
      <c r="AG720" s="36"/>
      <c r="AH720" s="189"/>
      <c r="AI720" s="176">
        <f ca="1">SUM(ReqSum)</f>
        <v>0</v>
      </c>
      <c r="AJ720" s="189"/>
      <c r="AK720" s="176">
        <f ca="1">SUM(ReqSum)</f>
        <v>0</v>
      </c>
      <c r="AL720" s="189"/>
      <c r="AM720" s="176">
        <f ca="1">SUM(ReqSum)</f>
        <v>0</v>
      </c>
      <c r="AN720" s="189"/>
      <c r="AO720" s="176">
        <f ca="1">SUM(ReqSum)</f>
        <v>0</v>
      </c>
      <c r="AP720" s="189"/>
      <c r="AQ720" s="176">
        <f ca="1">SUM(ReqSum)</f>
        <v>0</v>
      </c>
      <c r="AR720" s="189"/>
      <c r="AS720" s="176">
        <f ca="1">SUM(ReqSum)</f>
        <v>0</v>
      </c>
      <c r="AT720" s="177"/>
      <c r="AU720" s="176"/>
      <c r="AV720" s="176">
        <f ca="1">SUM(ReqSum)</f>
        <v>0</v>
      </c>
      <c r="AW720" s="176"/>
      <c r="AX720" s="176">
        <f ca="1">SUM(ReqSum)</f>
        <v>0</v>
      </c>
      <c r="AY720" s="176"/>
      <c r="AZ720" s="176">
        <f ca="1">SUM(ReqSum)</f>
        <v>0</v>
      </c>
      <c r="BA720" s="176"/>
      <c r="BB720" s="176">
        <f ca="1">SUM(ReqSum)</f>
        <v>0</v>
      </c>
      <c r="BC720" s="176"/>
      <c r="BD720" s="176">
        <f ca="1">SUM(ReqSum)</f>
        <v>0</v>
      </c>
      <c r="BE720" s="176"/>
      <c r="BF720" s="176">
        <f ca="1">SUM(ReqSum)</f>
        <v>0</v>
      </c>
      <c r="BG720" s="177"/>
      <c r="BH720" s="176"/>
      <c r="BI720" s="176">
        <f ca="1">SUM(ReqSum)</f>
        <v>0</v>
      </c>
      <c r="BJ720" s="176"/>
      <c r="BK720" s="176">
        <f ca="1">SUM(ReqSum)</f>
        <v>0</v>
      </c>
      <c r="BL720" s="176"/>
      <c r="BM720" s="176">
        <f ca="1">SUM(ReqSum)</f>
        <v>0</v>
      </c>
      <c r="BN720" s="176"/>
      <c r="BO720" s="176">
        <f ca="1">SUM(ReqSum)</f>
        <v>0</v>
      </c>
      <c r="BP720" s="176"/>
      <c r="BQ720" s="176">
        <f ca="1">SUM(ReqSum)</f>
        <v>0</v>
      </c>
      <c r="BR720" s="176"/>
      <c r="BS720" s="176">
        <f ca="1">SUM(ReqSum)</f>
        <v>0</v>
      </c>
      <c r="BT720" s="177"/>
      <c r="BU720" s="85"/>
      <c r="BV720" s="85"/>
      <c r="BW720" s="85"/>
      <c r="BX720" s="85"/>
      <c r="BY720" s="85"/>
      <c r="BZ720" s="85"/>
      <c r="CA720" s="85"/>
      <c r="CB720" s="85"/>
      <c r="CC720" s="85"/>
      <c r="CD720" s="85"/>
      <c r="CE720" s="85"/>
      <c r="CF720" s="85"/>
      <c r="CG720" s="85"/>
      <c r="CH720" s="85"/>
      <c r="CI720" s="85"/>
      <c r="CJ720" s="85"/>
      <c r="CK720" s="85"/>
      <c r="CL720" s="85"/>
      <c r="CM720" s="85"/>
      <c r="CN720" s="85"/>
      <c r="CO720" s="85"/>
      <c r="CP720" s="85"/>
      <c r="CQ720" s="85"/>
      <c r="CR720" s="85"/>
      <c r="CS720" s="85"/>
      <c r="CT720" s="85"/>
      <c r="CU720" s="85"/>
      <c r="CV720" s="85"/>
      <c r="CW720" s="85"/>
      <c r="CX720" s="85"/>
      <c r="CY720" s="85"/>
      <c r="CZ720" s="85"/>
      <c r="DA720" s="85"/>
      <c r="DB720" s="85"/>
      <c r="DC720" s="85"/>
      <c r="DD720" s="85"/>
      <c r="DE720" s="85"/>
      <c r="DF720" s="85"/>
      <c r="DG720" s="85"/>
      <c r="DH720" s="85"/>
      <c r="DI720" s="85"/>
      <c r="DJ720" s="85"/>
      <c r="DK720" s="85"/>
      <c r="DL720" s="85"/>
      <c r="DM720" s="85"/>
      <c r="DN720" s="85"/>
      <c r="DO720" s="85"/>
      <c r="DP720" s="85"/>
      <c r="DQ720" s="85"/>
      <c r="DR720" s="85"/>
      <c r="DS720" s="85"/>
      <c r="DT720" s="85"/>
      <c r="DU720" s="85"/>
      <c r="DV720" s="85"/>
      <c r="DW720" s="85"/>
      <c r="DX720" s="85"/>
      <c r="DY720" s="85"/>
      <c r="DZ720" s="85"/>
      <c r="EA720" s="85"/>
      <c r="EB720" s="85"/>
      <c r="EC720" s="85"/>
    </row>
    <row r="721" spans="1:133" s="22" customFormat="1" outlineLevel="3" x14ac:dyDescent="0.15">
      <c r="A721" s="22" t="s">
        <v>517</v>
      </c>
      <c r="B721" s="261" t="s">
        <v>2464</v>
      </c>
      <c r="C721" s="104"/>
      <c r="D721" s="106">
        <v>5</v>
      </c>
      <c r="E721" s="104"/>
      <c r="F721" s="106">
        <f t="shared" ref="F721:F725" si="1686">IF(B721&lt;&gt;"",IF(B721="Custom Requirement",0,3),0)</f>
        <v>3</v>
      </c>
      <c r="G721" s="106">
        <v>1</v>
      </c>
      <c r="H721" s="107"/>
      <c r="I721" s="106">
        <f t="shared" ref="I721:I725" si="1687">H721*$E721*I$10</f>
        <v>0</v>
      </c>
      <c r="J721" s="107"/>
      <c r="K721" s="106">
        <f t="shared" ref="K721:K725" si="1688">J721*$E721*K$10</f>
        <v>0</v>
      </c>
      <c r="L721" s="107"/>
      <c r="M721" s="106">
        <f t="shared" ref="M721:M725" si="1689">L721*$E721*M$10</f>
        <v>0</v>
      </c>
      <c r="N721" s="107"/>
      <c r="O721" s="106">
        <f t="shared" ref="O721:O725" si="1690">N721*$E721*O$10</f>
        <v>0</v>
      </c>
      <c r="P721" s="107"/>
      <c r="Q721" s="106">
        <f t="shared" ref="Q721:Q725" si="1691">P721*$E721*Q$10</f>
        <v>0</v>
      </c>
      <c r="R721" s="107"/>
      <c r="S721" s="106">
        <f t="shared" ref="S721:S725" si="1692">R721*$E721*S$10</f>
        <v>0</v>
      </c>
      <c r="T721" s="32"/>
      <c r="U721" s="107"/>
      <c r="V721" s="106">
        <f t="shared" ref="V721:V725" si="1693">U721*$E721*V$10</f>
        <v>0</v>
      </c>
      <c r="W721" s="107"/>
      <c r="X721" s="106">
        <f t="shared" ref="X721:X725" si="1694">W721*$E721*X$10</f>
        <v>0</v>
      </c>
      <c r="Y721" s="107"/>
      <c r="Z721" s="106">
        <f t="shared" ref="Z721:Z725" si="1695">Y721*$E721*Z$10</f>
        <v>0</v>
      </c>
      <c r="AA721" s="107"/>
      <c r="AB721" s="106">
        <f t="shared" ref="AB721:AB725" si="1696">AA721*$E721*AB$10</f>
        <v>0</v>
      </c>
      <c r="AC721" s="107"/>
      <c r="AD721" s="106">
        <f t="shared" ref="AD721:AD725" si="1697">AC721*$E721*AD$10</f>
        <v>0</v>
      </c>
      <c r="AE721" s="107"/>
      <c r="AF721" s="106">
        <f t="shared" ref="AF721:AF725" si="1698">AE721*$E721*AF$10</f>
        <v>0</v>
      </c>
      <c r="AG721" s="210"/>
      <c r="AH721" s="107"/>
      <c r="AI721" s="106">
        <f t="shared" ref="AI721:AI725" si="1699">AH721*$E721*AI$10</f>
        <v>0</v>
      </c>
      <c r="AJ721" s="107"/>
      <c r="AK721" s="106">
        <f t="shared" ref="AK721:AK725" si="1700">AJ721*$E721*AK$10</f>
        <v>0</v>
      </c>
      <c r="AL721" s="107"/>
      <c r="AM721" s="106">
        <f t="shared" ref="AM721:AM725" si="1701">AL721*$E721*AM$10</f>
        <v>0</v>
      </c>
      <c r="AN721" s="107"/>
      <c r="AO721" s="106">
        <f t="shared" ref="AO721:AO725" si="1702">AN721*$E721*AO$10</f>
        <v>0</v>
      </c>
      <c r="AP721" s="107"/>
      <c r="AQ721" s="106">
        <f t="shared" ref="AQ721:AQ725" si="1703">AP721*$E721*AQ$10</f>
        <v>0</v>
      </c>
      <c r="AR721" s="107"/>
      <c r="AS721" s="106">
        <f t="shared" ref="AS721:AS725" si="1704">AR721*$E721*AS$10</f>
        <v>0</v>
      </c>
      <c r="AU721" s="107"/>
      <c r="AV721" s="106">
        <f t="shared" ref="AV721:AV725" si="1705">AU721*$E721*AV$10</f>
        <v>0</v>
      </c>
      <c r="AW721" s="107"/>
      <c r="AX721" s="106">
        <f t="shared" ref="AX721:AX725" si="1706">AW721*$E721*AX$10</f>
        <v>0</v>
      </c>
      <c r="AY721" s="107"/>
      <c r="AZ721" s="106">
        <f t="shared" ref="AZ721:AZ725" si="1707">AY721*$E721*AZ$10</f>
        <v>0</v>
      </c>
      <c r="BA721" s="107"/>
      <c r="BB721" s="106">
        <f t="shared" ref="BB721:BB725" si="1708">BA721*$E721*BB$10</f>
        <v>0</v>
      </c>
      <c r="BC721" s="107"/>
      <c r="BD721" s="106">
        <f t="shared" ref="BD721:BD725" si="1709">BC721*$E721*BD$10</f>
        <v>0</v>
      </c>
      <c r="BE721" s="107"/>
      <c r="BF721" s="106">
        <f t="shared" ref="BF721:BF725" si="1710">BE721*$E721*BF$10</f>
        <v>0</v>
      </c>
      <c r="BH721" s="107"/>
      <c r="BI721" s="106">
        <f t="shared" ref="BI721:BI725" si="1711">BH721*$E721*BI$10</f>
        <v>0</v>
      </c>
      <c r="BJ721" s="107"/>
      <c r="BK721" s="106">
        <f t="shared" ref="BK721:BK725" si="1712">BJ721*$E721*BK$10</f>
        <v>0</v>
      </c>
      <c r="BL721" s="107"/>
      <c r="BM721" s="106">
        <f t="shared" ref="BM721:BM725" si="1713">BL721*$E721*BM$10</f>
        <v>0</v>
      </c>
      <c r="BN721" s="107"/>
      <c r="BO721" s="106">
        <f t="shared" ref="BO721:BO725" si="1714">BN721*$E721*BO$10</f>
        <v>0</v>
      </c>
      <c r="BP721" s="107"/>
      <c r="BQ721" s="106">
        <f t="shared" ref="BQ721:BQ725" si="1715">BP721*$E721*BQ$10</f>
        <v>0</v>
      </c>
      <c r="BR721" s="107"/>
      <c r="BS721" s="106">
        <f t="shared" ref="BS721:BS725" si="1716">BR721*$E721*BS$10</f>
        <v>0</v>
      </c>
      <c r="BU721" s="61"/>
      <c r="BV721" s="61"/>
      <c r="BW721" s="61"/>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c r="CT721" s="61"/>
      <c r="CU721" s="61"/>
      <c r="CV721" s="61"/>
      <c r="CW721" s="61"/>
      <c r="CX721" s="61"/>
      <c r="CY721" s="61"/>
      <c r="CZ721" s="61"/>
      <c r="DA721" s="61"/>
      <c r="DB721" s="61"/>
      <c r="DC721" s="61"/>
      <c r="DD721" s="61"/>
      <c r="DE721" s="61"/>
      <c r="DF721" s="61"/>
      <c r="DG721" s="61"/>
      <c r="DH721" s="61"/>
      <c r="DI721" s="61"/>
      <c r="DJ721" s="61"/>
      <c r="DK721" s="61"/>
      <c r="DL721" s="61"/>
      <c r="DM721" s="61"/>
      <c r="DN721" s="61"/>
      <c r="DO721" s="61"/>
      <c r="DP721" s="61"/>
      <c r="DQ721" s="61"/>
      <c r="DR721" s="61"/>
      <c r="DS721" s="61"/>
      <c r="DT721" s="61"/>
      <c r="DU721" s="61"/>
      <c r="DV721" s="61"/>
      <c r="DW721" s="61"/>
      <c r="DX721" s="61"/>
      <c r="DY721" s="61"/>
      <c r="DZ721" s="61"/>
      <c r="EA721" s="61"/>
      <c r="EB721" s="61"/>
      <c r="EC721" s="61"/>
    </row>
    <row r="722" spans="1:133" s="22" customFormat="1" ht="26" outlineLevel="3" x14ac:dyDescent="0.15">
      <c r="A722" s="22" t="s">
        <v>927</v>
      </c>
      <c r="B722" s="261" t="s">
        <v>2465</v>
      </c>
      <c r="C722" s="104"/>
      <c r="D722" s="106">
        <v>5</v>
      </c>
      <c r="E722" s="104"/>
      <c r="F722" s="106">
        <f t="shared" si="1686"/>
        <v>3</v>
      </c>
      <c r="G722" s="106">
        <v>1</v>
      </c>
      <c r="H722" s="107"/>
      <c r="I722" s="106">
        <f t="shared" si="1687"/>
        <v>0</v>
      </c>
      <c r="J722" s="107"/>
      <c r="K722" s="106">
        <f t="shared" si="1688"/>
        <v>0</v>
      </c>
      <c r="L722" s="107"/>
      <c r="M722" s="106">
        <f t="shared" si="1689"/>
        <v>0</v>
      </c>
      <c r="N722" s="107"/>
      <c r="O722" s="106">
        <f t="shared" si="1690"/>
        <v>0</v>
      </c>
      <c r="P722" s="107"/>
      <c r="Q722" s="106">
        <f t="shared" si="1691"/>
        <v>0</v>
      </c>
      <c r="R722" s="107"/>
      <c r="S722" s="106">
        <f t="shared" si="1692"/>
        <v>0</v>
      </c>
      <c r="T722" s="32"/>
      <c r="U722" s="107"/>
      <c r="V722" s="106">
        <f t="shared" si="1693"/>
        <v>0</v>
      </c>
      <c r="W722" s="107"/>
      <c r="X722" s="106">
        <f t="shared" si="1694"/>
        <v>0</v>
      </c>
      <c r="Y722" s="107"/>
      <c r="Z722" s="106">
        <f t="shared" si="1695"/>
        <v>0</v>
      </c>
      <c r="AA722" s="107"/>
      <c r="AB722" s="106">
        <f t="shared" si="1696"/>
        <v>0</v>
      </c>
      <c r="AC722" s="107"/>
      <c r="AD722" s="106">
        <f t="shared" si="1697"/>
        <v>0</v>
      </c>
      <c r="AE722" s="107"/>
      <c r="AF722" s="106">
        <f t="shared" si="1698"/>
        <v>0</v>
      </c>
      <c r="AG722" s="210"/>
      <c r="AH722" s="107"/>
      <c r="AI722" s="106">
        <f t="shared" si="1699"/>
        <v>0</v>
      </c>
      <c r="AJ722" s="107"/>
      <c r="AK722" s="106">
        <f t="shared" si="1700"/>
        <v>0</v>
      </c>
      <c r="AL722" s="107"/>
      <c r="AM722" s="106">
        <f t="shared" si="1701"/>
        <v>0</v>
      </c>
      <c r="AN722" s="107"/>
      <c r="AO722" s="106">
        <f t="shared" si="1702"/>
        <v>0</v>
      </c>
      <c r="AP722" s="107"/>
      <c r="AQ722" s="106">
        <f t="shared" si="1703"/>
        <v>0</v>
      </c>
      <c r="AR722" s="107"/>
      <c r="AS722" s="106">
        <f t="shared" si="1704"/>
        <v>0</v>
      </c>
      <c r="AU722" s="107"/>
      <c r="AV722" s="106">
        <f t="shared" si="1705"/>
        <v>0</v>
      </c>
      <c r="AW722" s="107"/>
      <c r="AX722" s="106">
        <f t="shared" si="1706"/>
        <v>0</v>
      </c>
      <c r="AY722" s="107"/>
      <c r="AZ722" s="106">
        <f t="shared" si="1707"/>
        <v>0</v>
      </c>
      <c r="BA722" s="107"/>
      <c r="BB722" s="106">
        <f t="shared" si="1708"/>
        <v>0</v>
      </c>
      <c r="BC722" s="107"/>
      <c r="BD722" s="106">
        <f t="shared" si="1709"/>
        <v>0</v>
      </c>
      <c r="BE722" s="107"/>
      <c r="BF722" s="106">
        <f t="shared" si="1710"/>
        <v>0</v>
      </c>
      <c r="BH722" s="107"/>
      <c r="BI722" s="106">
        <f t="shared" si="1711"/>
        <v>0</v>
      </c>
      <c r="BJ722" s="107"/>
      <c r="BK722" s="106">
        <f t="shared" si="1712"/>
        <v>0</v>
      </c>
      <c r="BL722" s="107"/>
      <c r="BM722" s="106">
        <f t="shared" si="1713"/>
        <v>0</v>
      </c>
      <c r="BN722" s="107"/>
      <c r="BO722" s="106">
        <f t="shared" si="1714"/>
        <v>0</v>
      </c>
      <c r="BP722" s="107"/>
      <c r="BQ722" s="106">
        <f t="shared" si="1715"/>
        <v>0</v>
      </c>
      <c r="BR722" s="107"/>
      <c r="BS722" s="106">
        <f t="shared" si="1716"/>
        <v>0</v>
      </c>
      <c r="BU722" s="61"/>
      <c r="BV722" s="61"/>
      <c r="BW722" s="61"/>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c r="CT722" s="61"/>
      <c r="CU722" s="61"/>
      <c r="CV722" s="61"/>
      <c r="CW722" s="61"/>
      <c r="CX722" s="61"/>
      <c r="CY722" s="61"/>
      <c r="CZ722" s="61"/>
      <c r="DA722" s="61"/>
      <c r="DB722" s="61"/>
      <c r="DC722" s="61"/>
      <c r="DD722" s="61"/>
      <c r="DE722" s="61"/>
      <c r="DF722" s="61"/>
      <c r="DG722" s="61"/>
      <c r="DH722" s="61"/>
      <c r="DI722" s="61"/>
      <c r="DJ722" s="61"/>
      <c r="DK722" s="61"/>
      <c r="DL722" s="61"/>
      <c r="DM722" s="61"/>
      <c r="DN722" s="61"/>
      <c r="DO722" s="61"/>
      <c r="DP722" s="61"/>
      <c r="DQ722" s="61"/>
      <c r="DR722" s="61"/>
      <c r="DS722" s="61"/>
      <c r="DT722" s="61"/>
      <c r="DU722" s="61"/>
      <c r="DV722" s="61"/>
      <c r="DW722" s="61"/>
      <c r="DX722" s="61"/>
      <c r="DY722" s="61"/>
      <c r="DZ722" s="61"/>
      <c r="EA722" s="61"/>
      <c r="EB722" s="61"/>
      <c r="EC722" s="61"/>
    </row>
    <row r="723" spans="1:133" s="22" customFormat="1" outlineLevel="3" x14ac:dyDescent="0.15">
      <c r="A723" s="22" t="s">
        <v>928</v>
      </c>
      <c r="B723" s="261" t="s">
        <v>2466</v>
      </c>
      <c r="C723" s="104"/>
      <c r="D723" s="106">
        <v>5</v>
      </c>
      <c r="E723" s="104"/>
      <c r="F723" s="106">
        <f t="shared" si="1686"/>
        <v>3</v>
      </c>
      <c r="G723" s="106">
        <v>1</v>
      </c>
      <c r="H723" s="107"/>
      <c r="I723" s="106">
        <f t="shared" si="1687"/>
        <v>0</v>
      </c>
      <c r="J723" s="107"/>
      <c r="K723" s="106">
        <f t="shared" si="1688"/>
        <v>0</v>
      </c>
      <c r="L723" s="107"/>
      <c r="M723" s="106">
        <f t="shared" si="1689"/>
        <v>0</v>
      </c>
      <c r="N723" s="107"/>
      <c r="O723" s="106">
        <f t="shared" si="1690"/>
        <v>0</v>
      </c>
      <c r="P723" s="107"/>
      <c r="Q723" s="106">
        <f t="shared" si="1691"/>
        <v>0</v>
      </c>
      <c r="R723" s="107"/>
      <c r="S723" s="106">
        <f t="shared" si="1692"/>
        <v>0</v>
      </c>
      <c r="T723" s="32"/>
      <c r="U723" s="107"/>
      <c r="V723" s="106">
        <f t="shared" si="1693"/>
        <v>0</v>
      </c>
      <c r="W723" s="107"/>
      <c r="X723" s="106">
        <f t="shared" si="1694"/>
        <v>0</v>
      </c>
      <c r="Y723" s="107"/>
      <c r="Z723" s="106">
        <f t="shared" si="1695"/>
        <v>0</v>
      </c>
      <c r="AA723" s="107"/>
      <c r="AB723" s="106">
        <f t="shared" si="1696"/>
        <v>0</v>
      </c>
      <c r="AC723" s="107"/>
      <c r="AD723" s="106">
        <f t="shared" si="1697"/>
        <v>0</v>
      </c>
      <c r="AE723" s="107"/>
      <c r="AF723" s="106">
        <f t="shared" si="1698"/>
        <v>0</v>
      </c>
      <c r="AG723" s="210"/>
      <c r="AH723" s="107"/>
      <c r="AI723" s="106">
        <f t="shared" si="1699"/>
        <v>0</v>
      </c>
      <c r="AJ723" s="107"/>
      <c r="AK723" s="106">
        <f t="shared" si="1700"/>
        <v>0</v>
      </c>
      <c r="AL723" s="107"/>
      <c r="AM723" s="106">
        <f t="shared" si="1701"/>
        <v>0</v>
      </c>
      <c r="AN723" s="107"/>
      <c r="AO723" s="106">
        <f t="shared" si="1702"/>
        <v>0</v>
      </c>
      <c r="AP723" s="107"/>
      <c r="AQ723" s="106">
        <f t="shared" si="1703"/>
        <v>0</v>
      </c>
      <c r="AR723" s="107"/>
      <c r="AS723" s="106">
        <f t="shared" si="1704"/>
        <v>0</v>
      </c>
      <c r="AU723" s="107"/>
      <c r="AV723" s="106">
        <f t="shared" si="1705"/>
        <v>0</v>
      </c>
      <c r="AW723" s="107"/>
      <c r="AX723" s="106">
        <f t="shared" si="1706"/>
        <v>0</v>
      </c>
      <c r="AY723" s="107"/>
      <c r="AZ723" s="106">
        <f t="shared" si="1707"/>
        <v>0</v>
      </c>
      <c r="BA723" s="107"/>
      <c r="BB723" s="106">
        <f t="shared" si="1708"/>
        <v>0</v>
      </c>
      <c r="BC723" s="107"/>
      <c r="BD723" s="106">
        <f t="shared" si="1709"/>
        <v>0</v>
      </c>
      <c r="BE723" s="107"/>
      <c r="BF723" s="106">
        <f t="shared" si="1710"/>
        <v>0</v>
      </c>
      <c r="BH723" s="107"/>
      <c r="BI723" s="106">
        <f t="shared" si="1711"/>
        <v>0</v>
      </c>
      <c r="BJ723" s="107"/>
      <c r="BK723" s="106">
        <f t="shared" si="1712"/>
        <v>0</v>
      </c>
      <c r="BL723" s="107"/>
      <c r="BM723" s="106">
        <f t="shared" si="1713"/>
        <v>0</v>
      </c>
      <c r="BN723" s="107"/>
      <c r="BO723" s="106">
        <f t="shared" si="1714"/>
        <v>0</v>
      </c>
      <c r="BP723" s="107"/>
      <c r="BQ723" s="106">
        <f t="shared" si="1715"/>
        <v>0</v>
      </c>
      <c r="BR723" s="107"/>
      <c r="BS723" s="106">
        <f t="shared" si="1716"/>
        <v>0</v>
      </c>
      <c r="BU723" s="61"/>
      <c r="BV723" s="61"/>
      <c r="BW723" s="61"/>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c r="CT723" s="61"/>
      <c r="CU723" s="61"/>
      <c r="CV723" s="61"/>
      <c r="CW723" s="61"/>
      <c r="CX723" s="61"/>
      <c r="CY723" s="61"/>
      <c r="CZ723" s="61"/>
      <c r="DA723" s="61"/>
      <c r="DB723" s="61"/>
      <c r="DC723" s="61"/>
      <c r="DD723" s="61"/>
      <c r="DE723" s="61"/>
      <c r="DF723" s="61"/>
      <c r="DG723" s="61"/>
      <c r="DH723" s="61"/>
      <c r="DI723" s="61"/>
      <c r="DJ723" s="61"/>
      <c r="DK723" s="61"/>
      <c r="DL723" s="61"/>
      <c r="DM723" s="61"/>
      <c r="DN723" s="61"/>
      <c r="DO723" s="61"/>
      <c r="DP723" s="61"/>
      <c r="DQ723" s="61"/>
      <c r="DR723" s="61"/>
      <c r="DS723" s="61"/>
      <c r="DT723" s="61"/>
      <c r="DU723" s="61"/>
      <c r="DV723" s="61"/>
      <c r="DW723" s="61"/>
      <c r="DX723" s="61"/>
      <c r="DY723" s="61"/>
      <c r="DZ723" s="61"/>
      <c r="EA723" s="61"/>
      <c r="EB723" s="61"/>
      <c r="EC723" s="61"/>
    </row>
    <row r="724" spans="1:133" s="22" customFormat="1" ht="26" outlineLevel="3" x14ac:dyDescent="0.15">
      <c r="A724" s="22" t="s">
        <v>929</v>
      </c>
      <c r="B724" s="261" t="s">
        <v>2467</v>
      </c>
      <c r="C724" s="104"/>
      <c r="D724" s="106">
        <v>5</v>
      </c>
      <c r="E724" s="104"/>
      <c r="F724" s="106">
        <f t="shared" si="1686"/>
        <v>3</v>
      </c>
      <c r="G724" s="106">
        <v>1</v>
      </c>
      <c r="H724" s="107"/>
      <c r="I724" s="106">
        <f t="shared" si="1687"/>
        <v>0</v>
      </c>
      <c r="J724" s="107"/>
      <c r="K724" s="106">
        <f t="shared" si="1688"/>
        <v>0</v>
      </c>
      <c r="L724" s="107"/>
      <c r="M724" s="106">
        <f t="shared" si="1689"/>
        <v>0</v>
      </c>
      <c r="N724" s="107"/>
      <c r="O724" s="106">
        <f t="shared" si="1690"/>
        <v>0</v>
      </c>
      <c r="P724" s="107"/>
      <c r="Q724" s="106">
        <f t="shared" si="1691"/>
        <v>0</v>
      </c>
      <c r="R724" s="107"/>
      <c r="S724" s="106">
        <f t="shared" si="1692"/>
        <v>0</v>
      </c>
      <c r="T724" s="32"/>
      <c r="U724" s="107"/>
      <c r="V724" s="106">
        <f t="shared" si="1693"/>
        <v>0</v>
      </c>
      <c r="W724" s="107"/>
      <c r="X724" s="106">
        <f t="shared" si="1694"/>
        <v>0</v>
      </c>
      <c r="Y724" s="107"/>
      <c r="Z724" s="106">
        <f t="shared" si="1695"/>
        <v>0</v>
      </c>
      <c r="AA724" s="107"/>
      <c r="AB724" s="106">
        <f t="shared" si="1696"/>
        <v>0</v>
      </c>
      <c r="AC724" s="107"/>
      <c r="AD724" s="106">
        <f t="shared" si="1697"/>
        <v>0</v>
      </c>
      <c r="AE724" s="107"/>
      <c r="AF724" s="106">
        <f t="shared" si="1698"/>
        <v>0</v>
      </c>
      <c r="AG724" s="210"/>
      <c r="AH724" s="107"/>
      <c r="AI724" s="106">
        <f t="shared" si="1699"/>
        <v>0</v>
      </c>
      <c r="AJ724" s="107"/>
      <c r="AK724" s="106">
        <f t="shared" si="1700"/>
        <v>0</v>
      </c>
      <c r="AL724" s="107"/>
      <c r="AM724" s="106">
        <f t="shared" si="1701"/>
        <v>0</v>
      </c>
      <c r="AN724" s="107"/>
      <c r="AO724" s="106">
        <f t="shared" si="1702"/>
        <v>0</v>
      </c>
      <c r="AP724" s="107"/>
      <c r="AQ724" s="106">
        <f t="shared" si="1703"/>
        <v>0</v>
      </c>
      <c r="AR724" s="107"/>
      <c r="AS724" s="106">
        <f t="shared" si="1704"/>
        <v>0</v>
      </c>
      <c r="AU724" s="107"/>
      <c r="AV724" s="106">
        <f t="shared" si="1705"/>
        <v>0</v>
      </c>
      <c r="AW724" s="107"/>
      <c r="AX724" s="106">
        <f t="shared" si="1706"/>
        <v>0</v>
      </c>
      <c r="AY724" s="107"/>
      <c r="AZ724" s="106">
        <f t="shared" si="1707"/>
        <v>0</v>
      </c>
      <c r="BA724" s="107"/>
      <c r="BB724" s="106">
        <f t="shared" si="1708"/>
        <v>0</v>
      </c>
      <c r="BC724" s="107"/>
      <c r="BD724" s="106">
        <f t="shared" si="1709"/>
        <v>0</v>
      </c>
      <c r="BE724" s="107"/>
      <c r="BF724" s="106">
        <f t="shared" si="1710"/>
        <v>0</v>
      </c>
      <c r="BH724" s="107"/>
      <c r="BI724" s="106">
        <f t="shared" si="1711"/>
        <v>0</v>
      </c>
      <c r="BJ724" s="107"/>
      <c r="BK724" s="106">
        <f t="shared" si="1712"/>
        <v>0</v>
      </c>
      <c r="BL724" s="107"/>
      <c r="BM724" s="106">
        <f t="shared" si="1713"/>
        <v>0</v>
      </c>
      <c r="BN724" s="107"/>
      <c r="BO724" s="106">
        <f t="shared" si="1714"/>
        <v>0</v>
      </c>
      <c r="BP724" s="107"/>
      <c r="BQ724" s="106">
        <f t="shared" si="1715"/>
        <v>0</v>
      </c>
      <c r="BR724" s="107"/>
      <c r="BS724" s="106">
        <f t="shared" si="1716"/>
        <v>0</v>
      </c>
      <c r="BU724" s="61"/>
      <c r="BV724" s="61"/>
      <c r="BW724" s="61"/>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c r="CT724" s="61"/>
      <c r="CU724" s="61"/>
      <c r="CV724" s="61"/>
      <c r="CW724" s="61"/>
      <c r="CX724" s="61"/>
      <c r="CY724" s="61"/>
      <c r="CZ724" s="61"/>
      <c r="DA724" s="61"/>
      <c r="DB724" s="61"/>
      <c r="DC724" s="61"/>
      <c r="DD724" s="61"/>
      <c r="DE724" s="61"/>
      <c r="DF724" s="61"/>
      <c r="DG724" s="61"/>
      <c r="DH724" s="61"/>
      <c r="DI724" s="61"/>
      <c r="DJ724" s="61"/>
      <c r="DK724" s="61"/>
      <c r="DL724" s="61"/>
      <c r="DM724" s="61"/>
      <c r="DN724" s="61"/>
      <c r="DO724" s="61"/>
      <c r="DP724" s="61"/>
      <c r="DQ724" s="61"/>
      <c r="DR724" s="61"/>
      <c r="DS724" s="61"/>
      <c r="DT724" s="61"/>
      <c r="DU724" s="61"/>
      <c r="DV724" s="61"/>
      <c r="DW724" s="61"/>
      <c r="DX724" s="61"/>
      <c r="DY724" s="61"/>
      <c r="DZ724" s="61"/>
      <c r="EA724" s="61"/>
      <c r="EB724" s="61"/>
      <c r="EC724" s="61"/>
    </row>
    <row r="725" spans="1:133" s="22" customFormat="1" ht="26" outlineLevel="3" x14ac:dyDescent="0.15">
      <c r="A725" s="22" t="s">
        <v>930</v>
      </c>
      <c r="B725" s="261" t="s">
        <v>2468</v>
      </c>
      <c r="C725" s="104"/>
      <c r="D725" s="106">
        <v>5</v>
      </c>
      <c r="E725" s="104"/>
      <c r="F725" s="106">
        <f t="shared" si="1686"/>
        <v>3</v>
      </c>
      <c r="G725" s="106">
        <v>1</v>
      </c>
      <c r="H725" s="107"/>
      <c r="I725" s="106">
        <f t="shared" si="1687"/>
        <v>0</v>
      </c>
      <c r="J725" s="107"/>
      <c r="K725" s="106">
        <f t="shared" si="1688"/>
        <v>0</v>
      </c>
      <c r="L725" s="107"/>
      <c r="M725" s="106">
        <f t="shared" si="1689"/>
        <v>0</v>
      </c>
      <c r="N725" s="107"/>
      <c r="O725" s="106">
        <f t="shared" si="1690"/>
        <v>0</v>
      </c>
      <c r="P725" s="107"/>
      <c r="Q725" s="106">
        <f t="shared" si="1691"/>
        <v>0</v>
      </c>
      <c r="R725" s="107"/>
      <c r="S725" s="106">
        <f t="shared" si="1692"/>
        <v>0</v>
      </c>
      <c r="T725" s="32"/>
      <c r="U725" s="107"/>
      <c r="V725" s="106">
        <f t="shared" si="1693"/>
        <v>0</v>
      </c>
      <c r="W725" s="107"/>
      <c r="X725" s="106">
        <f t="shared" si="1694"/>
        <v>0</v>
      </c>
      <c r="Y725" s="107"/>
      <c r="Z725" s="106">
        <f t="shared" si="1695"/>
        <v>0</v>
      </c>
      <c r="AA725" s="107"/>
      <c r="AB725" s="106">
        <f t="shared" si="1696"/>
        <v>0</v>
      </c>
      <c r="AC725" s="107"/>
      <c r="AD725" s="106">
        <f t="shared" si="1697"/>
        <v>0</v>
      </c>
      <c r="AE725" s="107"/>
      <c r="AF725" s="106">
        <f t="shared" si="1698"/>
        <v>0</v>
      </c>
      <c r="AG725" s="210"/>
      <c r="AH725" s="107"/>
      <c r="AI725" s="106">
        <f t="shared" si="1699"/>
        <v>0</v>
      </c>
      <c r="AJ725" s="107"/>
      <c r="AK725" s="106">
        <f t="shared" si="1700"/>
        <v>0</v>
      </c>
      <c r="AL725" s="107"/>
      <c r="AM725" s="106">
        <f t="shared" si="1701"/>
        <v>0</v>
      </c>
      <c r="AN725" s="107"/>
      <c r="AO725" s="106">
        <f t="shared" si="1702"/>
        <v>0</v>
      </c>
      <c r="AP725" s="107"/>
      <c r="AQ725" s="106">
        <f t="shared" si="1703"/>
        <v>0</v>
      </c>
      <c r="AR725" s="107"/>
      <c r="AS725" s="106">
        <f t="shared" si="1704"/>
        <v>0</v>
      </c>
      <c r="AU725" s="107"/>
      <c r="AV725" s="106">
        <f t="shared" si="1705"/>
        <v>0</v>
      </c>
      <c r="AW725" s="107"/>
      <c r="AX725" s="106">
        <f t="shared" si="1706"/>
        <v>0</v>
      </c>
      <c r="AY725" s="107"/>
      <c r="AZ725" s="106">
        <f t="shared" si="1707"/>
        <v>0</v>
      </c>
      <c r="BA725" s="107"/>
      <c r="BB725" s="106">
        <f t="shared" si="1708"/>
        <v>0</v>
      </c>
      <c r="BC725" s="107"/>
      <c r="BD725" s="106">
        <f t="shared" si="1709"/>
        <v>0</v>
      </c>
      <c r="BE725" s="107"/>
      <c r="BF725" s="106">
        <f t="shared" si="1710"/>
        <v>0</v>
      </c>
      <c r="BH725" s="107"/>
      <c r="BI725" s="106">
        <f t="shared" si="1711"/>
        <v>0</v>
      </c>
      <c r="BJ725" s="107"/>
      <c r="BK725" s="106">
        <f t="shared" si="1712"/>
        <v>0</v>
      </c>
      <c r="BL725" s="107"/>
      <c r="BM725" s="106">
        <f t="shared" si="1713"/>
        <v>0</v>
      </c>
      <c r="BN725" s="107"/>
      <c r="BO725" s="106">
        <f t="shared" si="1714"/>
        <v>0</v>
      </c>
      <c r="BP725" s="107"/>
      <c r="BQ725" s="106">
        <f t="shared" si="1715"/>
        <v>0</v>
      </c>
      <c r="BR725" s="107"/>
      <c r="BS725" s="106">
        <f t="shared" si="1716"/>
        <v>0</v>
      </c>
      <c r="BU725" s="61"/>
      <c r="BV725" s="61"/>
      <c r="BW725" s="61"/>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c r="CT725" s="61"/>
      <c r="CU725" s="61"/>
      <c r="CV725" s="61"/>
      <c r="CW725" s="61"/>
      <c r="CX725" s="61"/>
      <c r="CY725" s="61"/>
      <c r="CZ725" s="61"/>
      <c r="DA725" s="61"/>
      <c r="DB725" s="61"/>
      <c r="DC725" s="61"/>
      <c r="DD725" s="61"/>
      <c r="DE725" s="61"/>
      <c r="DF725" s="61"/>
      <c r="DG725" s="61"/>
      <c r="DH725" s="61"/>
      <c r="DI725" s="61"/>
      <c r="DJ725" s="61"/>
      <c r="DK725" s="61"/>
      <c r="DL725" s="61"/>
      <c r="DM725" s="61"/>
      <c r="DN725" s="61"/>
      <c r="DO725" s="61"/>
      <c r="DP725" s="61"/>
      <c r="DQ725" s="61"/>
      <c r="DR725" s="61"/>
      <c r="DS725" s="61"/>
      <c r="DT725" s="61"/>
      <c r="DU725" s="61"/>
      <c r="DV725" s="61"/>
      <c r="DW725" s="61"/>
      <c r="DX725" s="61"/>
      <c r="DY725" s="61"/>
      <c r="DZ725" s="61"/>
      <c r="EA725" s="61"/>
      <c r="EB725" s="61"/>
      <c r="EC725" s="61"/>
    </row>
    <row r="726" spans="1:133" s="37" customFormat="1" outlineLevel="2" x14ac:dyDescent="0.15">
      <c r="B726" s="38" t="s">
        <v>1820</v>
      </c>
      <c r="C726" s="115"/>
      <c r="D726" s="115"/>
      <c r="E726" s="115"/>
      <c r="F726" s="115"/>
      <c r="G726" s="160" t="s">
        <v>202</v>
      </c>
      <c r="H726" s="115"/>
      <c r="I726" s="115"/>
      <c r="J726" s="115"/>
      <c r="K726" s="115"/>
      <c r="L726" s="115"/>
      <c r="M726" s="115"/>
      <c r="N726" s="115"/>
      <c r="O726" s="115"/>
      <c r="P726" s="115"/>
      <c r="Q726" s="115"/>
      <c r="R726" s="115"/>
      <c r="S726" s="115"/>
      <c r="T726" s="269"/>
      <c r="U726" s="190"/>
      <c r="V726" s="115"/>
      <c r="W726" s="190"/>
      <c r="X726" s="115"/>
      <c r="Y726" s="190"/>
      <c r="Z726" s="115"/>
      <c r="AA726" s="190"/>
      <c r="AB726" s="115"/>
      <c r="AC726" s="190"/>
      <c r="AD726" s="115"/>
      <c r="AE726" s="190"/>
      <c r="AF726" s="115"/>
      <c r="AG726" s="215"/>
      <c r="AH726" s="190"/>
      <c r="AI726" s="115"/>
      <c r="AJ726" s="190"/>
      <c r="AK726" s="115"/>
      <c r="AL726" s="190"/>
      <c r="AM726" s="115"/>
      <c r="AN726" s="190"/>
      <c r="AO726" s="115"/>
      <c r="AP726" s="190"/>
      <c r="AQ726" s="115"/>
      <c r="AR726" s="190"/>
      <c r="AS726" s="115"/>
      <c r="AU726" s="115"/>
      <c r="AV726" s="115"/>
      <c r="AW726" s="115"/>
      <c r="AX726" s="115"/>
      <c r="AY726" s="115"/>
      <c r="AZ726" s="115"/>
      <c r="BA726" s="115"/>
      <c r="BB726" s="115"/>
      <c r="BC726" s="115"/>
      <c r="BD726" s="115"/>
      <c r="BE726" s="115"/>
      <c r="BF726" s="115"/>
      <c r="BH726" s="115"/>
      <c r="BI726" s="115"/>
      <c r="BJ726" s="115"/>
      <c r="BK726" s="115"/>
      <c r="BL726" s="115"/>
      <c r="BM726" s="115"/>
      <c r="BN726" s="115"/>
      <c r="BO726" s="115"/>
      <c r="BP726" s="115"/>
      <c r="BQ726" s="115"/>
      <c r="BR726" s="115"/>
      <c r="BS726" s="115"/>
      <c r="BU726" s="143"/>
      <c r="BV726" s="143"/>
      <c r="BW726" s="143"/>
      <c r="BX726" s="143"/>
      <c r="BY726" s="143"/>
      <c r="BZ726" s="143"/>
      <c r="CA726" s="143"/>
      <c r="CB726" s="143"/>
      <c r="CC726" s="143"/>
      <c r="CD726" s="143"/>
      <c r="CE726" s="143"/>
      <c r="CF726" s="143"/>
      <c r="CG726" s="143"/>
      <c r="CH726" s="143"/>
      <c r="CI726" s="143"/>
      <c r="CJ726" s="143"/>
      <c r="CK726" s="143"/>
      <c r="CL726" s="143"/>
      <c r="CM726" s="143"/>
      <c r="CN726" s="143"/>
      <c r="CO726" s="143"/>
      <c r="CP726" s="143"/>
      <c r="CQ726" s="143"/>
      <c r="CR726" s="143"/>
      <c r="CS726" s="143"/>
      <c r="CT726" s="143"/>
      <c r="CU726" s="143"/>
      <c r="CV726" s="143"/>
      <c r="CW726" s="143"/>
      <c r="CX726" s="143"/>
      <c r="CY726" s="143"/>
      <c r="CZ726" s="143"/>
      <c r="DA726" s="143"/>
      <c r="DB726" s="143"/>
      <c r="DC726" s="143"/>
      <c r="DD726" s="143"/>
      <c r="DE726" s="143"/>
      <c r="DF726" s="143"/>
      <c r="DG726" s="143"/>
      <c r="DH726" s="143"/>
      <c r="DI726" s="143"/>
      <c r="DJ726" s="143"/>
      <c r="DK726" s="143"/>
      <c r="DL726" s="143"/>
      <c r="DM726" s="143"/>
      <c r="DN726" s="143"/>
      <c r="DO726" s="143"/>
      <c r="DP726" s="143"/>
      <c r="DQ726" s="143"/>
      <c r="DR726" s="143"/>
      <c r="DS726" s="143"/>
      <c r="DT726" s="143"/>
      <c r="DU726" s="143"/>
      <c r="DV726" s="143"/>
      <c r="DW726" s="143"/>
      <c r="DX726" s="143"/>
      <c r="DY726" s="143"/>
      <c r="DZ726" s="143"/>
      <c r="EA726" s="143"/>
      <c r="EB726" s="143"/>
      <c r="EC726" s="143"/>
    </row>
    <row r="727" spans="1:133" s="35" customFormat="1" outlineLevel="2" x14ac:dyDescent="0.15">
      <c r="A727" s="35" t="s">
        <v>518</v>
      </c>
      <c r="B727" s="36" t="s">
        <v>1841</v>
      </c>
      <c r="C727" s="298" t="str">
        <f ca="1">IFERROR((AVERAGE(ReqSum)),"N/A")</f>
        <v>N/A</v>
      </c>
      <c r="D727" s="298">
        <f ca="1">IFERROR((AVERAGE(ReqSum)),"N/A")</f>
        <v>5</v>
      </c>
      <c r="E727" s="159">
        <f ca="1">(SUM(ReqSum))*2*$I$10</f>
        <v>0</v>
      </c>
      <c r="F727" s="159">
        <f ca="1">(SUM(ReqSum))*2*$I$10</f>
        <v>0</v>
      </c>
      <c r="G727" s="159">
        <f>MATCH("x",G728:G2209,-1)-1</f>
        <v>5</v>
      </c>
      <c r="H727" s="176"/>
      <c r="I727" s="176">
        <f ca="1">SUM(ReqSum)</f>
        <v>0</v>
      </c>
      <c r="J727" s="176"/>
      <c r="K727" s="176">
        <f ca="1">SUM(ReqSum)</f>
        <v>0</v>
      </c>
      <c r="L727" s="176"/>
      <c r="M727" s="176">
        <f ca="1">SUM(ReqSum)</f>
        <v>0</v>
      </c>
      <c r="N727" s="176"/>
      <c r="O727" s="176">
        <f ca="1">SUM(ReqSum)</f>
        <v>0</v>
      </c>
      <c r="P727" s="176"/>
      <c r="Q727" s="176">
        <f ca="1">SUM(ReqSum)</f>
        <v>0</v>
      </c>
      <c r="R727" s="176"/>
      <c r="S727" s="176">
        <f ca="1">SUM(ReqSum)</f>
        <v>0</v>
      </c>
      <c r="T727" s="268"/>
      <c r="U727" s="189"/>
      <c r="V727" s="176">
        <f ca="1">SUM(ReqSum)</f>
        <v>0</v>
      </c>
      <c r="W727" s="189"/>
      <c r="X727" s="176">
        <f ca="1">SUM(ReqSum)</f>
        <v>0</v>
      </c>
      <c r="Y727" s="189"/>
      <c r="Z727" s="176">
        <f ca="1">SUM(ReqSum)</f>
        <v>0</v>
      </c>
      <c r="AA727" s="189"/>
      <c r="AB727" s="176">
        <f ca="1">SUM(ReqSum)</f>
        <v>0</v>
      </c>
      <c r="AC727" s="189"/>
      <c r="AD727" s="176">
        <f ca="1">SUM(ReqSum)</f>
        <v>0</v>
      </c>
      <c r="AE727" s="189"/>
      <c r="AF727" s="176">
        <f ca="1">SUM(ReqSum)</f>
        <v>0</v>
      </c>
      <c r="AG727" s="36"/>
      <c r="AH727" s="189"/>
      <c r="AI727" s="176">
        <f ca="1">SUM(ReqSum)</f>
        <v>0</v>
      </c>
      <c r="AJ727" s="189"/>
      <c r="AK727" s="176">
        <f ca="1">SUM(ReqSum)</f>
        <v>0</v>
      </c>
      <c r="AL727" s="189"/>
      <c r="AM727" s="176">
        <f ca="1">SUM(ReqSum)</f>
        <v>0</v>
      </c>
      <c r="AN727" s="189"/>
      <c r="AO727" s="176">
        <f ca="1">SUM(ReqSum)</f>
        <v>0</v>
      </c>
      <c r="AP727" s="189"/>
      <c r="AQ727" s="176">
        <f ca="1">SUM(ReqSum)</f>
        <v>0</v>
      </c>
      <c r="AR727" s="189"/>
      <c r="AS727" s="176">
        <f ca="1">SUM(ReqSum)</f>
        <v>0</v>
      </c>
      <c r="AT727" s="177"/>
      <c r="AU727" s="176"/>
      <c r="AV727" s="176">
        <f ca="1">SUM(ReqSum)</f>
        <v>0</v>
      </c>
      <c r="AW727" s="176"/>
      <c r="AX727" s="176">
        <f ca="1">SUM(ReqSum)</f>
        <v>0</v>
      </c>
      <c r="AY727" s="176"/>
      <c r="AZ727" s="176">
        <f ca="1">SUM(ReqSum)</f>
        <v>0</v>
      </c>
      <c r="BA727" s="176"/>
      <c r="BB727" s="176">
        <f ca="1">SUM(ReqSum)</f>
        <v>0</v>
      </c>
      <c r="BC727" s="176"/>
      <c r="BD727" s="176">
        <f ca="1">SUM(ReqSum)</f>
        <v>0</v>
      </c>
      <c r="BE727" s="176"/>
      <c r="BF727" s="176">
        <f ca="1">SUM(ReqSum)</f>
        <v>0</v>
      </c>
      <c r="BG727" s="177"/>
      <c r="BH727" s="176"/>
      <c r="BI727" s="176">
        <f ca="1">SUM(ReqSum)</f>
        <v>0</v>
      </c>
      <c r="BJ727" s="176"/>
      <c r="BK727" s="176">
        <f ca="1">SUM(ReqSum)</f>
        <v>0</v>
      </c>
      <c r="BL727" s="176"/>
      <c r="BM727" s="176">
        <f ca="1">SUM(ReqSum)</f>
        <v>0</v>
      </c>
      <c r="BN727" s="176"/>
      <c r="BO727" s="176">
        <f ca="1">SUM(ReqSum)</f>
        <v>0</v>
      </c>
      <c r="BP727" s="176"/>
      <c r="BQ727" s="176">
        <f ca="1">SUM(ReqSum)</f>
        <v>0</v>
      </c>
      <c r="BR727" s="176"/>
      <c r="BS727" s="176">
        <f ca="1">SUM(ReqSum)</f>
        <v>0</v>
      </c>
      <c r="BT727" s="177"/>
      <c r="BU727" s="85"/>
      <c r="BV727" s="85"/>
      <c r="BW727" s="85"/>
      <c r="BX727" s="85"/>
      <c r="BY727" s="85"/>
      <c r="BZ727" s="85"/>
      <c r="CA727" s="85"/>
      <c r="CB727" s="85"/>
      <c r="CC727" s="85"/>
      <c r="CD727" s="85"/>
      <c r="CE727" s="85"/>
      <c r="CF727" s="85"/>
      <c r="CG727" s="85"/>
      <c r="CH727" s="85"/>
      <c r="CI727" s="85"/>
      <c r="CJ727" s="85"/>
      <c r="CK727" s="85"/>
      <c r="CL727" s="85"/>
      <c r="CM727" s="85"/>
      <c r="CN727" s="85"/>
      <c r="CO727" s="85"/>
      <c r="CP727" s="85"/>
      <c r="CQ727" s="85"/>
      <c r="CR727" s="85"/>
      <c r="CS727" s="85"/>
      <c r="CT727" s="85"/>
      <c r="CU727" s="85"/>
      <c r="CV727" s="85"/>
      <c r="CW727" s="85"/>
      <c r="CX727" s="85"/>
      <c r="CY727" s="85"/>
      <c r="CZ727" s="85"/>
      <c r="DA727" s="85"/>
      <c r="DB727" s="85"/>
      <c r="DC727" s="85"/>
      <c r="DD727" s="85"/>
      <c r="DE727" s="85"/>
      <c r="DF727" s="85"/>
      <c r="DG727" s="85"/>
      <c r="DH727" s="85"/>
      <c r="DI727" s="85"/>
      <c r="DJ727" s="85"/>
      <c r="DK727" s="85"/>
      <c r="DL727" s="85"/>
      <c r="DM727" s="85"/>
      <c r="DN727" s="85"/>
      <c r="DO727" s="85"/>
      <c r="DP727" s="85"/>
      <c r="DQ727" s="85"/>
      <c r="DR727" s="85"/>
      <c r="DS727" s="85"/>
      <c r="DT727" s="85"/>
      <c r="DU727" s="85"/>
      <c r="DV727" s="85"/>
      <c r="DW727" s="85"/>
      <c r="DX727" s="85"/>
      <c r="DY727" s="85"/>
      <c r="DZ727" s="85"/>
      <c r="EA727" s="85"/>
      <c r="EB727" s="85"/>
      <c r="EC727" s="85"/>
    </row>
    <row r="728" spans="1:133" outlineLevel="3" x14ac:dyDescent="0.15">
      <c r="A728" s="22" t="s">
        <v>387</v>
      </c>
      <c r="B728" s="29" t="s">
        <v>2451</v>
      </c>
      <c r="C728" s="104"/>
      <c r="D728" s="106">
        <v>5</v>
      </c>
      <c r="E728" s="104"/>
      <c r="F728" s="106">
        <f t="shared" ref="F728:F732" si="1717">IF(B728&lt;&gt;"",IF(B728="Custom Requirement",0,3),0)</f>
        <v>0</v>
      </c>
      <c r="G728" s="106">
        <v>1</v>
      </c>
      <c r="I728" s="106">
        <f t="shared" ref="I728:I732" si="1718">H728*$E728*I$10</f>
        <v>0</v>
      </c>
      <c r="K728" s="106">
        <f t="shared" ref="K728:K732" si="1719">J728*$E728*K$10</f>
        <v>0</v>
      </c>
      <c r="M728" s="106">
        <f t="shared" ref="M728:M732" si="1720">L728*$E728*M$10</f>
        <v>0</v>
      </c>
      <c r="O728" s="106">
        <f t="shared" ref="O728:O732" si="1721">N728*$E728*O$10</f>
        <v>0</v>
      </c>
      <c r="Q728" s="106">
        <f t="shared" ref="Q728:Q732" si="1722">P728*$E728*Q$10</f>
        <v>0</v>
      </c>
      <c r="S728" s="106">
        <f t="shared" ref="S728:S732" si="1723">R728*$E728*S$10</f>
        <v>0</v>
      </c>
      <c r="V728" s="106">
        <f t="shared" ref="V728:V732" si="1724">U728*$E728*V$10</f>
        <v>0</v>
      </c>
      <c r="X728" s="106">
        <f t="shared" ref="X728:X732" si="1725">W728*$E728*X$10</f>
        <v>0</v>
      </c>
      <c r="Z728" s="106">
        <f t="shared" ref="Z728:Z732" si="1726">Y728*$E728*Z$10</f>
        <v>0</v>
      </c>
      <c r="AB728" s="106">
        <f t="shared" ref="AB728:AB732" si="1727">AA728*$E728*AB$10</f>
        <v>0</v>
      </c>
      <c r="AD728" s="106">
        <f t="shared" ref="AD728:AD732" si="1728">AC728*$E728*AD$10</f>
        <v>0</v>
      </c>
      <c r="AF728" s="106">
        <f t="shared" ref="AF728:AF732" si="1729">AE728*$E728*AF$10</f>
        <v>0</v>
      </c>
      <c r="AI728" s="106">
        <f t="shared" ref="AI728:AI732" si="1730">AH728*$E728*AI$10</f>
        <v>0</v>
      </c>
      <c r="AK728" s="106">
        <f t="shared" ref="AK728:AK732" si="1731">AJ728*$E728*AK$10</f>
        <v>0</v>
      </c>
      <c r="AM728" s="106">
        <f t="shared" ref="AM728:AM732" si="1732">AL728*$E728*AM$10</f>
        <v>0</v>
      </c>
      <c r="AO728" s="106">
        <f t="shared" ref="AO728:AO732" si="1733">AN728*$E728*AO$10</f>
        <v>0</v>
      </c>
      <c r="AQ728" s="106">
        <f t="shared" ref="AQ728:AQ732" si="1734">AP728*$E728*AQ$10</f>
        <v>0</v>
      </c>
      <c r="AS728" s="106">
        <f t="shared" ref="AS728:AS732" si="1735">AR728*$E728*AS$10</f>
        <v>0</v>
      </c>
      <c r="AV728" s="106">
        <f t="shared" ref="AV728:AV732" si="1736">AU728*$E728*AV$10</f>
        <v>0</v>
      </c>
      <c r="AX728" s="106">
        <f t="shared" ref="AX728:AX732" si="1737">AW728*$E728*AX$10</f>
        <v>0</v>
      </c>
      <c r="AZ728" s="106">
        <f t="shared" ref="AZ728:AZ732" si="1738">AY728*$E728*AZ$10</f>
        <v>0</v>
      </c>
      <c r="BB728" s="106">
        <f t="shared" ref="BB728:BB732" si="1739">BA728*$E728*BB$10</f>
        <v>0</v>
      </c>
      <c r="BD728" s="106">
        <f t="shared" ref="BD728:BD732" si="1740">BC728*$E728*BD$10</f>
        <v>0</v>
      </c>
      <c r="BF728" s="106">
        <f t="shared" ref="BF728:BF732" si="1741">BE728*$E728*BF$10</f>
        <v>0</v>
      </c>
      <c r="BI728" s="106">
        <f t="shared" ref="BI728:BI732" si="1742">BH728*$E728*BI$10</f>
        <v>0</v>
      </c>
      <c r="BK728" s="106">
        <f t="shared" ref="BK728:BK732" si="1743">BJ728*$E728*BK$10</f>
        <v>0</v>
      </c>
      <c r="BM728" s="106">
        <f t="shared" ref="BM728:BM732" si="1744">BL728*$E728*BM$10</f>
        <v>0</v>
      </c>
      <c r="BO728" s="106">
        <f t="shared" ref="BO728:BO732" si="1745">BN728*$E728*BO$10</f>
        <v>0</v>
      </c>
      <c r="BQ728" s="106">
        <f t="shared" ref="BQ728:BQ732" si="1746">BP728*$E728*BQ$10</f>
        <v>0</v>
      </c>
      <c r="BS728" s="106">
        <f t="shared" ref="BS728:BS732" si="1747">BR728*$E728*BS$10</f>
        <v>0</v>
      </c>
    </row>
    <row r="729" spans="1:133" outlineLevel="3" x14ac:dyDescent="0.15">
      <c r="A729" s="22" t="s">
        <v>746</v>
      </c>
      <c r="B729" s="29" t="s">
        <v>2451</v>
      </c>
      <c r="C729" s="104"/>
      <c r="D729" s="106">
        <v>5</v>
      </c>
      <c r="E729" s="104"/>
      <c r="F729" s="106">
        <f t="shared" si="1717"/>
        <v>0</v>
      </c>
      <c r="G729" s="106">
        <v>1</v>
      </c>
      <c r="I729" s="106">
        <f t="shared" si="1718"/>
        <v>0</v>
      </c>
      <c r="K729" s="106">
        <f t="shared" si="1719"/>
        <v>0</v>
      </c>
      <c r="M729" s="106">
        <f t="shared" si="1720"/>
        <v>0</v>
      </c>
      <c r="O729" s="106">
        <f t="shared" si="1721"/>
        <v>0</v>
      </c>
      <c r="Q729" s="106">
        <f t="shared" si="1722"/>
        <v>0</v>
      </c>
      <c r="S729" s="106">
        <f t="shared" si="1723"/>
        <v>0</v>
      </c>
      <c r="V729" s="106">
        <f t="shared" si="1724"/>
        <v>0</v>
      </c>
      <c r="X729" s="106">
        <f t="shared" si="1725"/>
        <v>0</v>
      </c>
      <c r="Z729" s="106">
        <f t="shared" si="1726"/>
        <v>0</v>
      </c>
      <c r="AB729" s="106">
        <f t="shared" si="1727"/>
        <v>0</v>
      </c>
      <c r="AD729" s="106">
        <f t="shared" si="1728"/>
        <v>0</v>
      </c>
      <c r="AF729" s="106">
        <f t="shared" si="1729"/>
        <v>0</v>
      </c>
      <c r="AI729" s="106">
        <f t="shared" si="1730"/>
        <v>0</v>
      </c>
      <c r="AK729" s="106">
        <f t="shared" si="1731"/>
        <v>0</v>
      </c>
      <c r="AM729" s="106">
        <f t="shared" si="1732"/>
        <v>0</v>
      </c>
      <c r="AO729" s="106">
        <f t="shared" si="1733"/>
        <v>0</v>
      </c>
      <c r="AQ729" s="106">
        <f t="shared" si="1734"/>
        <v>0</v>
      </c>
      <c r="AS729" s="106">
        <f t="shared" si="1735"/>
        <v>0</v>
      </c>
      <c r="AV729" s="106">
        <f t="shared" si="1736"/>
        <v>0</v>
      </c>
      <c r="AX729" s="106">
        <f t="shared" si="1737"/>
        <v>0</v>
      </c>
      <c r="AZ729" s="106">
        <f t="shared" si="1738"/>
        <v>0</v>
      </c>
      <c r="BB729" s="106">
        <f t="shared" si="1739"/>
        <v>0</v>
      </c>
      <c r="BD729" s="106">
        <f t="shared" si="1740"/>
        <v>0</v>
      </c>
      <c r="BF729" s="106">
        <f t="shared" si="1741"/>
        <v>0</v>
      </c>
      <c r="BI729" s="106">
        <f t="shared" si="1742"/>
        <v>0</v>
      </c>
      <c r="BK729" s="106">
        <f t="shared" si="1743"/>
        <v>0</v>
      </c>
      <c r="BM729" s="106">
        <f t="shared" si="1744"/>
        <v>0</v>
      </c>
      <c r="BO729" s="106">
        <f t="shared" si="1745"/>
        <v>0</v>
      </c>
      <c r="BQ729" s="106">
        <f t="shared" si="1746"/>
        <v>0</v>
      </c>
      <c r="BS729" s="106">
        <f t="shared" si="1747"/>
        <v>0</v>
      </c>
    </row>
    <row r="730" spans="1:133" outlineLevel="3" x14ac:dyDescent="0.15">
      <c r="A730" s="22" t="s">
        <v>747</v>
      </c>
      <c r="B730" s="29" t="s">
        <v>2451</v>
      </c>
      <c r="C730" s="104"/>
      <c r="D730" s="106">
        <v>5</v>
      </c>
      <c r="E730" s="104"/>
      <c r="F730" s="106">
        <f t="shared" si="1717"/>
        <v>0</v>
      </c>
      <c r="G730" s="106">
        <v>1</v>
      </c>
      <c r="I730" s="106">
        <f t="shared" si="1718"/>
        <v>0</v>
      </c>
      <c r="K730" s="106">
        <f t="shared" si="1719"/>
        <v>0</v>
      </c>
      <c r="M730" s="106">
        <f t="shared" si="1720"/>
        <v>0</v>
      </c>
      <c r="O730" s="106">
        <f t="shared" si="1721"/>
        <v>0</v>
      </c>
      <c r="Q730" s="106">
        <f t="shared" si="1722"/>
        <v>0</v>
      </c>
      <c r="S730" s="106">
        <f t="shared" si="1723"/>
        <v>0</v>
      </c>
      <c r="V730" s="106">
        <f t="shared" si="1724"/>
        <v>0</v>
      </c>
      <c r="X730" s="106">
        <f t="shared" si="1725"/>
        <v>0</v>
      </c>
      <c r="Z730" s="106">
        <f t="shared" si="1726"/>
        <v>0</v>
      </c>
      <c r="AB730" s="106">
        <f t="shared" si="1727"/>
        <v>0</v>
      </c>
      <c r="AD730" s="106">
        <f t="shared" si="1728"/>
        <v>0</v>
      </c>
      <c r="AF730" s="106">
        <f t="shared" si="1729"/>
        <v>0</v>
      </c>
      <c r="AI730" s="106">
        <f t="shared" si="1730"/>
        <v>0</v>
      </c>
      <c r="AK730" s="106">
        <f t="shared" si="1731"/>
        <v>0</v>
      </c>
      <c r="AM730" s="106">
        <f t="shared" si="1732"/>
        <v>0</v>
      </c>
      <c r="AO730" s="106">
        <f t="shared" si="1733"/>
        <v>0</v>
      </c>
      <c r="AQ730" s="106">
        <f t="shared" si="1734"/>
        <v>0</v>
      </c>
      <c r="AS730" s="106">
        <f t="shared" si="1735"/>
        <v>0</v>
      </c>
      <c r="AV730" s="106">
        <f t="shared" si="1736"/>
        <v>0</v>
      </c>
      <c r="AX730" s="106">
        <f t="shared" si="1737"/>
        <v>0</v>
      </c>
      <c r="AZ730" s="106">
        <f t="shared" si="1738"/>
        <v>0</v>
      </c>
      <c r="BB730" s="106">
        <f t="shared" si="1739"/>
        <v>0</v>
      </c>
      <c r="BD730" s="106">
        <f t="shared" si="1740"/>
        <v>0</v>
      </c>
      <c r="BF730" s="106">
        <f t="shared" si="1741"/>
        <v>0</v>
      </c>
      <c r="BI730" s="106">
        <f t="shared" si="1742"/>
        <v>0</v>
      </c>
      <c r="BK730" s="106">
        <f t="shared" si="1743"/>
        <v>0</v>
      </c>
      <c r="BM730" s="106">
        <f t="shared" si="1744"/>
        <v>0</v>
      </c>
      <c r="BO730" s="106">
        <f t="shared" si="1745"/>
        <v>0</v>
      </c>
      <c r="BQ730" s="106">
        <f t="shared" si="1746"/>
        <v>0</v>
      </c>
      <c r="BS730" s="106">
        <f t="shared" si="1747"/>
        <v>0</v>
      </c>
    </row>
    <row r="731" spans="1:133" outlineLevel="3" x14ac:dyDescent="0.15">
      <c r="A731" s="22" t="s">
        <v>748</v>
      </c>
      <c r="B731" s="29" t="s">
        <v>2451</v>
      </c>
      <c r="C731" s="104"/>
      <c r="D731" s="106">
        <v>5</v>
      </c>
      <c r="E731" s="104"/>
      <c r="F731" s="106">
        <f t="shared" si="1717"/>
        <v>0</v>
      </c>
      <c r="G731" s="106">
        <v>1</v>
      </c>
      <c r="I731" s="106">
        <f t="shared" si="1718"/>
        <v>0</v>
      </c>
      <c r="K731" s="106">
        <f t="shared" si="1719"/>
        <v>0</v>
      </c>
      <c r="M731" s="106">
        <f t="shared" si="1720"/>
        <v>0</v>
      </c>
      <c r="O731" s="106">
        <f t="shared" si="1721"/>
        <v>0</v>
      </c>
      <c r="Q731" s="106">
        <f t="shared" si="1722"/>
        <v>0</v>
      </c>
      <c r="S731" s="106">
        <f t="shared" si="1723"/>
        <v>0</v>
      </c>
      <c r="V731" s="106">
        <f t="shared" si="1724"/>
        <v>0</v>
      </c>
      <c r="X731" s="106">
        <f t="shared" si="1725"/>
        <v>0</v>
      </c>
      <c r="Z731" s="106">
        <f t="shared" si="1726"/>
        <v>0</v>
      </c>
      <c r="AB731" s="106">
        <f t="shared" si="1727"/>
        <v>0</v>
      </c>
      <c r="AD731" s="106">
        <f t="shared" si="1728"/>
        <v>0</v>
      </c>
      <c r="AF731" s="106">
        <f t="shared" si="1729"/>
        <v>0</v>
      </c>
      <c r="AI731" s="106">
        <f t="shared" si="1730"/>
        <v>0</v>
      </c>
      <c r="AK731" s="106">
        <f t="shared" si="1731"/>
        <v>0</v>
      </c>
      <c r="AM731" s="106">
        <f t="shared" si="1732"/>
        <v>0</v>
      </c>
      <c r="AO731" s="106">
        <f t="shared" si="1733"/>
        <v>0</v>
      </c>
      <c r="AQ731" s="106">
        <f t="shared" si="1734"/>
        <v>0</v>
      </c>
      <c r="AS731" s="106">
        <f t="shared" si="1735"/>
        <v>0</v>
      </c>
      <c r="AV731" s="106">
        <f t="shared" si="1736"/>
        <v>0</v>
      </c>
      <c r="AX731" s="106">
        <f t="shared" si="1737"/>
        <v>0</v>
      </c>
      <c r="AZ731" s="106">
        <f t="shared" si="1738"/>
        <v>0</v>
      </c>
      <c r="BB731" s="106">
        <f t="shared" si="1739"/>
        <v>0</v>
      </c>
      <c r="BD731" s="106">
        <f t="shared" si="1740"/>
        <v>0</v>
      </c>
      <c r="BF731" s="106">
        <f t="shared" si="1741"/>
        <v>0</v>
      </c>
      <c r="BI731" s="106">
        <f t="shared" si="1742"/>
        <v>0</v>
      </c>
      <c r="BK731" s="106">
        <f t="shared" si="1743"/>
        <v>0</v>
      </c>
      <c r="BM731" s="106">
        <f t="shared" si="1744"/>
        <v>0</v>
      </c>
      <c r="BO731" s="106">
        <f t="shared" si="1745"/>
        <v>0</v>
      </c>
      <c r="BQ731" s="106">
        <f t="shared" si="1746"/>
        <v>0</v>
      </c>
      <c r="BS731" s="106">
        <f t="shared" si="1747"/>
        <v>0</v>
      </c>
    </row>
    <row r="732" spans="1:133" outlineLevel="3" x14ac:dyDescent="0.15">
      <c r="A732" s="22" t="s">
        <v>749</v>
      </c>
      <c r="B732" s="29" t="s">
        <v>2451</v>
      </c>
      <c r="C732" s="104"/>
      <c r="D732" s="106">
        <v>5</v>
      </c>
      <c r="E732" s="104"/>
      <c r="F732" s="106">
        <f t="shared" si="1717"/>
        <v>0</v>
      </c>
      <c r="G732" s="106">
        <v>1</v>
      </c>
      <c r="I732" s="106">
        <f t="shared" si="1718"/>
        <v>0</v>
      </c>
      <c r="K732" s="106">
        <f t="shared" si="1719"/>
        <v>0</v>
      </c>
      <c r="M732" s="106">
        <f t="shared" si="1720"/>
        <v>0</v>
      </c>
      <c r="O732" s="106">
        <f t="shared" si="1721"/>
        <v>0</v>
      </c>
      <c r="Q732" s="106">
        <f t="shared" si="1722"/>
        <v>0</v>
      </c>
      <c r="S732" s="106">
        <f t="shared" si="1723"/>
        <v>0</v>
      </c>
      <c r="V732" s="106">
        <f t="shared" si="1724"/>
        <v>0</v>
      </c>
      <c r="X732" s="106">
        <f t="shared" si="1725"/>
        <v>0</v>
      </c>
      <c r="Z732" s="106">
        <f t="shared" si="1726"/>
        <v>0</v>
      </c>
      <c r="AB732" s="106">
        <f t="shared" si="1727"/>
        <v>0</v>
      </c>
      <c r="AD732" s="106">
        <f t="shared" si="1728"/>
        <v>0</v>
      </c>
      <c r="AF732" s="106">
        <f t="shared" si="1729"/>
        <v>0</v>
      </c>
      <c r="AI732" s="106">
        <f t="shared" si="1730"/>
        <v>0</v>
      </c>
      <c r="AK732" s="106">
        <f t="shared" si="1731"/>
        <v>0</v>
      </c>
      <c r="AM732" s="106">
        <f t="shared" si="1732"/>
        <v>0</v>
      </c>
      <c r="AO732" s="106">
        <f t="shared" si="1733"/>
        <v>0</v>
      </c>
      <c r="AQ732" s="106">
        <f t="shared" si="1734"/>
        <v>0</v>
      </c>
      <c r="AS732" s="106">
        <f t="shared" si="1735"/>
        <v>0</v>
      </c>
      <c r="AV732" s="106">
        <f t="shared" si="1736"/>
        <v>0</v>
      </c>
      <c r="AX732" s="106">
        <f t="shared" si="1737"/>
        <v>0</v>
      </c>
      <c r="AZ732" s="106">
        <f t="shared" si="1738"/>
        <v>0</v>
      </c>
      <c r="BB732" s="106">
        <f t="shared" si="1739"/>
        <v>0</v>
      </c>
      <c r="BD732" s="106">
        <f t="shared" si="1740"/>
        <v>0</v>
      </c>
      <c r="BF732" s="106">
        <f t="shared" si="1741"/>
        <v>0</v>
      </c>
      <c r="BI732" s="106">
        <f t="shared" si="1742"/>
        <v>0</v>
      </c>
      <c r="BK732" s="106">
        <f t="shared" si="1743"/>
        <v>0</v>
      </c>
      <c r="BM732" s="106">
        <f t="shared" si="1744"/>
        <v>0</v>
      </c>
      <c r="BO732" s="106">
        <f t="shared" si="1745"/>
        <v>0</v>
      </c>
      <c r="BQ732" s="106">
        <f t="shared" si="1746"/>
        <v>0</v>
      </c>
      <c r="BS732" s="106">
        <f t="shared" si="1747"/>
        <v>0</v>
      </c>
    </row>
    <row r="733" spans="1:133" s="37" customFormat="1" outlineLevel="2" x14ac:dyDescent="0.15">
      <c r="B733" s="38" t="s">
        <v>1714</v>
      </c>
      <c r="C733" s="115"/>
      <c r="D733" s="115"/>
      <c r="E733" s="115"/>
      <c r="F733" s="115"/>
      <c r="G733" s="160" t="s">
        <v>202</v>
      </c>
      <c r="H733" s="115"/>
      <c r="I733" s="115"/>
      <c r="J733" s="115"/>
      <c r="K733" s="115"/>
      <c r="L733" s="115"/>
      <c r="M733" s="115"/>
      <c r="N733" s="115"/>
      <c r="O733" s="115"/>
      <c r="P733" s="115"/>
      <c r="Q733" s="115"/>
      <c r="R733" s="115"/>
      <c r="S733" s="115"/>
      <c r="T733" s="269"/>
      <c r="U733" s="190"/>
      <c r="V733" s="115"/>
      <c r="W733" s="190"/>
      <c r="X733" s="115"/>
      <c r="Y733" s="190"/>
      <c r="Z733" s="115"/>
      <c r="AA733" s="190"/>
      <c r="AB733" s="115"/>
      <c r="AC733" s="190"/>
      <c r="AD733" s="115"/>
      <c r="AE733" s="190"/>
      <c r="AF733" s="115"/>
      <c r="AG733" s="215"/>
      <c r="AH733" s="190"/>
      <c r="AI733" s="115"/>
      <c r="AJ733" s="190"/>
      <c r="AK733" s="115"/>
      <c r="AL733" s="190"/>
      <c r="AM733" s="115"/>
      <c r="AN733" s="190"/>
      <c r="AO733" s="115"/>
      <c r="AP733" s="190"/>
      <c r="AQ733" s="115"/>
      <c r="AR733" s="190"/>
      <c r="AS733" s="115"/>
      <c r="AU733" s="115"/>
      <c r="AV733" s="115"/>
      <c r="AW733" s="115"/>
      <c r="AX733" s="115"/>
      <c r="AY733" s="115"/>
      <c r="AZ733" s="115"/>
      <c r="BA733" s="115"/>
      <c r="BB733" s="115"/>
      <c r="BC733" s="115"/>
      <c r="BD733" s="115"/>
      <c r="BE733" s="115"/>
      <c r="BF733" s="115"/>
      <c r="BH733" s="115"/>
      <c r="BI733" s="115"/>
      <c r="BJ733" s="115"/>
      <c r="BK733" s="115"/>
      <c r="BL733" s="115"/>
      <c r="BM733" s="115"/>
      <c r="BN733" s="115"/>
      <c r="BO733" s="115"/>
      <c r="BP733" s="115"/>
      <c r="BQ733" s="115"/>
      <c r="BR733" s="115"/>
      <c r="BS733" s="115"/>
      <c r="BU733" s="143"/>
      <c r="BV733" s="143"/>
      <c r="BW733" s="143"/>
      <c r="BX733" s="143"/>
      <c r="BY733" s="143"/>
      <c r="BZ733" s="143"/>
      <c r="CA733" s="143"/>
      <c r="CB733" s="143"/>
      <c r="CC733" s="143"/>
      <c r="CD733" s="143"/>
      <c r="CE733" s="143"/>
      <c r="CF733" s="143"/>
      <c r="CG733" s="143"/>
      <c r="CH733" s="143"/>
      <c r="CI733" s="143"/>
      <c r="CJ733" s="143"/>
      <c r="CK733" s="143"/>
      <c r="CL733" s="143"/>
      <c r="CM733" s="143"/>
      <c r="CN733" s="143"/>
      <c r="CO733" s="143"/>
      <c r="CP733" s="143"/>
      <c r="CQ733" s="143"/>
      <c r="CR733" s="143"/>
      <c r="CS733" s="143"/>
      <c r="CT733" s="143"/>
      <c r="CU733" s="143"/>
      <c r="CV733" s="143"/>
      <c r="CW733" s="143"/>
      <c r="CX733" s="143"/>
      <c r="CY733" s="143"/>
      <c r="CZ733" s="143"/>
      <c r="DA733" s="143"/>
      <c r="DB733" s="143"/>
      <c r="DC733" s="143"/>
      <c r="DD733" s="143"/>
      <c r="DE733" s="143"/>
      <c r="DF733" s="143"/>
      <c r="DG733" s="143"/>
      <c r="DH733" s="143"/>
      <c r="DI733" s="143"/>
      <c r="DJ733" s="143"/>
      <c r="DK733" s="143"/>
      <c r="DL733" s="143"/>
      <c r="DM733" s="143"/>
      <c r="DN733" s="143"/>
      <c r="DO733" s="143"/>
      <c r="DP733" s="143"/>
      <c r="DQ733" s="143"/>
      <c r="DR733" s="143"/>
      <c r="DS733" s="143"/>
      <c r="DT733" s="143"/>
      <c r="DU733" s="143"/>
      <c r="DV733" s="143"/>
      <c r="DW733" s="143"/>
      <c r="DX733" s="143"/>
      <c r="DY733" s="143"/>
      <c r="DZ733" s="143"/>
      <c r="EA733" s="143"/>
      <c r="EB733" s="143"/>
      <c r="EC733" s="143"/>
    </row>
    <row r="734" spans="1:133" s="37" customFormat="1" outlineLevel="1" x14ac:dyDescent="0.15">
      <c r="B734" s="52" t="s">
        <v>373</v>
      </c>
      <c r="C734" s="115"/>
      <c r="D734" s="115"/>
      <c r="E734" s="115"/>
      <c r="F734" s="115"/>
      <c r="G734" s="160"/>
      <c r="H734" s="115"/>
      <c r="I734" s="115"/>
      <c r="J734" s="115"/>
      <c r="K734" s="115"/>
      <c r="L734" s="115"/>
      <c r="M734" s="115"/>
      <c r="N734" s="115"/>
      <c r="O734" s="115"/>
      <c r="P734" s="115"/>
      <c r="Q734" s="115"/>
      <c r="R734" s="115"/>
      <c r="S734" s="115"/>
      <c r="T734" s="269"/>
      <c r="U734" s="190"/>
      <c r="V734" s="115"/>
      <c r="W734" s="190"/>
      <c r="X734" s="115"/>
      <c r="Y734" s="190"/>
      <c r="Z734" s="115"/>
      <c r="AA734" s="190"/>
      <c r="AB734" s="115"/>
      <c r="AC734" s="190"/>
      <c r="AD734" s="115"/>
      <c r="AE734" s="190"/>
      <c r="AF734" s="115"/>
      <c r="AG734" s="215"/>
      <c r="AH734" s="190"/>
      <c r="AI734" s="115"/>
      <c r="AJ734" s="190"/>
      <c r="AK734" s="115"/>
      <c r="AL734" s="190"/>
      <c r="AM734" s="115"/>
      <c r="AN734" s="190"/>
      <c r="AO734" s="115"/>
      <c r="AP734" s="190"/>
      <c r="AQ734" s="115"/>
      <c r="AR734" s="190"/>
      <c r="AS734" s="115"/>
      <c r="AU734" s="115"/>
      <c r="AV734" s="115"/>
      <c r="AW734" s="115"/>
      <c r="AX734" s="115"/>
      <c r="AY734" s="115"/>
      <c r="AZ734" s="115"/>
      <c r="BA734" s="115"/>
      <c r="BB734" s="115"/>
      <c r="BC734" s="115"/>
      <c r="BD734" s="115"/>
      <c r="BE734" s="115"/>
      <c r="BF734" s="115"/>
      <c r="BH734" s="115"/>
      <c r="BI734" s="115"/>
      <c r="BJ734" s="115"/>
      <c r="BK734" s="115"/>
      <c r="BL734" s="115"/>
      <c r="BM734" s="115"/>
      <c r="BN734" s="115"/>
      <c r="BO734" s="115"/>
      <c r="BP734" s="115"/>
      <c r="BQ734" s="115"/>
      <c r="BR734" s="115"/>
      <c r="BS734" s="115"/>
      <c r="BU734" s="143"/>
      <c r="BV734" s="143"/>
      <c r="BW734" s="143"/>
      <c r="BX734" s="143"/>
      <c r="BY734" s="143"/>
      <c r="BZ734" s="143"/>
      <c r="CA734" s="143"/>
      <c r="CB734" s="143"/>
      <c r="CC734" s="143"/>
      <c r="CD734" s="143"/>
      <c r="CE734" s="143"/>
      <c r="CF734" s="143"/>
      <c r="CG734" s="143"/>
      <c r="CH734" s="143"/>
      <c r="CI734" s="143"/>
      <c r="CJ734" s="143"/>
      <c r="CK734" s="143"/>
      <c r="CL734" s="143"/>
      <c r="CM734" s="143"/>
      <c r="CN734" s="143"/>
      <c r="CO734" s="143"/>
      <c r="CP734" s="143"/>
      <c r="CQ734" s="143"/>
      <c r="CR734" s="143"/>
      <c r="CS734" s="143"/>
      <c r="CT734" s="143"/>
      <c r="CU734" s="143"/>
      <c r="CV734" s="143"/>
      <c r="CW734" s="143"/>
      <c r="CX734" s="143"/>
      <c r="CY734" s="143"/>
      <c r="CZ734" s="143"/>
      <c r="DA734" s="143"/>
      <c r="DB734" s="143"/>
      <c r="DC734" s="143"/>
      <c r="DD734" s="143"/>
      <c r="DE734" s="143"/>
      <c r="DF734" s="143"/>
      <c r="DG734" s="143"/>
      <c r="DH734" s="143"/>
      <c r="DI734" s="143"/>
      <c r="DJ734" s="143"/>
      <c r="DK734" s="143"/>
      <c r="DL734" s="143"/>
      <c r="DM734" s="143"/>
      <c r="DN734" s="143"/>
      <c r="DO734" s="143"/>
      <c r="DP734" s="143"/>
      <c r="DQ734" s="143"/>
      <c r="DR734" s="143"/>
      <c r="DS734" s="143"/>
      <c r="DT734" s="143"/>
      <c r="DU734" s="143"/>
      <c r="DV734" s="143"/>
      <c r="DW734" s="143"/>
      <c r="DX734" s="143"/>
      <c r="DY734" s="143"/>
      <c r="DZ734" s="143"/>
      <c r="EA734" s="143"/>
      <c r="EB734" s="143"/>
      <c r="EC734" s="143"/>
    </row>
    <row r="735" spans="1:133" s="33" customFormat="1" outlineLevel="1" x14ac:dyDescent="0.15">
      <c r="A735" s="33">
        <v>2.11</v>
      </c>
      <c r="B735" s="34" t="s">
        <v>371</v>
      </c>
      <c r="C735" s="302" t="str">
        <f ca="1">IFERROR(SUM(C736,C757)/COUNT((C736,C757)),"N/A")</f>
        <v>N/A</v>
      </c>
      <c r="D735" s="302">
        <f ca="1">IFERROR(SUM(D736,D757)/COUNT((D736,D757)),"N/A")</f>
        <v>5</v>
      </c>
      <c r="E735" s="158">
        <f ca="1">E736+E757</f>
        <v>0</v>
      </c>
      <c r="F735" s="158">
        <f ca="1">F736+F757</f>
        <v>1140</v>
      </c>
      <c r="G735" s="158"/>
      <c r="H735" s="114"/>
      <c r="I735" s="158">
        <f ca="1">I736+I757</f>
        <v>0</v>
      </c>
      <c r="J735" s="114"/>
      <c r="K735" s="158">
        <f ca="1">K736+K757</f>
        <v>0</v>
      </c>
      <c r="L735" s="114"/>
      <c r="M735" s="158">
        <f ca="1">M736+M757</f>
        <v>0</v>
      </c>
      <c r="N735" s="114"/>
      <c r="O735" s="158">
        <f ca="1">O736+O757</f>
        <v>0</v>
      </c>
      <c r="P735" s="114"/>
      <c r="Q735" s="158">
        <f ca="1">Q736+Q757</f>
        <v>0</v>
      </c>
      <c r="R735" s="114"/>
      <c r="S735" s="158">
        <f ca="1">S736+S757</f>
        <v>0</v>
      </c>
      <c r="T735" s="34"/>
      <c r="U735" s="114"/>
      <c r="V735" s="158">
        <f ca="1">V736+V757</f>
        <v>0</v>
      </c>
      <c r="W735" s="114"/>
      <c r="X735" s="158">
        <f ca="1">X736+X757</f>
        <v>0</v>
      </c>
      <c r="Y735" s="114"/>
      <c r="Z735" s="158">
        <f ca="1">Z736+Z757</f>
        <v>0</v>
      </c>
      <c r="AA735" s="114"/>
      <c r="AB735" s="158">
        <f ca="1">AB736+AB757</f>
        <v>0</v>
      </c>
      <c r="AC735" s="114"/>
      <c r="AD735" s="158">
        <f ca="1">AD736+AD757</f>
        <v>0</v>
      </c>
      <c r="AE735" s="114"/>
      <c r="AF735" s="158">
        <f ca="1">AF736+AF757</f>
        <v>0</v>
      </c>
      <c r="AG735" s="34"/>
      <c r="AH735" s="114"/>
      <c r="AI735" s="158">
        <f ca="1">AI736+AI757</f>
        <v>0</v>
      </c>
      <c r="AJ735" s="114"/>
      <c r="AK735" s="158">
        <f ca="1">AK736+AK757</f>
        <v>0</v>
      </c>
      <c r="AL735" s="114"/>
      <c r="AM735" s="158">
        <f ca="1">AM736+AM757</f>
        <v>0</v>
      </c>
      <c r="AN735" s="114"/>
      <c r="AO735" s="158">
        <f ca="1">AO736+AO757</f>
        <v>0</v>
      </c>
      <c r="AP735" s="114"/>
      <c r="AQ735" s="158">
        <f ca="1">AQ736+AQ757</f>
        <v>0</v>
      </c>
      <c r="AR735" s="114"/>
      <c r="AS735" s="158">
        <f ca="1">AS736+AS757</f>
        <v>0</v>
      </c>
      <c r="AU735" s="114"/>
      <c r="AV735" s="158">
        <f ca="1">AV736+AV757</f>
        <v>0</v>
      </c>
      <c r="AW735" s="114"/>
      <c r="AX735" s="158">
        <f ca="1">AX736+AX757</f>
        <v>0</v>
      </c>
      <c r="AY735" s="114"/>
      <c r="AZ735" s="158">
        <f ca="1">AZ736+AZ757</f>
        <v>0</v>
      </c>
      <c r="BA735" s="114"/>
      <c r="BB735" s="158">
        <f ca="1">BB736+BB757</f>
        <v>0</v>
      </c>
      <c r="BC735" s="114"/>
      <c r="BD735" s="158">
        <f ca="1">BD736+BD757</f>
        <v>0</v>
      </c>
      <c r="BE735" s="114"/>
      <c r="BF735" s="158">
        <f ca="1">BF736+BF757</f>
        <v>0</v>
      </c>
      <c r="BH735" s="114"/>
      <c r="BI735" s="158">
        <f ca="1">BI736+BI757</f>
        <v>0</v>
      </c>
      <c r="BJ735" s="114"/>
      <c r="BK735" s="158">
        <f ca="1">BK736+BK757</f>
        <v>0</v>
      </c>
      <c r="BL735" s="114"/>
      <c r="BM735" s="158">
        <f ca="1">BM736+BM757</f>
        <v>0</v>
      </c>
      <c r="BN735" s="114"/>
      <c r="BO735" s="158">
        <f ca="1">BO736+BO757</f>
        <v>0</v>
      </c>
      <c r="BP735" s="114"/>
      <c r="BQ735" s="158">
        <f ca="1">BQ736+BQ757</f>
        <v>0</v>
      </c>
      <c r="BR735" s="114"/>
      <c r="BS735" s="158">
        <f ca="1">BS736+BS757</f>
        <v>0</v>
      </c>
      <c r="BU735" s="85"/>
      <c r="BV735" s="85"/>
      <c r="BW735" s="85"/>
      <c r="BX735" s="85"/>
      <c r="BY735" s="85"/>
      <c r="BZ735" s="85"/>
      <c r="CA735" s="85"/>
      <c r="CB735" s="85"/>
      <c r="CC735" s="85"/>
      <c r="CD735" s="85"/>
      <c r="CE735" s="85"/>
      <c r="CF735" s="85"/>
      <c r="CG735" s="85"/>
      <c r="CH735" s="85"/>
      <c r="CI735" s="85"/>
      <c r="CJ735" s="85"/>
      <c r="CK735" s="85"/>
      <c r="CL735" s="85"/>
      <c r="CM735" s="85"/>
      <c r="CN735" s="85"/>
      <c r="CO735" s="85"/>
      <c r="CP735" s="85"/>
      <c r="CQ735" s="85"/>
      <c r="CR735" s="85"/>
      <c r="CS735" s="85"/>
      <c r="CT735" s="85"/>
      <c r="CU735" s="85"/>
      <c r="CV735" s="85"/>
      <c r="CW735" s="85"/>
      <c r="CX735" s="85"/>
      <c r="CY735" s="85"/>
      <c r="CZ735" s="85"/>
      <c r="DA735" s="85"/>
      <c r="DB735" s="85"/>
      <c r="DC735" s="85"/>
      <c r="DD735" s="85"/>
      <c r="DE735" s="85"/>
      <c r="DF735" s="85"/>
      <c r="DG735" s="85"/>
      <c r="DH735" s="85"/>
      <c r="DI735" s="85"/>
      <c r="DJ735" s="85"/>
      <c r="DK735" s="85"/>
      <c r="DL735" s="85"/>
      <c r="DM735" s="85"/>
      <c r="DN735" s="85"/>
      <c r="DO735" s="85"/>
      <c r="DP735" s="85"/>
      <c r="DQ735" s="85"/>
      <c r="DR735" s="85"/>
      <c r="DS735" s="85"/>
      <c r="DT735" s="85"/>
      <c r="DU735" s="85"/>
      <c r="DV735" s="85"/>
      <c r="DW735" s="85"/>
      <c r="DX735" s="85"/>
      <c r="DY735" s="85"/>
      <c r="DZ735" s="85"/>
      <c r="EA735" s="85"/>
      <c r="EB735" s="85"/>
      <c r="EC735" s="85"/>
    </row>
    <row r="736" spans="1:133" s="35" customFormat="1" outlineLevel="2" x14ac:dyDescent="0.15">
      <c r="A736" s="35" t="s">
        <v>388</v>
      </c>
      <c r="B736" s="36" t="s">
        <v>1205</v>
      </c>
      <c r="C736" s="298" t="str">
        <f ca="1">IFERROR((AVERAGE(ReqSum)),"N/A")</f>
        <v>N/A</v>
      </c>
      <c r="D736" s="298">
        <f ca="1">IFERROR((AVERAGE(ReqSum)),"N/A")</f>
        <v>5</v>
      </c>
      <c r="E736" s="159">
        <f ca="1">(SUM(ReqSum))*2*$I$10</f>
        <v>0</v>
      </c>
      <c r="F736" s="159">
        <f ca="1">(SUM(ReqSum))*2*$I$10</f>
        <v>1140</v>
      </c>
      <c r="G736" s="159">
        <f>MATCH("x",G737:G2218,-1)-1</f>
        <v>19</v>
      </c>
      <c r="H736" s="176"/>
      <c r="I736" s="176">
        <f ca="1">SUM(ReqSum)</f>
        <v>0</v>
      </c>
      <c r="J736" s="176"/>
      <c r="K736" s="176">
        <f ca="1">SUM(ReqSum)</f>
        <v>0</v>
      </c>
      <c r="L736" s="176"/>
      <c r="M736" s="176">
        <f ca="1">SUM(ReqSum)</f>
        <v>0</v>
      </c>
      <c r="N736" s="176"/>
      <c r="O736" s="176">
        <f ca="1">SUM(ReqSum)</f>
        <v>0</v>
      </c>
      <c r="P736" s="176"/>
      <c r="Q736" s="176">
        <f ca="1">SUM(ReqSum)</f>
        <v>0</v>
      </c>
      <c r="R736" s="176"/>
      <c r="S736" s="176">
        <f ca="1">SUM(ReqSum)</f>
        <v>0</v>
      </c>
      <c r="T736" s="268"/>
      <c r="U736" s="189"/>
      <c r="V736" s="176">
        <f ca="1">SUM(ReqSum)</f>
        <v>0</v>
      </c>
      <c r="W736" s="189"/>
      <c r="X736" s="176">
        <f ca="1">SUM(ReqSum)</f>
        <v>0</v>
      </c>
      <c r="Y736" s="189"/>
      <c r="Z736" s="176">
        <f ca="1">SUM(ReqSum)</f>
        <v>0</v>
      </c>
      <c r="AA736" s="189"/>
      <c r="AB736" s="176">
        <f ca="1">SUM(ReqSum)</f>
        <v>0</v>
      </c>
      <c r="AC736" s="189"/>
      <c r="AD736" s="176">
        <f ca="1">SUM(ReqSum)</f>
        <v>0</v>
      </c>
      <c r="AE736" s="189"/>
      <c r="AF736" s="176">
        <f ca="1">SUM(ReqSum)</f>
        <v>0</v>
      </c>
      <c r="AG736" s="36"/>
      <c r="AH736" s="189"/>
      <c r="AI736" s="176">
        <f ca="1">SUM(ReqSum)</f>
        <v>0</v>
      </c>
      <c r="AJ736" s="189"/>
      <c r="AK736" s="176">
        <f ca="1">SUM(ReqSum)</f>
        <v>0</v>
      </c>
      <c r="AL736" s="189"/>
      <c r="AM736" s="176">
        <f ca="1">SUM(ReqSum)</f>
        <v>0</v>
      </c>
      <c r="AN736" s="189"/>
      <c r="AO736" s="176">
        <f ca="1">SUM(ReqSum)</f>
        <v>0</v>
      </c>
      <c r="AP736" s="189"/>
      <c r="AQ736" s="176">
        <f ca="1">SUM(ReqSum)</f>
        <v>0</v>
      </c>
      <c r="AR736" s="189"/>
      <c r="AS736" s="176">
        <f ca="1">SUM(ReqSum)</f>
        <v>0</v>
      </c>
      <c r="AT736" s="177"/>
      <c r="AU736" s="176"/>
      <c r="AV736" s="176">
        <f ca="1">SUM(ReqSum)</f>
        <v>0</v>
      </c>
      <c r="AW736" s="176"/>
      <c r="AX736" s="176">
        <f ca="1">SUM(ReqSum)</f>
        <v>0</v>
      </c>
      <c r="AY736" s="176"/>
      <c r="AZ736" s="176">
        <f ca="1">SUM(ReqSum)</f>
        <v>0</v>
      </c>
      <c r="BA736" s="176"/>
      <c r="BB736" s="176">
        <f ca="1">SUM(ReqSum)</f>
        <v>0</v>
      </c>
      <c r="BC736" s="176"/>
      <c r="BD736" s="176">
        <f ca="1">SUM(ReqSum)</f>
        <v>0</v>
      </c>
      <c r="BE736" s="176"/>
      <c r="BF736" s="176">
        <f ca="1">SUM(ReqSum)</f>
        <v>0</v>
      </c>
      <c r="BG736" s="177"/>
      <c r="BH736" s="176"/>
      <c r="BI736" s="176">
        <f ca="1">SUM(ReqSum)</f>
        <v>0</v>
      </c>
      <c r="BJ736" s="176"/>
      <c r="BK736" s="176">
        <f ca="1">SUM(ReqSum)</f>
        <v>0</v>
      </c>
      <c r="BL736" s="176"/>
      <c r="BM736" s="176">
        <f ca="1">SUM(ReqSum)</f>
        <v>0</v>
      </c>
      <c r="BN736" s="176"/>
      <c r="BO736" s="176">
        <f ca="1">SUM(ReqSum)</f>
        <v>0</v>
      </c>
      <c r="BP736" s="176"/>
      <c r="BQ736" s="176">
        <f ca="1">SUM(ReqSum)</f>
        <v>0</v>
      </c>
      <c r="BR736" s="176"/>
      <c r="BS736" s="176">
        <f ca="1">SUM(ReqSum)</f>
        <v>0</v>
      </c>
      <c r="BT736" s="177"/>
      <c r="BU736" s="85"/>
      <c r="BV736" s="85"/>
      <c r="BW736" s="85"/>
      <c r="BX736" s="85"/>
      <c r="BY736" s="85"/>
      <c r="BZ736" s="85"/>
      <c r="CA736" s="85"/>
      <c r="CB736" s="85"/>
      <c r="CC736" s="85"/>
      <c r="CD736" s="85"/>
      <c r="CE736" s="85"/>
      <c r="CF736" s="85"/>
      <c r="CG736" s="85"/>
      <c r="CH736" s="85"/>
      <c r="CI736" s="85"/>
      <c r="CJ736" s="85"/>
      <c r="CK736" s="85"/>
      <c r="CL736" s="85"/>
      <c r="CM736" s="85"/>
      <c r="CN736" s="85"/>
      <c r="CO736" s="85"/>
      <c r="CP736" s="85"/>
      <c r="CQ736" s="85"/>
      <c r="CR736" s="85"/>
      <c r="CS736" s="85"/>
      <c r="CT736" s="85"/>
      <c r="CU736" s="85"/>
      <c r="CV736" s="85"/>
      <c r="CW736" s="85"/>
      <c r="CX736" s="85"/>
      <c r="CY736" s="85"/>
      <c r="CZ736" s="85"/>
      <c r="DA736" s="85"/>
      <c r="DB736" s="85"/>
      <c r="DC736" s="85"/>
      <c r="DD736" s="85"/>
      <c r="DE736" s="85"/>
      <c r="DF736" s="85"/>
      <c r="DG736" s="85"/>
      <c r="DH736" s="85"/>
      <c r="DI736" s="85"/>
      <c r="DJ736" s="85"/>
      <c r="DK736" s="85"/>
      <c r="DL736" s="85"/>
      <c r="DM736" s="85"/>
      <c r="DN736" s="85"/>
      <c r="DO736" s="85"/>
      <c r="DP736" s="85"/>
      <c r="DQ736" s="85"/>
      <c r="DR736" s="85"/>
      <c r="DS736" s="85"/>
      <c r="DT736" s="85"/>
      <c r="DU736" s="85"/>
      <c r="DV736" s="85"/>
      <c r="DW736" s="85"/>
      <c r="DX736" s="85"/>
      <c r="DY736" s="85"/>
      <c r="DZ736" s="85"/>
      <c r="EA736" s="85"/>
      <c r="EB736" s="85"/>
      <c r="EC736" s="85"/>
    </row>
    <row r="737" spans="1:71" outlineLevel="3" x14ac:dyDescent="0.15">
      <c r="A737" s="22" t="s">
        <v>389</v>
      </c>
      <c r="B737" s="29" t="s">
        <v>1206</v>
      </c>
      <c r="C737" s="104"/>
      <c r="D737" s="106">
        <v>5</v>
      </c>
      <c r="E737" s="104"/>
      <c r="F737" s="106">
        <f t="shared" ref="F737:F755" si="1748">IF(B737&lt;&gt;"",IF(B737="Custom Requirement",0,3),0)</f>
        <v>3</v>
      </c>
      <c r="G737" s="106">
        <v>1</v>
      </c>
      <c r="I737" s="106">
        <f t="shared" ref="I737:I755" si="1749">H737*$E737*I$10</f>
        <v>0</v>
      </c>
      <c r="K737" s="106">
        <f t="shared" ref="K737:K755" si="1750">J737*$E737*K$10</f>
        <v>0</v>
      </c>
      <c r="M737" s="106">
        <f t="shared" ref="M737:M755" si="1751">L737*$E737*M$10</f>
        <v>0</v>
      </c>
      <c r="O737" s="106">
        <f t="shared" ref="O737:O755" si="1752">N737*$E737*O$10</f>
        <v>0</v>
      </c>
      <c r="Q737" s="106">
        <f t="shared" ref="Q737:Q755" si="1753">P737*$E737*Q$10</f>
        <v>0</v>
      </c>
      <c r="S737" s="106">
        <f t="shared" ref="S737:S755" si="1754">R737*$E737*S$10</f>
        <v>0</v>
      </c>
      <c r="V737" s="106">
        <f t="shared" ref="V737:V755" si="1755">U737*$E737*V$10</f>
        <v>0</v>
      </c>
      <c r="X737" s="106">
        <f t="shared" ref="X737:X755" si="1756">W737*$E737*X$10</f>
        <v>0</v>
      </c>
      <c r="Z737" s="106">
        <f t="shared" ref="Z737:Z755" si="1757">Y737*$E737*Z$10</f>
        <v>0</v>
      </c>
      <c r="AB737" s="106">
        <f t="shared" ref="AB737:AB755" si="1758">AA737*$E737*AB$10</f>
        <v>0</v>
      </c>
      <c r="AD737" s="106">
        <f t="shared" ref="AD737:AD755" si="1759">AC737*$E737*AD$10</f>
        <v>0</v>
      </c>
      <c r="AF737" s="106">
        <f t="shared" ref="AF737:AF755" si="1760">AE737*$E737*AF$10</f>
        <v>0</v>
      </c>
      <c r="AI737" s="106">
        <f t="shared" ref="AI737:AI755" si="1761">AH737*$E737*AI$10</f>
        <v>0</v>
      </c>
      <c r="AK737" s="106">
        <f t="shared" ref="AK737:AK755" si="1762">AJ737*$E737*AK$10</f>
        <v>0</v>
      </c>
      <c r="AM737" s="106">
        <f t="shared" ref="AM737:AM755" si="1763">AL737*$E737*AM$10</f>
        <v>0</v>
      </c>
      <c r="AO737" s="106">
        <f t="shared" ref="AO737:AO755" si="1764">AN737*$E737*AO$10</f>
        <v>0</v>
      </c>
      <c r="AQ737" s="106">
        <f t="shared" ref="AQ737:AQ755" si="1765">AP737*$E737*AQ$10</f>
        <v>0</v>
      </c>
      <c r="AS737" s="106">
        <f t="shared" ref="AS737:AS755" si="1766">AR737*$E737*AS$10</f>
        <v>0</v>
      </c>
      <c r="AV737" s="106">
        <f t="shared" ref="AV737:AV755" si="1767">AU737*$E737*AV$10</f>
        <v>0</v>
      </c>
      <c r="AX737" s="106">
        <f t="shared" ref="AX737:AX755" si="1768">AW737*$E737*AX$10</f>
        <v>0</v>
      </c>
      <c r="AZ737" s="106">
        <f t="shared" ref="AZ737:AZ755" si="1769">AY737*$E737*AZ$10</f>
        <v>0</v>
      </c>
      <c r="BB737" s="106">
        <f t="shared" ref="BB737:BB755" si="1770">BA737*$E737*BB$10</f>
        <v>0</v>
      </c>
      <c r="BD737" s="106">
        <f t="shared" ref="BD737:BD755" si="1771">BC737*$E737*BD$10</f>
        <v>0</v>
      </c>
      <c r="BF737" s="106">
        <f t="shared" ref="BF737:BF755" si="1772">BE737*$E737*BF$10</f>
        <v>0</v>
      </c>
      <c r="BI737" s="106">
        <f t="shared" ref="BI737:BI755" si="1773">BH737*$E737*BI$10</f>
        <v>0</v>
      </c>
      <c r="BK737" s="106">
        <f t="shared" ref="BK737:BK755" si="1774">BJ737*$E737*BK$10</f>
        <v>0</v>
      </c>
      <c r="BM737" s="106">
        <f t="shared" ref="BM737:BM755" si="1775">BL737*$E737*BM$10</f>
        <v>0</v>
      </c>
      <c r="BO737" s="106">
        <f t="shared" ref="BO737:BO755" si="1776">BN737*$E737*BO$10</f>
        <v>0</v>
      </c>
      <c r="BQ737" s="106">
        <f t="shared" ref="BQ737:BQ755" si="1777">BP737*$E737*BQ$10</f>
        <v>0</v>
      </c>
      <c r="BS737" s="106">
        <f t="shared" ref="BS737:BS755" si="1778">BR737*$E737*BS$10</f>
        <v>0</v>
      </c>
    </row>
    <row r="738" spans="1:71" outlineLevel="3" x14ac:dyDescent="0.15">
      <c r="A738" s="22" t="s">
        <v>546</v>
      </c>
      <c r="B738" s="29" t="s">
        <v>1207</v>
      </c>
      <c r="C738" s="104"/>
      <c r="D738" s="106">
        <v>5</v>
      </c>
      <c r="E738" s="104"/>
      <c r="F738" s="106">
        <f t="shared" si="1748"/>
        <v>3</v>
      </c>
      <c r="G738" s="106">
        <v>1</v>
      </c>
      <c r="I738" s="106">
        <f t="shared" si="1749"/>
        <v>0</v>
      </c>
      <c r="K738" s="106">
        <f t="shared" si="1750"/>
        <v>0</v>
      </c>
      <c r="M738" s="106">
        <f t="shared" si="1751"/>
        <v>0</v>
      </c>
      <c r="O738" s="106">
        <f t="shared" si="1752"/>
        <v>0</v>
      </c>
      <c r="Q738" s="106">
        <f t="shared" si="1753"/>
        <v>0</v>
      </c>
      <c r="S738" s="106">
        <f t="shared" si="1754"/>
        <v>0</v>
      </c>
      <c r="V738" s="106">
        <f t="shared" si="1755"/>
        <v>0</v>
      </c>
      <c r="X738" s="106">
        <f t="shared" si="1756"/>
        <v>0</v>
      </c>
      <c r="Z738" s="106">
        <f t="shared" si="1757"/>
        <v>0</v>
      </c>
      <c r="AB738" s="106">
        <f t="shared" si="1758"/>
        <v>0</v>
      </c>
      <c r="AD738" s="106">
        <f t="shared" si="1759"/>
        <v>0</v>
      </c>
      <c r="AF738" s="106">
        <f t="shared" si="1760"/>
        <v>0</v>
      </c>
      <c r="AI738" s="106">
        <f t="shared" si="1761"/>
        <v>0</v>
      </c>
      <c r="AK738" s="106">
        <f t="shared" si="1762"/>
        <v>0</v>
      </c>
      <c r="AM738" s="106">
        <f t="shared" si="1763"/>
        <v>0</v>
      </c>
      <c r="AO738" s="106">
        <f t="shared" si="1764"/>
        <v>0</v>
      </c>
      <c r="AQ738" s="106">
        <f t="shared" si="1765"/>
        <v>0</v>
      </c>
      <c r="AS738" s="106">
        <f t="shared" si="1766"/>
        <v>0</v>
      </c>
      <c r="AV738" s="106">
        <f t="shared" si="1767"/>
        <v>0</v>
      </c>
      <c r="AX738" s="106">
        <f t="shared" si="1768"/>
        <v>0</v>
      </c>
      <c r="AZ738" s="106">
        <f t="shared" si="1769"/>
        <v>0</v>
      </c>
      <c r="BB738" s="106">
        <f t="shared" si="1770"/>
        <v>0</v>
      </c>
      <c r="BD738" s="106">
        <f t="shared" si="1771"/>
        <v>0</v>
      </c>
      <c r="BF738" s="106">
        <f t="shared" si="1772"/>
        <v>0</v>
      </c>
      <c r="BI738" s="106">
        <f t="shared" si="1773"/>
        <v>0</v>
      </c>
      <c r="BK738" s="106">
        <f t="shared" si="1774"/>
        <v>0</v>
      </c>
      <c r="BM738" s="106">
        <f t="shared" si="1775"/>
        <v>0</v>
      </c>
      <c r="BO738" s="106">
        <f t="shared" si="1776"/>
        <v>0</v>
      </c>
      <c r="BQ738" s="106">
        <f t="shared" si="1777"/>
        <v>0</v>
      </c>
      <c r="BS738" s="106">
        <f t="shared" si="1778"/>
        <v>0</v>
      </c>
    </row>
    <row r="739" spans="1:71" outlineLevel="3" x14ac:dyDescent="0.15">
      <c r="A739" s="22" t="s">
        <v>547</v>
      </c>
      <c r="B739" s="29" t="s">
        <v>1127</v>
      </c>
      <c r="C739" s="104"/>
      <c r="D739" s="106">
        <v>5</v>
      </c>
      <c r="E739" s="104"/>
      <c r="F739" s="106">
        <f t="shared" si="1748"/>
        <v>3</v>
      </c>
      <c r="G739" s="106">
        <v>1</v>
      </c>
      <c r="I739" s="106">
        <f t="shared" si="1749"/>
        <v>0</v>
      </c>
      <c r="K739" s="106">
        <f t="shared" si="1750"/>
        <v>0</v>
      </c>
      <c r="M739" s="106">
        <f t="shared" si="1751"/>
        <v>0</v>
      </c>
      <c r="O739" s="106">
        <f t="shared" si="1752"/>
        <v>0</v>
      </c>
      <c r="Q739" s="106">
        <f t="shared" si="1753"/>
        <v>0</v>
      </c>
      <c r="S739" s="106">
        <f t="shared" si="1754"/>
        <v>0</v>
      </c>
      <c r="V739" s="106">
        <f t="shared" si="1755"/>
        <v>0</v>
      </c>
      <c r="X739" s="106">
        <f t="shared" si="1756"/>
        <v>0</v>
      </c>
      <c r="Z739" s="106">
        <f t="shared" si="1757"/>
        <v>0</v>
      </c>
      <c r="AB739" s="106">
        <f t="shared" si="1758"/>
        <v>0</v>
      </c>
      <c r="AD739" s="106">
        <f t="shared" si="1759"/>
        <v>0</v>
      </c>
      <c r="AF739" s="106">
        <f t="shared" si="1760"/>
        <v>0</v>
      </c>
      <c r="AI739" s="106">
        <f t="shared" si="1761"/>
        <v>0</v>
      </c>
      <c r="AK739" s="106">
        <f t="shared" si="1762"/>
        <v>0</v>
      </c>
      <c r="AM739" s="106">
        <f t="shared" si="1763"/>
        <v>0</v>
      </c>
      <c r="AO739" s="106">
        <f t="shared" si="1764"/>
        <v>0</v>
      </c>
      <c r="AQ739" s="106">
        <f t="shared" si="1765"/>
        <v>0</v>
      </c>
      <c r="AS739" s="106">
        <f t="shared" si="1766"/>
        <v>0</v>
      </c>
      <c r="AV739" s="106">
        <f t="shared" si="1767"/>
        <v>0</v>
      </c>
      <c r="AX739" s="106">
        <f t="shared" si="1768"/>
        <v>0</v>
      </c>
      <c r="AZ739" s="106">
        <f t="shared" si="1769"/>
        <v>0</v>
      </c>
      <c r="BB739" s="106">
        <f t="shared" si="1770"/>
        <v>0</v>
      </c>
      <c r="BD739" s="106">
        <f t="shared" si="1771"/>
        <v>0</v>
      </c>
      <c r="BF739" s="106">
        <f t="shared" si="1772"/>
        <v>0</v>
      </c>
      <c r="BI739" s="106">
        <f t="shared" si="1773"/>
        <v>0</v>
      </c>
      <c r="BK739" s="106">
        <f t="shared" si="1774"/>
        <v>0</v>
      </c>
      <c r="BM739" s="106">
        <f t="shared" si="1775"/>
        <v>0</v>
      </c>
      <c r="BO739" s="106">
        <f t="shared" si="1776"/>
        <v>0</v>
      </c>
      <c r="BQ739" s="106">
        <f t="shared" si="1777"/>
        <v>0</v>
      </c>
      <c r="BS739" s="106">
        <f t="shared" si="1778"/>
        <v>0</v>
      </c>
    </row>
    <row r="740" spans="1:71" outlineLevel="3" x14ac:dyDescent="0.15">
      <c r="A740" s="22" t="s">
        <v>548</v>
      </c>
      <c r="B740" s="29" t="s">
        <v>1128</v>
      </c>
      <c r="C740" s="104"/>
      <c r="D740" s="106">
        <v>5</v>
      </c>
      <c r="E740" s="104"/>
      <c r="F740" s="106">
        <f t="shared" si="1748"/>
        <v>3</v>
      </c>
      <c r="G740" s="106">
        <v>1</v>
      </c>
      <c r="I740" s="106">
        <f t="shared" si="1749"/>
        <v>0</v>
      </c>
      <c r="K740" s="106">
        <f t="shared" si="1750"/>
        <v>0</v>
      </c>
      <c r="M740" s="106">
        <f t="shared" si="1751"/>
        <v>0</v>
      </c>
      <c r="O740" s="106">
        <f t="shared" si="1752"/>
        <v>0</v>
      </c>
      <c r="Q740" s="106">
        <f t="shared" si="1753"/>
        <v>0</v>
      </c>
      <c r="S740" s="106">
        <f t="shared" si="1754"/>
        <v>0</v>
      </c>
      <c r="V740" s="106">
        <f t="shared" si="1755"/>
        <v>0</v>
      </c>
      <c r="X740" s="106">
        <f t="shared" si="1756"/>
        <v>0</v>
      </c>
      <c r="Z740" s="106">
        <f t="shared" si="1757"/>
        <v>0</v>
      </c>
      <c r="AB740" s="106">
        <f t="shared" si="1758"/>
        <v>0</v>
      </c>
      <c r="AD740" s="106">
        <f t="shared" si="1759"/>
        <v>0</v>
      </c>
      <c r="AF740" s="106">
        <f t="shared" si="1760"/>
        <v>0</v>
      </c>
      <c r="AI740" s="106">
        <f t="shared" si="1761"/>
        <v>0</v>
      </c>
      <c r="AK740" s="106">
        <f t="shared" si="1762"/>
        <v>0</v>
      </c>
      <c r="AM740" s="106">
        <f t="shared" si="1763"/>
        <v>0</v>
      </c>
      <c r="AO740" s="106">
        <f t="shared" si="1764"/>
        <v>0</v>
      </c>
      <c r="AQ740" s="106">
        <f t="shared" si="1765"/>
        <v>0</v>
      </c>
      <c r="AS740" s="106">
        <f t="shared" si="1766"/>
        <v>0</v>
      </c>
      <c r="AV740" s="106">
        <f t="shared" si="1767"/>
        <v>0</v>
      </c>
      <c r="AX740" s="106">
        <f t="shared" si="1768"/>
        <v>0</v>
      </c>
      <c r="AZ740" s="106">
        <f t="shared" si="1769"/>
        <v>0</v>
      </c>
      <c r="BB740" s="106">
        <f t="shared" si="1770"/>
        <v>0</v>
      </c>
      <c r="BD740" s="106">
        <f t="shared" si="1771"/>
        <v>0</v>
      </c>
      <c r="BF740" s="106">
        <f t="shared" si="1772"/>
        <v>0</v>
      </c>
      <c r="BI740" s="106">
        <f t="shared" si="1773"/>
        <v>0</v>
      </c>
      <c r="BK740" s="106">
        <f t="shared" si="1774"/>
        <v>0</v>
      </c>
      <c r="BM740" s="106">
        <f t="shared" si="1775"/>
        <v>0</v>
      </c>
      <c r="BO740" s="106">
        <f t="shared" si="1776"/>
        <v>0</v>
      </c>
      <c r="BQ740" s="106">
        <f t="shared" si="1777"/>
        <v>0</v>
      </c>
      <c r="BS740" s="106">
        <f t="shared" si="1778"/>
        <v>0</v>
      </c>
    </row>
    <row r="741" spans="1:71" outlineLevel="3" x14ac:dyDescent="0.15">
      <c r="A741" s="22" t="s">
        <v>549</v>
      </c>
      <c r="B741" s="29" t="s">
        <v>1129</v>
      </c>
      <c r="C741" s="104"/>
      <c r="D741" s="106">
        <v>5</v>
      </c>
      <c r="E741" s="104"/>
      <c r="F741" s="106">
        <f t="shared" si="1748"/>
        <v>3</v>
      </c>
      <c r="G741" s="106">
        <v>1</v>
      </c>
      <c r="I741" s="106">
        <f t="shared" si="1749"/>
        <v>0</v>
      </c>
      <c r="K741" s="106">
        <f t="shared" si="1750"/>
        <v>0</v>
      </c>
      <c r="M741" s="106">
        <f t="shared" si="1751"/>
        <v>0</v>
      </c>
      <c r="O741" s="106">
        <f t="shared" si="1752"/>
        <v>0</v>
      </c>
      <c r="Q741" s="106">
        <f t="shared" si="1753"/>
        <v>0</v>
      </c>
      <c r="S741" s="106">
        <f t="shared" si="1754"/>
        <v>0</v>
      </c>
      <c r="V741" s="106">
        <f t="shared" si="1755"/>
        <v>0</v>
      </c>
      <c r="X741" s="106">
        <f t="shared" si="1756"/>
        <v>0</v>
      </c>
      <c r="Z741" s="106">
        <f t="shared" si="1757"/>
        <v>0</v>
      </c>
      <c r="AB741" s="106">
        <f t="shared" si="1758"/>
        <v>0</v>
      </c>
      <c r="AD741" s="106">
        <f t="shared" si="1759"/>
        <v>0</v>
      </c>
      <c r="AF741" s="106">
        <f t="shared" si="1760"/>
        <v>0</v>
      </c>
      <c r="AI741" s="106">
        <f t="shared" si="1761"/>
        <v>0</v>
      </c>
      <c r="AK741" s="106">
        <f t="shared" si="1762"/>
        <v>0</v>
      </c>
      <c r="AM741" s="106">
        <f t="shared" si="1763"/>
        <v>0</v>
      </c>
      <c r="AO741" s="106">
        <f t="shared" si="1764"/>
        <v>0</v>
      </c>
      <c r="AQ741" s="106">
        <f t="shared" si="1765"/>
        <v>0</v>
      </c>
      <c r="AS741" s="106">
        <f t="shared" si="1766"/>
        <v>0</v>
      </c>
      <c r="AV741" s="106">
        <f t="shared" si="1767"/>
        <v>0</v>
      </c>
      <c r="AX741" s="106">
        <f t="shared" si="1768"/>
        <v>0</v>
      </c>
      <c r="AZ741" s="106">
        <f t="shared" si="1769"/>
        <v>0</v>
      </c>
      <c r="BB741" s="106">
        <f t="shared" si="1770"/>
        <v>0</v>
      </c>
      <c r="BD741" s="106">
        <f t="shared" si="1771"/>
        <v>0</v>
      </c>
      <c r="BF741" s="106">
        <f t="shared" si="1772"/>
        <v>0</v>
      </c>
      <c r="BI741" s="106">
        <f t="shared" si="1773"/>
        <v>0</v>
      </c>
      <c r="BK741" s="106">
        <f t="shared" si="1774"/>
        <v>0</v>
      </c>
      <c r="BM741" s="106">
        <f t="shared" si="1775"/>
        <v>0</v>
      </c>
      <c r="BO741" s="106">
        <f t="shared" si="1776"/>
        <v>0</v>
      </c>
      <c r="BQ741" s="106">
        <f t="shared" si="1777"/>
        <v>0</v>
      </c>
      <c r="BS741" s="106">
        <f t="shared" si="1778"/>
        <v>0</v>
      </c>
    </row>
    <row r="742" spans="1:71" outlineLevel="3" x14ac:dyDescent="0.15">
      <c r="A742" s="22" t="s">
        <v>390</v>
      </c>
      <c r="B742" s="29" t="s">
        <v>1130</v>
      </c>
      <c r="C742" s="104"/>
      <c r="D742" s="106">
        <v>5</v>
      </c>
      <c r="E742" s="104"/>
      <c r="F742" s="106">
        <f t="shared" si="1748"/>
        <v>3</v>
      </c>
      <c r="G742" s="106">
        <v>1</v>
      </c>
      <c r="I742" s="106">
        <f t="shared" si="1749"/>
        <v>0</v>
      </c>
      <c r="K742" s="106">
        <f t="shared" si="1750"/>
        <v>0</v>
      </c>
      <c r="M742" s="106">
        <f t="shared" si="1751"/>
        <v>0</v>
      </c>
      <c r="O742" s="106">
        <f t="shared" si="1752"/>
        <v>0</v>
      </c>
      <c r="Q742" s="106">
        <f t="shared" si="1753"/>
        <v>0</v>
      </c>
      <c r="S742" s="106">
        <f t="shared" si="1754"/>
        <v>0</v>
      </c>
      <c r="V742" s="106">
        <f t="shared" si="1755"/>
        <v>0</v>
      </c>
      <c r="X742" s="106">
        <f t="shared" si="1756"/>
        <v>0</v>
      </c>
      <c r="Z742" s="106">
        <f t="shared" si="1757"/>
        <v>0</v>
      </c>
      <c r="AB742" s="106">
        <f t="shared" si="1758"/>
        <v>0</v>
      </c>
      <c r="AD742" s="106">
        <f t="shared" si="1759"/>
        <v>0</v>
      </c>
      <c r="AF742" s="106">
        <f t="shared" si="1760"/>
        <v>0</v>
      </c>
      <c r="AI742" s="106">
        <f t="shared" si="1761"/>
        <v>0</v>
      </c>
      <c r="AK742" s="106">
        <f t="shared" si="1762"/>
        <v>0</v>
      </c>
      <c r="AM742" s="106">
        <f t="shared" si="1763"/>
        <v>0</v>
      </c>
      <c r="AO742" s="106">
        <f t="shared" si="1764"/>
        <v>0</v>
      </c>
      <c r="AQ742" s="106">
        <f t="shared" si="1765"/>
        <v>0</v>
      </c>
      <c r="AS742" s="106">
        <f t="shared" si="1766"/>
        <v>0</v>
      </c>
      <c r="AV742" s="106">
        <f t="shared" si="1767"/>
        <v>0</v>
      </c>
      <c r="AX742" s="106">
        <f t="shared" si="1768"/>
        <v>0</v>
      </c>
      <c r="AZ742" s="106">
        <f t="shared" si="1769"/>
        <v>0</v>
      </c>
      <c r="BB742" s="106">
        <f t="shared" si="1770"/>
        <v>0</v>
      </c>
      <c r="BD742" s="106">
        <f t="shared" si="1771"/>
        <v>0</v>
      </c>
      <c r="BF742" s="106">
        <f t="shared" si="1772"/>
        <v>0</v>
      </c>
      <c r="BI742" s="106">
        <f t="shared" si="1773"/>
        <v>0</v>
      </c>
      <c r="BK742" s="106">
        <f t="shared" si="1774"/>
        <v>0</v>
      </c>
      <c r="BM742" s="106">
        <f t="shared" si="1775"/>
        <v>0</v>
      </c>
      <c r="BO742" s="106">
        <f t="shared" si="1776"/>
        <v>0</v>
      </c>
      <c r="BQ742" s="106">
        <f t="shared" si="1777"/>
        <v>0</v>
      </c>
      <c r="BS742" s="106">
        <f t="shared" si="1778"/>
        <v>0</v>
      </c>
    </row>
    <row r="743" spans="1:71" outlineLevel="3" x14ac:dyDescent="0.15">
      <c r="A743" s="22" t="s">
        <v>391</v>
      </c>
      <c r="B743" s="29" t="s">
        <v>1131</v>
      </c>
      <c r="C743" s="104"/>
      <c r="D743" s="106">
        <v>5</v>
      </c>
      <c r="E743" s="104"/>
      <c r="F743" s="106">
        <f t="shared" si="1748"/>
        <v>3</v>
      </c>
      <c r="G743" s="106">
        <v>1</v>
      </c>
      <c r="I743" s="106">
        <f t="shared" si="1749"/>
        <v>0</v>
      </c>
      <c r="K743" s="106">
        <f t="shared" si="1750"/>
        <v>0</v>
      </c>
      <c r="M743" s="106">
        <f t="shared" si="1751"/>
        <v>0</v>
      </c>
      <c r="O743" s="106">
        <f t="shared" si="1752"/>
        <v>0</v>
      </c>
      <c r="Q743" s="106">
        <f t="shared" si="1753"/>
        <v>0</v>
      </c>
      <c r="S743" s="106">
        <f t="shared" si="1754"/>
        <v>0</v>
      </c>
      <c r="V743" s="106">
        <f t="shared" si="1755"/>
        <v>0</v>
      </c>
      <c r="X743" s="106">
        <f t="shared" si="1756"/>
        <v>0</v>
      </c>
      <c r="Z743" s="106">
        <f t="shared" si="1757"/>
        <v>0</v>
      </c>
      <c r="AB743" s="106">
        <f t="shared" si="1758"/>
        <v>0</v>
      </c>
      <c r="AD743" s="106">
        <f t="shared" si="1759"/>
        <v>0</v>
      </c>
      <c r="AF743" s="106">
        <f t="shared" si="1760"/>
        <v>0</v>
      </c>
      <c r="AI743" s="106">
        <f t="shared" si="1761"/>
        <v>0</v>
      </c>
      <c r="AK743" s="106">
        <f t="shared" si="1762"/>
        <v>0</v>
      </c>
      <c r="AM743" s="106">
        <f t="shared" si="1763"/>
        <v>0</v>
      </c>
      <c r="AO743" s="106">
        <f t="shared" si="1764"/>
        <v>0</v>
      </c>
      <c r="AQ743" s="106">
        <f t="shared" si="1765"/>
        <v>0</v>
      </c>
      <c r="AS743" s="106">
        <f t="shared" si="1766"/>
        <v>0</v>
      </c>
      <c r="AV743" s="106">
        <f t="shared" si="1767"/>
        <v>0</v>
      </c>
      <c r="AX743" s="106">
        <f t="shared" si="1768"/>
        <v>0</v>
      </c>
      <c r="AZ743" s="106">
        <f t="shared" si="1769"/>
        <v>0</v>
      </c>
      <c r="BB743" s="106">
        <f t="shared" si="1770"/>
        <v>0</v>
      </c>
      <c r="BD743" s="106">
        <f t="shared" si="1771"/>
        <v>0</v>
      </c>
      <c r="BF743" s="106">
        <f t="shared" si="1772"/>
        <v>0</v>
      </c>
      <c r="BI743" s="106">
        <f t="shared" si="1773"/>
        <v>0</v>
      </c>
      <c r="BK743" s="106">
        <f t="shared" si="1774"/>
        <v>0</v>
      </c>
      <c r="BM743" s="106">
        <f t="shared" si="1775"/>
        <v>0</v>
      </c>
      <c r="BO743" s="106">
        <f t="shared" si="1776"/>
        <v>0</v>
      </c>
      <c r="BQ743" s="106">
        <f t="shared" si="1777"/>
        <v>0</v>
      </c>
      <c r="BS743" s="106">
        <f t="shared" si="1778"/>
        <v>0</v>
      </c>
    </row>
    <row r="744" spans="1:71" outlineLevel="3" x14ac:dyDescent="0.15">
      <c r="A744" s="22" t="s">
        <v>392</v>
      </c>
      <c r="B744" s="29" t="s">
        <v>1132</v>
      </c>
      <c r="C744" s="104"/>
      <c r="D744" s="106">
        <v>5</v>
      </c>
      <c r="E744" s="104"/>
      <c r="F744" s="106">
        <f t="shared" si="1748"/>
        <v>3</v>
      </c>
      <c r="G744" s="106">
        <v>1</v>
      </c>
      <c r="I744" s="106">
        <f t="shared" si="1749"/>
        <v>0</v>
      </c>
      <c r="K744" s="106">
        <f t="shared" si="1750"/>
        <v>0</v>
      </c>
      <c r="M744" s="106">
        <f t="shared" si="1751"/>
        <v>0</v>
      </c>
      <c r="O744" s="106">
        <f t="shared" si="1752"/>
        <v>0</v>
      </c>
      <c r="Q744" s="106">
        <f t="shared" si="1753"/>
        <v>0</v>
      </c>
      <c r="S744" s="106">
        <f t="shared" si="1754"/>
        <v>0</v>
      </c>
      <c r="V744" s="106">
        <f t="shared" si="1755"/>
        <v>0</v>
      </c>
      <c r="X744" s="106">
        <f t="shared" si="1756"/>
        <v>0</v>
      </c>
      <c r="Z744" s="106">
        <f t="shared" si="1757"/>
        <v>0</v>
      </c>
      <c r="AB744" s="106">
        <f t="shared" si="1758"/>
        <v>0</v>
      </c>
      <c r="AD744" s="106">
        <f t="shared" si="1759"/>
        <v>0</v>
      </c>
      <c r="AF744" s="106">
        <f t="shared" si="1760"/>
        <v>0</v>
      </c>
      <c r="AI744" s="106">
        <f t="shared" si="1761"/>
        <v>0</v>
      </c>
      <c r="AK744" s="106">
        <f t="shared" si="1762"/>
        <v>0</v>
      </c>
      <c r="AM744" s="106">
        <f t="shared" si="1763"/>
        <v>0</v>
      </c>
      <c r="AO744" s="106">
        <f t="shared" si="1764"/>
        <v>0</v>
      </c>
      <c r="AQ744" s="106">
        <f t="shared" si="1765"/>
        <v>0</v>
      </c>
      <c r="AS744" s="106">
        <f t="shared" si="1766"/>
        <v>0</v>
      </c>
      <c r="AV744" s="106">
        <f t="shared" si="1767"/>
        <v>0</v>
      </c>
      <c r="AX744" s="106">
        <f t="shared" si="1768"/>
        <v>0</v>
      </c>
      <c r="AZ744" s="106">
        <f t="shared" si="1769"/>
        <v>0</v>
      </c>
      <c r="BB744" s="106">
        <f t="shared" si="1770"/>
        <v>0</v>
      </c>
      <c r="BD744" s="106">
        <f t="shared" si="1771"/>
        <v>0</v>
      </c>
      <c r="BF744" s="106">
        <f t="shared" si="1772"/>
        <v>0</v>
      </c>
      <c r="BI744" s="106">
        <f t="shared" si="1773"/>
        <v>0</v>
      </c>
      <c r="BK744" s="106">
        <f t="shared" si="1774"/>
        <v>0</v>
      </c>
      <c r="BM744" s="106">
        <f t="shared" si="1775"/>
        <v>0</v>
      </c>
      <c r="BO744" s="106">
        <f t="shared" si="1776"/>
        <v>0</v>
      </c>
      <c r="BQ744" s="106">
        <f t="shared" si="1777"/>
        <v>0</v>
      </c>
      <c r="BS744" s="106">
        <f t="shared" si="1778"/>
        <v>0</v>
      </c>
    </row>
    <row r="745" spans="1:71" outlineLevel="3" x14ac:dyDescent="0.15">
      <c r="A745" s="22" t="s">
        <v>393</v>
      </c>
      <c r="B745" s="29" t="s">
        <v>1133</v>
      </c>
      <c r="C745" s="104"/>
      <c r="D745" s="106">
        <v>5</v>
      </c>
      <c r="E745" s="104"/>
      <c r="F745" s="106">
        <f t="shared" si="1748"/>
        <v>3</v>
      </c>
      <c r="G745" s="106">
        <v>1</v>
      </c>
      <c r="I745" s="106">
        <f t="shared" si="1749"/>
        <v>0</v>
      </c>
      <c r="K745" s="106">
        <f t="shared" si="1750"/>
        <v>0</v>
      </c>
      <c r="M745" s="106">
        <f t="shared" si="1751"/>
        <v>0</v>
      </c>
      <c r="O745" s="106">
        <f t="shared" si="1752"/>
        <v>0</v>
      </c>
      <c r="Q745" s="106">
        <f t="shared" si="1753"/>
        <v>0</v>
      </c>
      <c r="S745" s="106">
        <f t="shared" si="1754"/>
        <v>0</v>
      </c>
      <c r="V745" s="106">
        <f t="shared" si="1755"/>
        <v>0</v>
      </c>
      <c r="X745" s="106">
        <f t="shared" si="1756"/>
        <v>0</v>
      </c>
      <c r="Z745" s="106">
        <f t="shared" si="1757"/>
        <v>0</v>
      </c>
      <c r="AB745" s="106">
        <f t="shared" si="1758"/>
        <v>0</v>
      </c>
      <c r="AD745" s="106">
        <f t="shared" si="1759"/>
        <v>0</v>
      </c>
      <c r="AF745" s="106">
        <f t="shared" si="1760"/>
        <v>0</v>
      </c>
      <c r="AI745" s="106">
        <f t="shared" si="1761"/>
        <v>0</v>
      </c>
      <c r="AK745" s="106">
        <f t="shared" si="1762"/>
        <v>0</v>
      </c>
      <c r="AM745" s="106">
        <f t="shared" si="1763"/>
        <v>0</v>
      </c>
      <c r="AO745" s="106">
        <f t="shared" si="1764"/>
        <v>0</v>
      </c>
      <c r="AQ745" s="106">
        <f t="shared" si="1765"/>
        <v>0</v>
      </c>
      <c r="AS745" s="106">
        <f t="shared" si="1766"/>
        <v>0</v>
      </c>
      <c r="AV745" s="106">
        <f t="shared" si="1767"/>
        <v>0</v>
      </c>
      <c r="AX745" s="106">
        <f t="shared" si="1768"/>
        <v>0</v>
      </c>
      <c r="AZ745" s="106">
        <f t="shared" si="1769"/>
        <v>0</v>
      </c>
      <c r="BB745" s="106">
        <f t="shared" si="1770"/>
        <v>0</v>
      </c>
      <c r="BD745" s="106">
        <f t="shared" si="1771"/>
        <v>0</v>
      </c>
      <c r="BF745" s="106">
        <f t="shared" si="1772"/>
        <v>0</v>
      </c>
      <c r="BI745" s="106">
        <f t="shared" si="1773"/>
        <v>0</v>
      </c>
      <c r="BK745" s="106">
        <f t="shared" si="1774"/>
        <v>0</v>
      </c>
      <c r="BM745" s="106">
        <f t="shared" si="1775"/>
        <v>0</v>
      </c>
      <c r="BO745" s="106">
        <f t="shared" si="1776"/>
        <v>0</v>
      </c>
      <c r="BQ745" s="106">
        <f t="shared" si="1777"/>
        <v>0</v>
      </c>
      <c r="BS745" s="106">
        <f t="shared" si="1778"/>
        <v>0</v>
      </c>
    </row>
    <row r="746" spans="1:71" ht="26" outlineLevel="3" x14ac:dyDescent="0.15">
      <c r="A746" s="22" t="s">
        <v>394</v>
      </c>
      <c r="B746" s="29" t="s">
        <v>1134</v>
      </c>
      <c r="C746" s="104"/>
      <c r="D746" s="106">
        <v>5</v>
      </c>
      <c r="E746" s="104"/>
      <c r="F746" s="106">
        <f t="shared" si="1748"/>
        <v>3</v>
      </c>
      <c r="G746" s="106">
        <v>1</v>
      </c>
      <c r="I746" s="106">
        <f t="shared" si="1749"/>
        <v>0</v>
      </c>
      <c r="K746" s="106">
        <f t="shared" si="1750"/>
        <v>0</v>
      </c>
      <c r="M746" s="106">
        <f t="shared" si="1751"/>
        <v>0</v>
      </c>
      <c r="O746" s="106">
        <f t="shared" si="1752"/>
        <v>0</v>
      </c>
      <c r="Q746" s="106">
        <f t="shared" si="1753"/>
        <v>0</v>
      </c>
      <c r="S746" s="106">
        <f t="shared" si="1754"/>
        <v>0</v>
      </c>
      <c r="V746" s="106">
        <f t="shared" si="1755"/>
        <v>0</v>
      </c>
      <c r="X746" s="106">
        <f t="shared" si="1756"/>
        <v>0</v>
      </c>
      <c r="Z746" s="106">
        <f t="shared" si="1757"/>
        <v>0</v>
      </c>
      <c r="AB746" s="106">
        <f t="shared" si="1758"/>
        <v>0</v>
      </c>
      <c r="AD746" s="106">
        <f t="shared" si="1759"/>
        <v>0</v>
      </c>
      <c r="AF746" s="106">
        <f t="shared" si="1760"/>
        <v>0</v>
      </c>
      <c r="AI746" s="106">
        <f t="shared" si="1761"/>
        <v>0</v>
      </c>
      <c r="AK746" s="106">
        <f t="shared" si="1762"/>
        <v>0</v>
      </c>
      <c r="AM746" s="106">
        <f t="shared" si="1763"/>
        <v>0</v>
      </c>
      <c r="AO746" s="106">
        <f t="shared" si="1764"/>
        <v>0</v>
      </c>
      <c r="AQ746" s="106">
        <f t="shared" si="1765"/>
        <v>0</v>
      </c>
      <c r="AS746" s="106">
        <f t="shared" si="1766"/>
        <v>0</v>
      </c>
      <c r="AV746" s="106">
        <f t="shared" si="1767"/>
        <v>0</v>
      </c>
      <c r="AX746" s="106">
        <f t="shared" si="1768"/>
        <v>0</v>
      </c>
      <c r="AZ746" s="106">
        <f t="shared" si="1769"/>
        <v>0</v>
      </c>
      <c r="BB746" s="106">
        <f t="shared" si="1770"/>
        <v>0</v>
      </c>
      <c r="BD746" s="106">
        <f t="shared" si="1771"/>
        <v>0</v>
      </c>
      <c r="BF746" s="106">
        <f t="shared" si="1772"/>
        <v>0</v>
      </c>
      <c r="BI746" s="106">
        <f t="shared" si="1773"/>
        <v>0</v>
      </c>
      <c r="BK746" s="106">
        <f t="shared" si="1774"/>
        <v>0</v>
      </c>
      <c r="BM746" s="106">
        <f t="shared" si="1775"/>
        <v>0</v>
      </c>
      <c r="BO746" s="106">
        <f t="shared" si="1776"/>
        <v>0</v>
      </c>
      <c r="BQ746" s="106">
        <f t="shared" si="1777"/>
        <v>0</v>
      </c>
      <c r="BS746" s="106">
        <f t="shared" si="1778"/>
        <v>0</v>
      </c>
    </row>
    <row r="747" spans="1:71" outlineLevel="3" x14ac:dyDescent="0.15">
      <c r="A747" s="22" t="s">
        <v>395</v>
      </c>
      <c r="B747" s="29" t="s">
        <v>903</v>
      </c>
      <c r="C747" s="104"/>
      <c r="D747" s="106">
        <v>5</v>
      </c>
      <c r="E747" s="104"/>
      <c r="F747" s="106">
        <f t="shared" si="1748"/>
        <v>3</v>
      </c>
      <c r="G747" s="106">
        <v>1</v>
      </c>
      <c r="I747" s="106">
        <f t="shared" si="1749"/>
        <v>0</v>
      </c>
      <c r="K747" s="106">
        <f t="shared" si="1750"/>
        <v>0</v>
      </c>
      <c r="M747" s="106">
        <f t="shared" si="1751"/>
        <v>0</v>
      </c>
      <c r="O747" s="106">
        <f t="shared" si="1752"/>
        <v>0</v>
      </c>
      <c r="Q747" s="106">
        <f t="shared" si="1753"/>
        <v>0</v>
      </c>
      <c r="S747" s="106">
        <f t="shared" si="1754"/>
        <v>0</v>
      </c>
      <c r="V747" s="106">
        <f t="shared" si="1755"/>
        <v>0</v>
      </c>
      <c r="X747" s="106">
        <f t="shared" si="1756"/>
        <v>0</v>
      </c>
      <c r="Z747" s="106">
        <f t="shared" si="1757"/>
        <v>0</v>
      </c>
      <c r="AB747" s="106">
        <f t="shared" si="1758"/>
        <v>0</v>
      </c>
      <c r="AD747" s="106">
        <f t="shared" si="1759"/>
        <v>0</v>
      </c>
      <c r="AF747" s="106">
        <f t="shared" si="1760"/>
        <v>0</v>
      </c>
      <c r="AI747" s="106">
        <f t="shared" si="1761"/>
        <v>0</v>
      </c>
      <c r="AK747" s="106">
        <f t="shared" si="1762"/>
        <v>0</v>
      </c>
      <c r="AM747" s="106">
        <f t="shared" si="1763"/>
        <v>0</v>
      </c>
      <c r="AO747" s="106">
        <f t="shared" si="1764"/>
        <v>0</v>
      </c>
      <c r="AQ747" s="106">
        <f t="shared" si="1765"/>
        <v>0</v>
      </c>
      <c r="AS747" s="106">
        <f t="shared" si="1766"/>
        <v>0</v>
      </c>
      <c r="AV747" s="106">
        <f t="shared" si="1767"/>
        <v>0</v>
      </c>
      <c r="AX747" s="106">
        <f t="shared" si="1768"/>
        <v>0</v>
      </c>
      <c r="AZ747" s="106">
        <f t="shared" si="1769"/>
        <v>0</v>
      </c>
      <c r="BB747" s="106">
        <f t="shared" si="1770"/>
        <v>0</v>
      </c>
      <c r="BD747" s="106">
        <f t="shared" si="1771"/>
        <v>0</v>
      </c>
      <c r="BF747" s="106">
        <f t="shared" si="1772"/>
        <v>0</v>
      </c>
      <c r="BI747" s="106">
        <f t="shared" si="1773"/>
        <v>0</v>
      </c>
      <c r="BK747" s="106">
        <f t="shared" si="1774"/>
        <v>0</v>
      </c>
      <c r="BM747" s="106">
        <f t="shared" si="1775"/>
        <v>0</v>
      </c>
      <c r="BO747" s="106">
        <f t="shared" si="1776"/>
        <v>0</v>
      </c>
      <c r="BQ747" s="106">
        <f t="shared" si="1777"/>
        <v>0</v>
      </c>
      <c r="BS747" s="106">
        <f t="shared" si="1778"/>
        <v>0</v>
      </c>
    </row>
    <row r="748" spans="1:71" outlineLevel="3" x14ac:dyDescent="0.15">
      <c r="A748" s="22" t="s">
        <v>396</v>
      </c>
      <c r="B748" s="29" t="s">
        <v>904</v>
      </c>
      <c r="C748" s="104"/>
      <c r="D748" s="106">
        <v>5</v>
      </c>
      <c r="E748" s="104"/>
      <c r="F748" s="106">
        <f t="shared" si="1748"/>
        <v>3</v>
      </c>
      <c r="G748" s="106">
        <v>1</v>
      </c>
      <c r="I748" s="106">
        <f t="shared" si="1749"/>
        <v>0</v>
      </c>
      <c r="K748" s="106">
        <f t="shared" si="1750"/>
        <v>0</v>
      </c>
      <c r="M748" s="106">
        <f t="shared" si="1751"/>
        <v>0</v>
      </c>
      <c r="O748" s="106">
        <f t="shared" si="1752"/>
        <v>0</v>
      </c>
      <c r="Q748" s="106">
        <f t="shared" si="1753"/>
        <v>0</v>
      </c>
      <c r="S748" s="106">
        <f t="shared" si="1754"/>
        <v>0</v>
      </c>
      <c r="V748" s="106">
        <f t="shared" si="1755"/>
        <v>0</v>
      </c>
      <c r="X748" s="106">
        <f t="shared" si="1756"/>
        <v>0</v>
      </c>
      <c r="Z748" s="106">
        <f t="shared" si="1757"/>
        <v>0</v>
      </c>
      <c r="AB748" s="106">
        <f t="shared" si="1758"/>
        <v>0</v>
      </c>
      <c r="AD748" s="106">
        <f t="shared" si="1759"/>
        <v>0</v>
      </c>
      <c r="AF748" s="106">
        <f t="shared" si="1760"/>
        <v>0</v>
      </c>
      <c r="AI748" s="106">
        <f t="shared" si="1761"/>
        <v>0</v>
      </c>
      <c r="AK748" s="106">
        <f t="shared" si="1762"/>
        <v>0</v>
      </c>
      <c r="AM748" s="106">
        <f t="shared" si="1763"/>
        <v>0</v>
      </c>
      <c r="AO748" s="106">
        <f t="shared" si="1764"/>
        <v>0</v>
      </c>
      <c r="AQ748" s="106">
        <f t="shared" si="1765"/>
        <v>0</v>
      </c>
      <c r="AS748" s="106">
        <f t="shared" si="1766"/>
        <v>0</v>
      </c>
      <c r="AV748" s="106">
        <f t="shared" si="1767"/>
        <v>0</v>
      </c>
      <c r="AX748" s="106">
        <f t="shared" si="1768"/>
        <v>0</v>
      </c>
      <c r="AZ748" s="106">
        <f t="shared" si="1769"/>
        <v>0</v>
      </c>
      <c r="BB748" s="106">
        <f t="shared" si="1770"/>
        <v>0</v>
      </c>
      <c r="BD748" s="106">
        <f t="shared" si="1771"/>
        <v>0</v>
      </c>
      <c r="BF748" s="106">
        <f t="shared" si="1772"/>
        <v>0</v>
      </c>
      <c r="BI748" s="106">
        <f t="shared" si="1773"/>
        <v>0</v>
      </c>
      <c r="BK748" s="106">
        <f t="shared" si="1774"/>
        <v>0</v>
      </c>
      <c r="BM748" s="106">
        <f t="shared" si="1775"/>
        <v>0</v>
      </c>
      <c r="BO748" s="106">
        <f t="shared" si="1776"/>
        <v>0</v>
      </c>
      <c r="BQ748" s="106">
        <f t="shared" si="1777"/>
        <v>0</v>
      </c>
      <c r="BS748" s="106">
        <f t="shared" si="1778"/>
        <v>0</v>
      </c>
    </row>
    <row r="749" spans="1:71" outlineLevel="3" x14ac:dyDescent="0.15">
      <c r="A749" s="22" t="s">
        <v>397</v>
      </c>
      <c r="B749" s="29" t="s">
        <v>905</v>
      </c>
      <c r="C749" s="104"/>
      <c r="D749" s="106">
        <v>5</v>
      </c>
      <c r="E749" s="104"/>
      <c r="F749" s="106">
        <f t="shared" si="1748"/>
        <v>3</v>
      </c>
      <c r="G749" s="106">
        <v>1</v>
      </c>
      <c r="I749" s="106">
        <f t="shared" si="1749"/>
        <v>0</v>
      </c>
      <c r="K749" s="106">
        <f t="shared" si="1750"/>
        <v>0</v>
      </c>
      <c r="M749" s="106">
        <f t="shared" si="1751"/>
        <v>0</v>
      </c>
      <c r="O749" s="106">
        <f t="shared" si="1752"/>
        <v>0</v>
      </c>
      <c r="Q749" s="106">
        <f t="shared" si="1753"/>
        <v>0</v>
      </c>
      <c r="S749" s="106">
        <f t="shared" si="1754"/>
        <v>0</v>
      </c>
      <c r="V749" s="106">
        <f t="shared" si="1755"/>
        <v>0</v>
      </c>
      <c r="X749" s="106">
        <f t="shared" si="1756"/>
        <v>0</v>
      </c>
      <c r="Z749" s="106">
        <f t="shared" si="1757"/>
        <v>0</v>
      </c>
      <c r="AB749" s="106">
        <f t="shared" si="1758"/>
        <v>0</v>
      </c>
      <c r="AD749" s="106">
        <f t="shared" si="1759"/>
        <v>0</v>
      </c>
      <c r="AF749" s="106">
        <f t="shared" si="1760"/>
        <v>0</v>
      </c>
      <c r="AI749" s="106">
        <f t="shared" si="1761"/>
        <v>0</v>
      </c>
      <c r="AK749" s="106">
        <f t="shared" si="1762"/>
        <v>0</v>
      </c>
      <c r="AM749" s="106">
        <f t="shared" si="1763"/>
        <v>0</v>
      </c>
      <c r="AO749" s="106">
        <f t="shared" si="1764"/>
        <v>0</v>
      </c>
      <c r="AQ749" s="106">
        <f t="shared" si="1765"/>
        <v>0</v>
      </c>
      <c r="AS749" s="106">
        <f t="shared" si="1766"/>
        <v>0</v>
      </c>
      <c r="AV749" s="106">
        <f t="shared" si="1767"/>
        <v>0</v>
      </c>
      <c r="AX749" s="106">
        <f t="shared" si="1768"/>
        <v>0</v>
      </c>
      <c r="AZ749" s="106">
        <f t="shared" si="1769"/>
        <v>0</v>
      </c>
      <c r="BB749" s="106">
        <f t="shared" si="1770"/>
        <v>0</v>
      </c>
      <c r="BD749" s="106">
        <f t="shared" si="1771"/>
        <v>0</v>
      </c>
      <c r="BF749" s="106">
        <f t="shared" si="1772"/>
        <v>0</v>
      </c>
      <c r="BI749" s="106">
        <f t="shared" si="1773"/>
        <v>0</v>
      </c>
      <c r="BK749" s="106">
        <f t="shared" si="1774"/>
        <v>0</v>
      </c>
      <c r="BM749" s="106">
        <f t="shared" si="1775"/>
        <v>0</v>
      </c>
      <c r="BO749" s="106">
        <f t="shared" si="1776"/>
        <v>0</v>
      </c>
      <c r="BQ749" s="106">
        <f t="shared" si="1777"/>
        <v>0</v>
      </c>
      <c r="BS749" s="106">
        <f t="shared" si="1778"/>
        <v>0</v>
      </c>
    </row>
    <row r="750" spans="1:71" outlineLevel="3" x14ac:dyDescent="0.15">
      <c r="A750" s="22" t="s">
        <v>189</v>
      </c>
      <c r="B750" s="29" t="s">
        <v>1021</v>
      </c>
      <c r="C750" s="104"/>
      <c r="D750" s="106">
        <v>5</v>
      </c>
      <c r="E750" s="104"/>
      <c r="F750" s="106">
        <f t="shared" si="1748"/>
        <v>3</v>
      </c>
      <c r="G750" s="106">
        <v>1</v>
      </c>
      <c r="I750" s="106">
        <f t="shared" si="1749"/>
        <v>0</v>
      </c>
      <c r="K750" s="106">
        <f t="shared" si="1750"/>
        <v>0</v>
      </c>
      <c r="M750" s="106">
        <f t="shared" si="1751"/>
        <v>0</v>
      </c>
      <c r="O750" s="106">
        <f t="shared" si="1752"/>
        <v>0</v>
      </c>
      <c r="Q750" s="106">
        <f t="shared" si="1753"/>
        <v>0</v>
      </c>
      <c r="S750" s="106">
        <f t="shared" si="1754"/>
        <v>0</v>
      </c>
      <c r="V750" s="106">
        <f t="shared" si="1755"/>
        <v>0</v>
      </c>
      <c r="X750" s="106">
        <f t="shared" si="1756"/>
        <v>0</v>
      </c>
      <c r="Z750" s="106">
        <f t="shared" si="1757"/>
        <v>0</v>
      </c>
      <c r="AB750" s="106">
        <f t="shared" si="1758"/>
        <v>0</v>
      </c>
      <c r="AD750" s="106">
        <f t="shared" si="1759"/>
        <v>0</v>
      </c>
      <c r="AF750" s="106">
        <f t="shared" si="1760"/>
        <v>0</v>
      </c>
      <c r="AI750" s="106">
        <f t="shared" si="1761"/>
        <v>0</v>
      </c>
      <c r="AK750" s="106">
        <f t="shared" si="1762"/>
        <v>0</v>
      </c>
      <c r="AM750" s="106">
        <f t="shared" si="1763"/>
        <v>0</v>
      </c>
      <c r="AO750" s="106">
        <f t="shared" si="1764"/>
        <v>0</v>
      </c>
      <c r="AQ750" s="106">
        <f t="shared" si="1765"/>
        <v>0</v>
      </c>
      <c r="AS750" s="106">
        <f t="shared" si="1766"/>
        <v>0</v>
      </c>
      <c r="AV750" s="106">
        <f t="shared" si="1767"/>
        <v>0</v>
      </c>
      <c r="AX750" s="106">
        <f t="shared" si="1768"/>
        <v>0</v>
      </c>
      <c r="AZ750" s="106">
        <f t="shared" si="1769"/>
        <v>0</v>
      </c>
      <c r="BB750" s="106">
        <f t="shared" si="1770"/>
        <v>0</v>
      </c>
      <c r="BD750" s="106">
        <f t="shared" si="1771"/>
        <v>0</v>
      </c>
      <c r="BF750" s="106">
        <f t="shared" si="1772"/>
        <v>0</v>
      </c>
      <c r="BI750" s="106">
        <f t="shared" si="1773"/>
        <v>0</v>
      </c>
      <c r="BK750" s="106">
        <f t="shared" si="1774"/>
        <v>0</v>
      </c>
      <c r="BM750" s="106">
        <f t="shared" si="1775"/>
        <v>0</v>
      </c>
      <c r="BO750" s="106">
        <f t="shared" si="1776"/>
        <v>0</v>
      </c>
      <c r="BQ750" s="106">
        <f t="shared" si="1777"/>
        <v>0</v>
      </c>
      <c r="BS750" s="106">
        <f t="shared" si="1778"/>
        <v>0</v>
      </c>
    </row>
    <row r="751" spans="1:71" outlineLevel="3" x14ac:dyDescent="0.15">
      <c r="A751" s="22" t="s">
        <v>190</v>
      </c>
      <c r="B751" s="29" t="s">
        <v>1022</v>
      </c>
      <c r="C751" s="104"/>
      <c r="D751" s="106">
        <v>5</v>
      </c>
      <c r="E751" s="104"/>
      <c r="F751" s="106">
        <f t="shared" si="1748"/>
        <v>3</v>
      </c>
      <c r="G751" s="106">
        <v>1</v>
      </c>
      <c r="I751" s="106">
        <f t="shared" si="1749"/>
        <v>0</v>
      </c>
      <c r="K751" s="106">
        <f t="shared" si="1750"/>
        <v>0</v>
      </c>
      <c r="M751" s="106">
        <f t="shared" si="1751"/>
        <v>0</v>
      </c>
      <c r="O751" s="106">
        <f t="shared" si="1752"/>
        <v>0</v>
      </c>
      <c r="Q751" s="106">
        <f t="shared" si="1753"/>
        <v>0</v>
      </c>
      <c r="S751" s="106">
        <f t="shared" si="1754"/>
        <v>0</v>
      </c>
      <c r="V751" s="106">
        <f t="shared" si="1755"/>
        <v>0</v>
      </c>
      <c r="X751" s="106">
        <f t="shared" si="1756"/>
        <v>0</v>
      </c>
      <c r="Z751" s="106">
        <f t="shared" si="1757"/>
        <v>0</v>
      </c>
      <c r="AB751" s="106">
        <f t="shared" si="1758"/>
        <v>0</v>
      </c>
      <c r="AD751" s="106">
        <f t="shared" si="1759"/>
        <v>0</v>
      </c>
      <c r="AF751" s="106">
        <f t="shared" si="1760"/>
        <v>0</v>
      </c>
      <c r="AI751" s="106">
        <f t="shared" si="1761"/>
        <v>0</v>
      </c>
      <c r="AK751" s="106">
        <f t="shared" si="1762"/>
        <v>0</v>
      </c>
      <c r="AM751" s="106">
        <f t="shared" si="1763"/>
        <v>0</v>
      </c>
      <c r="AO751" s="106">
        <f t="shared" si="1764"/>
        <v>0</v>
      </c>
      <c r="AQ751" s="106">
        <f t="shared" si="1765"/>
        <v>0</v>
      </c>
      <c r="AS751" s="106">
        <f t="shared" si="1766"/>
        <v>0</v>
      </c>
      <c r="AV751" s="106">
        <f t="shared" si="1767"/>
        <v>0</v>
      </c>
      <c r="AX751" s="106">
        <f t="shared" si="1768"/>
        <v>0</v>
      </c>
      <c r="AZ751" s="106">
        <f t="shared" si="1769"/>
        <v>0</v>
      </c>
      <c r="BB751" s="106">
        <f t="shared" si="1770"/>
        <v>0</v>
      </c>
      <c r="BD751" s="106">
        <f t="shared" si="1771"/>
        <v>0</v>
      </c>
      <c r="BF751" s="106">
        <f t="shared" si="1772"/>
        <v>0</v>
      </c>
      <c r="BI751" s="106">
        <f t="shared" si="1773"/>
        <v>0</v>
      </c>
      <c r="BK751" s="106">
        <f t="shared" si="1774"/>
        <v>0</v>
      </c>
      <c r="BM751" s="106">
        <f t="shared" si="1775"/>
        <v>0</v>
      </c>
      <c r="BO751" s="106">
        <f t="shared" si="1776"/>
        <v>0</v>
      </c>
      <c r="BQ751" s="106">
        <f t="shared" si="1777"/>
        <v>0</v>
      </c>
      <c r="BS751" s="106">
        <f t="shared" si="1778"/>
        <v>0</v>
      </c>
    </row>
    <row r="752" spans="1:71" outlineLevel="3" x14ac:dyDescent="0.15">
      <c r="A752" s="22" t="s">
        <v>191</v>
      </c>
      <c r="B752" s="29" t="s">
        <v>2250</v>
      </c>
      <c r="C752" s="104"/>
      <c r="D752" s="106">
        <v>5</v>
      </c>
      <c r="E752" s="104"/>
      <c r="F752" s="106">
        <f t="shared" ref="F752:F754" si="1779">IF(B752&lt;&gt;"",IF(B752="Custom Requirement",0,3),0)</f>
        <v>3</v>
      </c>
      <c r="G752" s="106">
        <v>1</v>
      </c>
      <c r="I752" s="106">
        <f t="shared" ref="I752:I754" si="1780">H752*$E752*I$10</f>
        <v>0</v>
      </c>
      <c r="K752" s="106">
        <f t="shared" ref="K752:K754" si="1781">J752*$E752*K$10</f>
        <v>0</v>
      </c>
      <c r="M752" s="106">
        <f t="shared" ref="M752:M754" si="1782">L752*$E752*M$10</f>
        <v>0</v>
      </c>
      <c r="O752" s="106">
        <f t="shared" ref="O752:O754" si="1783">N752*$E752*O$10</f>
        <v>0</v>
      </c>
      <c r="Q752" s="106">
        <f t="shared" ref="Q752:Q754" si="1784">P752*$E752*Q$10</f>
        <v>0</v>
      </c>
      <c r="S752" s="106">
        <f t="shared" ref="S752:S754" si="1785">R752*$E752*S$10</f>
        <v>0</v>
      </c>
      <c r="V752" s="106">
        <f t="shared" ref="V752:V754" si="1786">U752*$E752*V$10</f>
        <v>0</v>
      </c>
      <c r="X752" s="106">
        <f t="shared" ref="X752:X754" si="1787">W752*$E752*X$10</f>
        <v>0</v>
      </c>
      <c r="Z752" s="106">
        <f t="shared" ref="Z752:Z754" si="1788">Y752*$E752*Z$10</f>
        <v>0</v>
      </c>
      <c r="AB752" s="106">
        <f t="shared" ref="AB752:AB754" si="1789">AA752*$E752*AB$10</f>
        <v>0</v>
      </c>
      <c r="AD752" s="106">
        <f t="shared" ref="AD752:AD754" si="1790">AC752*$E752*AD$10</f>
        <v>0</v>
      </c>
      <c r="AF752" s="106">
        <f t="shared" ref="AF752:AF754" si="1791">AE752*$E752*AF$10</f>
        <v>0</v>
      </c>
      <c r="AI752" s="106">
        <f t="shared" ref="AI752:AI754" si="1792">AH752*$E752*AI$10</f>
        <v>0</v>
      </c>
      <c r="AK752" s="106">
        <f t="shared" ref="AK752:AK754" si="1793">AJ752*$E752*AK$10</f>
        <v>0</v>
      </c>
      <c r="AM752" s="106">
        <f t="shared" ref="AM752:AM754" si="1794">AL752*$E752*AM$10</f>
        <v>0</v>
      </c>
      <c r="AO752" s="106">
        <f t="shared" ref="AO752:AO754" si="1795">AN752*$E752*AO$10</f>
        <v>0</v>
      </c>
      <c r="AQ752" s="106">
        <f t="shared" ref="AQ752:AQ754" si="1796">AP752*$E752*AQ$10</f>
        <v>0</v>
      </c>
      <c r="AS752" s="106">
        <f t="shared" ref="AS752:AS754" si="1797">AR752*$E752*AS$10</f>
        <v>0</v>
      </c>
      <c r="AV752" s="106">
        <f t="shared" ref="AV752:AV754" si="1798">AU752*$E752*AV$10</f>
        <v>0</v>
      </c>
      <c r="AX752" s="106">
        <f t="shared" ref="AX752:AX754" si="1799">AW752*$E752*AX$10</f>
        <v>0</v>
      </c>
      <c r="AZ752" s="106">
        <f t="shared" ref="AZ752:AZ754" si="1800">AY752*$E752*AZ$10</f>
        <v>0</v>
      </c>
      <c r="BB752" s="106">
        <f t="shared" ref="BB752:BB754" si="1801">BA752*$E752*BB$10</f>
        <v>0</v>
      </c>
      <c r="BD752" s="106">
        <f t="shared" ref="BD752:BD754" si="1802">BC752*$E752*BD$10</f>
        <v>0</v>
      </c>
      <c r="BF752" s="106">
        <f t="shared" ref="BF752:BF754" si="1803">BE752*$E752*BF$10</f>
        <v>0</v>
      </c>
      <c r="BI752" s="106">
        <f t="shared" ref="BI752:BI754" si="1804">BH752*$E752*BI$10</f>
        <v>0</v>
      </c>
      <c r="BK752" s="106">
        <f t="shared" ref="BK752:BK754" si="1805">BJ752*$E752*BK$10</f>
        <v>0</v>
      </c>
      <c r="BM752" s="106">
        <f t="shared" ref="BM752:BM754" si="1806">BL752*$E752*BM$10</f>
        <v>0</v>
      </c>
      <c r="BO752" s="106">
        <f t="shared" ref="BO752:BO754" si="1807">BN752*$E752*BO$10</f>
        <v>0</v>
      </c>
      <c r="BQ752" s="106">
        <f t="shared" ref="BQ752:BQ754" si="1808">BP752*$E752*BQ$10</f>
        <v>0</v>
      </c>
      <c r="BS752" s="106">
        <f t="shared" ref="BS752:BS754" si="1809">BR752*$E752*BS$10</f>
        <v>0</v>
      </c>
    </row>
    <row r="753" spans="1:133" outlineLevel="3" x14ac:dyDescent="0.15">
      <c r="A753" s="22" t="s">
        <v>2469</v>
      </c>
      <c r="B753" s="29" t="s">
        <v>2402</v>
      </c>
      <c r="C753" s="104"/>
      <c r="D753" s="106">
        <v>5</v>
      </c>
      <c r="E753" s="104"/>
      <c r="F753" s="106">
        <f t="shared" si="1779"/>
        <v>3</v>
      </c>
      <c r="G753" s="106">
        <v>1</v>
      </c>
      <c r="I753" s="106">
        <f t="shared" si="1780"/>
        <v>0</v>
      </c>
      <c r="K753" s="106">
        <f t="shared" si="1781"/>
        <v>0</v>
      </c>
      <c r="M753" s="106">
        <f t="shared" si="1782"/>
        <v>0</v>
      </c>
      <c r="O753" s="106">
        <f t="shared" si="1783"/>
        <v>0</v>
      </c>
      <c r="Q753" s="106">
        <f t="shared" si="1784"/>
        <v>0</v>
      </c>
      <c r="S753" s="106">
        <f t="shared" si="1785"/>
        <v>0</v>
      </c>
      <c r="V753" s="106">
        <f t="shared" si="1786"/>
        <v>0</v>
      </c>
      <c r="X753" s="106">
        <f t="shared" si="1787"/>
        <v>0</v>
      </c>
      <c r="Z753" s="106">
        <f t="shared" si="1788"/>
        <v>0</v>
      </c>
      <c r="AB753" s="106">
        <f t="shared" si="1789"/>
        <v>0</v>
      </c>
      <c r="AD753" s="106">
        <f t="shared" si="1790"/>
        <v>0</v>
      </c>
      <c r="AF753" s="106">
        <f t="shared" si="1791"/>
        <v>0</v>
      </c>
      <c r="AI753" s="106">
        <f t="shared" si="1792"/>
        <v>0</v>
      </c>
      <c r="AK753" s="106">
        <f t="shared" si="1793"/>
        <v>0</v>
      </c>
      <c r="AM753" s="106">
        <f t="shared" si="1794"/>
        <v>0</v>
      </c>
      <c r="AO753" s="106">
        <f t="shared" si="1795"/>
        <v>0</v>
      </c>
      <c r="AQ753" s="106">
        <f t="shared" si="1796"/>
        <v>0</v>
      </c>
      <c r="AS753" s="106">
        <f t="shared" si="1797"/>
        <v>0</v>
      </c>
      <c r="AV753" s="106">
        <f t="shared" si="1798"/>
        <v>0</v>
      </c>
      <c r="AX753" s="106">
        <f t="shared" si="1799"/>
        <v>0</v>
      </c>
      <c r="AZ753" s="106">
        <f t="shared" si="1800"/>
        <v>0</v>
      </c>
      <c r="BB753" s="106">
        <f t="shared" si="1801"/>
        <v>0</v>
      </c>
      <c r="BD753" s="106">
        <f t="shared" si="1802"/>
        <v>0</v>
      </c>
      <c r="BF753" s="106">
        <f t="shared" si="1803"/>
        <v>0</v>
      </c>
      <c r="BI753" s="106">
        <f t="shared" si="1804"/>
        <v>0</v>
      </c>
      <c r="BK753" s="106">
        <f t="shared" si="1805"/>
        <v>0</v>
      </c>
      <c r="BM753" s="106">
        <f t="shared" si="1806"/>
        <v>0</v>
      </c>
      <c r="BO753" s="106">
        <f t="shared" si="1807"/>
        <v>0</v>
      </c>
      <c r="BQ753" s="106">
        <f t="shared" si="1808"/>
        <v>0</v>
      </c>
      <c r="BS753" s="106">
        <f t="shared" si="1809"/>
        <v>0</v>
      </c>
    </row>
    <row r="754" spans="1:133" outlineLevel="3" x14ac:dyDescent="0.15">
      <c r="A754" s="22" t="s">
        <v>2470</v>
      </c>
      <c r="B754" s="29" t="s">
        <v>2403</v>
      </c>
      <c r="C754" s="104"/>
      <c r="D754" s="106">
        <v>5</v>
      </c>
      <c r="E754" s="104"/>
      <c r="F754" s="106">
        <f t="shared" si="1779"/>
        <v>3</v>
      </c>
      <c r="G754" s="106">
        <v>1</v>
      </c>
      <c r="I754" s="106">
        <f t="shared" si="1780"/>
        <v>0</v>
      </c>
      <c r="K754" s="106">
        <f t="shared" si="1781"/>
        <v>0</v>
      </c>
      <c r="M754" s="106">
        <f t="shared" si="1782"/>
        <v>0</v>
      </c>
      <c r="O754" s="106">
        <f t="shared" si="1783"/>
        <v>0</v>
      </c>
      <c r="Q754" s="106">
        <f t="shared" si="1784"/>
        <v>0</v>
      </c>
      <c r="S754" s="106">
        <f t="shared" si="1785"/>
        <v>0</v>
      </c>
      <c r="V754" s="106">
        <f t="shared" si="1786"/>
        <v>0</v>
      </c>
      <c r="X754" s="106">
        <f t="shared" si="1787"/>
        <v>0</v>
      </c>
      <c r="Z754" s="106">
        <f t="shared" si="1788"/>
        <v>0</v>
      </c>
      <c r="AB754" s="106">
        <f t="shared" si="1789"/>
        <v>0</v>
      </c>
      <c r="AD754" s="106">
        <f t="shared" si="1790"/>
        <v>0</v>
      </c>
      <c r="AF754" s="106">
        <f t="shared" si="1791"/>
        <v>0</v>
      </c>
      <c r="AI754" s="106">
        <f t="shared" si="1792"/>
        <v>0</v>
      </c>
      <c r="AK754" s="106">
        <f t="shared" si="1793"/>
        <v>0</v>
      </c>
      <c r="AM754" s="106">
        <f t="shared" si="1794"/>
        <v>0</v>
      </c>
      <c r="AO754" s="106">
        <f t="shared" si="1795"/>
        <v>0</v>
      </c>
      <c r="AQ754" s="106">
        <f t="shared" si="1796"/>
        <v>0</v>
      </c>
      <c r="AS754" s="106">
        <f t="shared" si="1797"/>
        <v>0</v>
      </c>
      <c r="AV754" s="106">
        <f t="shared" si="1798"/>
        <v>0</v>
      </c>
      <c r="AX754" s="106">
        <f t="shared" si="1799"/>
        <v>0</v>
      </c>
      <c r="AZ754" s="106">
        <f t="shared" si="1800"/>
        <v>0</v>
      </c>
      <c r="BB754" s="106">
        <f t="shared" si="1801"/>
        <v>0</v>
      </c>
      <c r="BD754" s="106">
        <f t="shared" si="1802"/>
        <v>0</v>
      </c>
      <c r="BF754" s="106">
        <f t="shared" si="1803"/>
        <v>0</v>
      </c>
      <c r="BI754" s="106">
        <f t="shared" si="1804"/>
        <v>0</v>
      </c>
      <c r="BK754" s="106">
        <f t="shared" si="1805"/>
        <v>0</v>
      </c>
      <c r="BM754" s="106">
        <f t="shared" si="1806"/>
        <v>0</v>
      </c>
      <c r="BO754" s="106">
        <f t="shared" si="1807"/>
        <v>0</v>
      </c>
      <c r="BQ754" s="106">
        <f t="shared" si="1808"/>
        <v>0</v>
      </c>
      <c r="BS754" s="106">
        <f t="shared" si="1809"/>
        <v>0</v>
      </c>
    </row>
    <row r="755" spans="1:133" outlineLevel="3" x14ac:dyDescent="0.15">
      <c r="A755" s="22" t="s">
        <v>2471</v>
      </c>
      <c r="B755" s="29" t="s">
        <v>1023</v>
      </c>
      <c r="C755" s="104"/>
      <c r="D755" s="106">
        <v>5</v>
      </c>
      <c r="E755" s="104"/>
      <c r="F755" s="106">
        <f t="shared" si="1748"/>
        <v>3</v>
      </c>
      <c r="G755" s="106">
        <v>1</v>
      </c>
      <c r="I755" s="106">
        <f t="shared" si="1749"/>
        <v>0</v>
      </c>
      <c r="K755" s="106">
        <f t="shared" si="1750"/>
        <v>0</v>
      </c>
      <c r="M755" s="106">
        <f t="shared" si="1751"/>
        <v>0</v>
      </c>
      <c r="O755" s="106">
        <f t="shared" si="1752"/>
        <v>0</v>
      </c>
      <c r="Q755" s="106">
        <f t="shared" si="1753"/>
        <v>0</v>
      </c>
      <c r="S755" s="106">
        <f t="shared" si="1754"/>
        <v>0</v>
      </c>
      <c r="V755" s="106">
        <f t="shared" si="1755"/>
        <v>0</v>
      </c>
      <c r="X755" s="106">
        <f t="shared" si="1756"/>
        <v>0</v>
      </c>
      <c r="Z755" s="106">
        <f t="shared" si="1757"/>
        <v>0</v>
      </c>
      <c r="AB755" s="106">
        <f t="shared" si="1758"/>
        <v>0</v>
      </c>
      <c r="AD755" s="106">
        <f t="shared" si="1759"/>
        <v>0</v>
      </c>
      <c r="AF755" s="106">
        <f t="shared" si="1760"/>
        <v>0</v>
      </c>
      <c r="AI755" s="106">
        <f t="shared" si="1761"/>
        <v>0</v>
      </c>
      <c r="AK755" s="106">
        <f t="shared" si="1762"/>
        <v>0</v>
      </c>
      <c r="AM755" s="106">
        <f t="shared" si="1763"/>
        <v>0</v>
      </c>
      <c r="AO755" s="106">
        <f t="shared" si="1764"/>
        <v>0</v>
      </c>
      <c r="AQ755" s="106">
        <f t="shared" si="1765"/>
        <v>0</v>
      </c>
      <c r="AS755" s="106">
        <f t="shared" si="1766"/>
        <v>0</v>
      </c>
      <c r="AV755" s="106">
        <f t="shared" si="1767"/>
        <v>0</v>
      </c>
      <c r="AX755" s="106">
        <f t="shared" si="1768"/>
        <v>0</v>
      </c>
      <c r="AZ755" s="106">
        <f t="shared" si="1769"/>
        <v>0</v>
      </c>
      <c r="BB755" s="106">
        <f t="shared" si="1770"/>
        <v>0</v>
      </c>
      <c r="BD755" s="106">
        <f t="shared" si="1771"/>
        <v>0</v>
      </c>
      <c r="BF755" s="106">
        <f t="shared" si="1772"/>
        <v>0</v>
      </c>
      <c r="BI755" s="106">
        <f t="shared" si="1773"/>
        <v>0</v>
      </c>
      <c r="BK755" s="106">
        <f t="shared" si="1774"/>
        <v>0</v>
      </c>
      <c r="BM755" s="106">
        <f t="shared" si="1775"/>
        <v>0</v>
      </c>
      <c r="BO755" s="106">
        <f t="shared" si="1776"/>
        <v>0</v>
      </c>
      <c r="BQ755" s="106">
        <f t="shared" si="1777"/>
        <v>0</v>
      </c>
      <c r="BS755" s="106">
        <f t="shared" si="1778"/>
        <v>0</v>
      </c>
    </row>
    <row r="756" spans="1:133" s="37" customFormat="1" outlineLevel="2" x14ac:dyDescent="0.15">
      <c r="B756" s="38" t="s">
        <v>1028</v>
      </c>
      <c r="C756" s="115"/>
      <c r="D756" s="115"/>
      <c r="E756" s="115"/>
      <c r="F756" s="115"/>
      <c r="G756" s="160" t="s">
        <v>202</v>
      </c>
      <c r="H756" s="115"/>
      <c r="I756" s="115"/>
      <c r="J756" s="115"/>
      <c r="K756" s="115"/>
      <c r="L756" s="115"/>
      <c r="M756" s="115"/>
      <c r="N756" s="115"/>
      <c r="O756" s="115"/>
      <c r="P756" s="115"/>
      <c r="Q756" s="115"/>
      <c r="R756" s="115"/>
      <c r="S756" s="115"/>
      <c r="T756" s="269"/>
      <c r="U756" s="190"/>
      <c r="V756" s="115"/>
      <c r="W756" s="190"/>
      <c r="X756" s="115"/>
      <c r="Y756" s="190"/>
      <c r="Z756" s="115"/>
      <c r="AA756" s="190"/>
      <c r="AB756" s="115"/>
      <c r="AC756" s="190"/>
      <c r="AD756" s="115"/>
      <c r="AE756" s="190"/>
      <c r="AF756" s="115"/>
      <c r="AG756" s="215"/>
      <c r="AH756" s="190"/>
      <c r="AI756" s="115"/>
      <c r="AJ756" s="190"/>
      <c r="AK756" s="115"/>
      <c r="AL756" s="190"/>
      <c r="AM756" s="115"/>
      <c r="AN756" s="190"/>
      <c r="AO756" s="115"/>
      <c r="AP756" s="190"/>
      <c r="AQ756" s="115"/>
      <c r="AR756" s="190"/>
      <c r="AS756" s="115"/>
      <c r="AU756" s="115"/>
      <c r="AV756" s="115"/>
      <c r="AW756" s="115"/>
      <c r="AX756" s="115"/>
      <c r="AY756" s="115"/>
      <c r="AZ756" s="115"/>
      <c r="BA756" s="115"/>
      <c r="BB756" s="115"/>
      <c r="BC756" s="115"/>
      <c r="BD756" s="115"/>
      <c r="BE756" s="115"/>
      <c r="BF756" s="115"/>
      <c r="BH756" s="115"/>
      <c r="BI756" s="115"/>
      <c r="BJ756" s="115"/>
      <c r="BK756" s="115"/>
      <c r="BL756" s="115"/>
      <c r="BM756" s="115"/>
      <c r="BN756" s="115"/>
      <c r="BO756" s="115"/>
      <c r="BP756" s="115"/>
      <c r="BQ756" s="115"/>
      <c r="BR756" s="115"/>
      <c r="BS756" s="115"/>
      <c r="BU756" s="143"/>
      <c r="BV756" s="143"/>
      <c r="BW756" s="143"/>
      <c r="BX756" s="143"/>
      <c r="BY756" s="143"/>
      <c r="BZ756" s="143"/>
      <c r="CA756" s="143"/>
      <c r="CB756" s="143"/>
      <c r="CC756" s="143"/>
      <c r="CD756" s="143"/>
      <c r="CE756" s="143"/>
      <c r="CF756" s="143"/>
      <c r="CG756" s="143"/>
      <c r="CH756" s="143"/>
      <c r="CI756" s="143"/>
      <c r="CJ756" s="143"/>
      <c r="CK756" s="143"/>
      <c r="CL756" s="143"/>
      <c r="CM756" s="143"/>
      <c r="CN756" s="143"/>
      <c r="CO756" s="143"/>
      <c r="CP756" s="143"/>
      <c r="CQ756" s="143"/>
      <c r="CR756" s="143"/>
      <c r="CS756" s="143"/>
      <c r="CT756" s="143"/>
      <c r="CU756" s="143"/>
      <c r="CV756" s="143"/>
      <c r="CW756" s="143"/>
      <c r="CX756" s="143"/>
      <c r="CY756" s="143"/>
      <c r="CZ756" s="143"/>
      <c r="DA756" s="143"/>
      <c r="DB756" s="143"/>
      <c r="DC756" s="143"/>
      <c r="DD756" s="143"/>
      <c r="DE756" s="143"/>
      <c r="DF756" s="143"/>
      <c r="DG756" s="143"/>
      <c r="DH756" s="143"/>
      <c r="DI756" s="143"/>
      <c r="DJ756" s="143"/>
      <c r="DK756" s="143"/>
      <c r="DL756" s="143"/>
      <c r="DM756" s="143"/>
      <c r="DN756" s="143"/>
      <c r="DO756" s="143"/>
      <c r="DP756" s="143"/>
      <c r="DQ756" s="143"/>
      <c r="DR756" s="143"/>
      <c r="DS756" s="143"/>
      <c r="DT756" s="143"/>
      <c r="DU756" s="143"/>
      <c r="DV756" s="143"/>
      <c r="DW756" s="143"/>
      <c r="DX756" s="143"/>
      <c r="DY756" s="143"/>
      <c r="DZ756" s="143"/>
      <c r="EA756" s="143"/>
      <c r="EB756" s="143"/>
      <c r="EC756" s="143"/>
    </row>
    <row r="757" spans="1:133" s="35" customFormat="1" outlineLevel="2" x14ac:dyDescent="0.15">
      <c r="A757" s="35" t="s">
        <v>192</v>
      </c>
      <c r="B757" s="36" t="s">
        <v>1841</v>
      </c>
      <c r="C757" s="298" t="str">
        <f ca="1">IFERROR((AVERAGE(ReqSum)),"N/A")</f>
        <v>N/A</v>
      </c>
      <c r="D757" s="298">
        <f ca="1">IFERROR((AVERAGE(ReqSum)),"N/A")</f>
        <v>5</v>
      </c>
      <c r="E757" s="159">
        <f ca="1">(SUM(ReqSum))*2*$I$10</f>
        <v>0</v>
      </c>
      <c r="F757" s="159">
        <f ca="1">(SUM(ReqSum))*2*$I$10</f>
        <v>0</v>
      </c>
      <c r="G757" s="159">
        <f>MATCH("x",G758:G2236,-1)-1</f>
        <v>5</v>
      </c>
      <c r="H757" s="176"/>
      <c r="I757" s="176">
        <f ca="1">SUM(ReqSum)</f>
        <v>0</v>
      </c>
      <c r="J757" s="176"/>
      <c r="K757" s="176">
        <f ca="1">SUM(ReqSum)</f>
        <v>0</v>
      </c>
      <c r="L757" s="176"/>
      <c r="M757" s="176">
        <f ca="1">SUM(ReqSum)</f>
        <v>0</v>
      </c>
      <c r="N757" s="176"/>
      <c r="O757" s="176">
        <f ca="1">SUM(ReqSum)</f>
        <v>0</v>
      </c>
      <c r="P757" s="176"/>
      <c r="Q757" s="176">
        <f ca="1">SUM(ReqSum)</f>
        <v>0</v>
      </c>
      <c r="R757" s="176"/>
      <c r="S757" s="176">
        <f ca="1">SUM(ReqSum)</f>
        <v>0</v>
      </c>
      <c r="T757" s="268"/>
      <c r="U757" s="189"/>
      <c r="V757" s="176">
        <f ca="1">SUM(ReqSum)</f>
        <v>0</v>
      </c>
      <c r="W757" s="189"/>
      <c r="X757" s="176">
        <f ca="1">SUM(ReqSum)</f>
        <v>0</v>
      </c>
      <c r="Y757" s="189"/>
      <c r="Z757" s="176">
        <f ca="1">SUM(ReqSum)</f>
        <v>0</v>
      </c>
      <c r="AA757" s="189"/>
      <c r="AB757" s="176">
        <f ca="1">SUM(ReqSum)</f>
        <v>0</v>
      </c>
      <c r="AC757" s="189"/>
      <c r="AD757" s="176">
        <f ca="1">SUM(ReqSum)</f>
        <v>0</v>
      </c>
      <c r="AE757" s="189"/>
      <c r="AF757" s="176">
        <f ca="1">SUM(ReqSum)</f>
        <v>0</v>
      </c>
      <c r="AG757" s="36"/>
      <c r="AH757" s="189"/>
      <c r="AI757" s="176">
        <f ca="1">SUM(ReqSum)</f>
        <v>0</v>
      </c>
      <c r="AJ757" s="189"/>
      <c r="AK757" s="176">
        <f ca="1">SUM(ReqSum)</f>
        <v>0</v>
      </c>
      <c r="AL757" s="189"/>
      <c r="AM757" s="176">
        <f ca="1">SUM(ReqSum)</f>
        <v>0</v>
      </c>
      <c r="AN757" s="189"/>
      <c r="AO757" s="176">
        <f ca="1">SUM(ReqSum)</f>
        <v>0</v>
      </c>
      <c r="AP757" s="189"/>
      <c r="AQ757" s="176">
        <f ca="1">SUM(ReqSum)</f>
        <v>0</v>
      </c>
      <c r="AR757" s="189"/>
      <c r="AS757" s="176">
        <f ca="1">SUM(ReqSum)</f>
        <v>0</v>
      </c>
      <c r="AT757" s="177"/>
      <c r="AU757" s="176"/>
      <c r="AV757" s="176">
        <f ca="1">SUM(ReqSum)</f>
        <v>0</v>
      </c>
      <c r="AW757" s="176"/>
      <c r="AX757" s="176">
        <f ca="1">SUM(ReqSum)</f>
        <v>0</v>
      </c>
      <c r="AY757" s="176"/>
      <c r="AZ757" s="176">
        <f ca="1">SUM(ReqSum)</f>
        <v>0</v>
      </c>
      <c r="BA757" s="176"/>
      <c r="BB757" s="176">
        <f ca="1">SUM(ReqSum)</f>
        <v>0</v>
      </c>
      <c r="BC757" s="176"/>
      <c r="BD757" s="176">
        <f ca="1">SUM(ReqSum)</f>
        <v>0</v>
      </c>
      <c r="BE757" s="176"/>
      <c r="BF757" s="176">
        <f ca="1">SUM(ReqSum)</f>
        <v>0</v>
      </c>
      <c r="BG757" s="177"/>
      <c r="BH757" s="176"/>
      <c r="BI757" s="176">
        <f ca="1">SUM(ReqSum)</f>
        <v>0</v>
      </c>
      <c r="BJ757" s="176"/>
      <c r="BK757" s="176">
        <f ca="1">SUM(ReqSum)</f>
        <v>0</v>
      </c>
      <c r="BL757" s="176"/>
      <c r="BM757" s="176">
        <f ca="1">SUM(ReqSum)</f>
        <v>0</v>
      </c>
      <c r="BN757" s="176"/>
      <c r="BO757" s="176">
        <f ca="1">SUM(ReqSum)</f>
        <v>0</v>
      </c>
      <c r="BP757" s="176"/>
      <c r="BQ757" s="176">
        <f ca="1">SUM(ReqSum)</f>
        <v>0</v>
      </c>
      <c r="BR757" s="176"/>
      <c r="BS757" s="176">
        <f ca="1">SUM(ReqSum)</f>
        <v>0</v>
      </c>
      <c r="BT757" s="177"/>
      <c r="BU757" s="85"/>
      <c r="BV757" s="85"/>
      <c r="BW757" s="85"/>
      <c r="BX757" s="85"/>
      <c r="BY757" s="85"/>
      <c r="BZ757" s="85"/>
      <c r="CA757" s="85"/>
      <c r="CB757" s="85"/>
      <c r="CC757" s="85"/>
      <c r="CD757" s="85"/>
      <c r="CE757" s="85"/>
      <c r="CF757" s="85"/>
      <c r="CG757" s="85"/>
      <c r="CH757" s="85"/>
      <c r="CI757" s="85"/>
      <c r="CJ757" s="85"/>
      <c r="CK757" s="85"/>
      <c r="CL757" s="85"/>
      <c r="CM757" s="85"/>
      <c r="CN757" s="85"/>
      <c r="CO757" s="85"/>
      <c r="CP757" s="85"/>
      <c r="CQ757" s="85"/>
      <c r="CR757" s="85"/>
      <c r="CS757" s="85"/>
      <c r="CT757" s="85"/>
      <c r="CU757" s="85"/>
      <c r="CV757" s="85"/>
      <c r="CW757" s="85"/>
      <c r="CX757" s="85"/>
      <c r="CY757" s="85"/>
      <c r="CZ757" s="85"/>
      <c r="DA757" s="85"/>
      <c r="DB757" s="85"/>
      <c r="DC757" s="85"/>
      <c r="DD757" s="85"/>
      <c r="DE757" s="85"/>
      <c r="DF757" s="85"/>
      <c r="DG757" s="85"/>
      <c r="DH757" s="85"/>
      <c r="DI757" s="85"/>
      <c r="DJ757" s="85"/>
      <c r="DK757" s="85"/>
      <c r="DL757" s="85"/>
      <c r="DM757" s="85"/>
      <c r="DN757" s="85"/>
      <c r="DO757" s="85"/>
      <c r="DP757" s="85"/>
      <c r="DQ757" s="85"/>
      <c r="DR757" s="85"/>
      <c r="DS757" s="85"/>
      <c r="DT757" s="85"/>
      <c r="DU757" s="85"/>
      <c r="DV757" s="85"/>
      <c r="DW757" s="85"/>
      <c r="DX757" s="85"/>
      <c r="DY757" s="85"/>
      <c r="DZ757" s="85"/>
      <c r="EA757" s="85"/>
      <c r="EB757" s="85"/>
      <c r="EC757" s="85"/>
    </row>
    <row r="758" spans="1:133" outlineLevel="3" x14ac:dyDescent="0.15">
      <c r="A758" s="22" t="s">
        <v>193</v>
      </c>
      <c r="B758" s="262" t="s">
        <v>2457</v>
      </c>
      <c r="C758" s="104"/>
      <c r="D758" s="106">
        <v>5</v>
      </c>
      <c r="E758" s="104"/>
      <c r="F758" s="106">
        <f t="shared" ref="F758:F762" si="1810">IF(B758&lt;&gt;"",IF(B758="Custom Requirement",0,3),0)</f>
        <v>0</v>
      </c>
      <c r="G758" s="106">
        <v>1</v>
      </c>
      <c r="I758" s="106">
        <f t="shared" ref="I758:I762" si="1811">H758*$E758*I$10</f>
        <v>0</v>
      </c>
      <c r="K758" s="106">
        <f t="shared" ref="K758:K762" si="1812">J758*$E758*K$10</f>
        <v>0</v>
      </c>
      <c r="M758" s="106">
        <f t="shared" ref="M758:M762" si="1813">L758*$E758*M$10</f>
        <v>0</v>
      </c>
      <c r="O758" s="106">
        <f t="shared" ref="O758:O762" si="1814">N758*$E758*O$10</f>
        <v>0</v>
      </c>
      <c r="Q758" s="106">
        <f t="shared" ref="Q758:Q762" si="1815">P758*$E758*Q$10</f>
        <v>0</v>
      </c>
      <c r="S758" s="106">
        <f t="shared" ref="S758:S762" si="1816">R758*$E758*S$10</f>
        <v>0</v>
      </c>
      <c r="V758" s="106">
        <f t="shared" ref="V758:V762" si="1817">U758*$E758*V$10</f>
        <v>0</v>
      </c>
      <c r="X758" s="106">
        <f t="shared" ref="X758:X762" si="1818">W758*$E758*X$10</f>
        <v>0</v>
      </c>
      <c r="Z758" s="106">
        <f t="shared" ref="Z758:Z762" si="1819">Y758*$E758*Z$10</f>
        <v>0</v>
      </c>
      <c r="AB758" s="106">
        <f t="shared" ref="AB758:AB762" si="1820">AA758*$E758*AB$10</f>
        <v>0</v>
      </c>
      <c r="AD758" s="106">
        <f t="shared" ref="AD758:AD762" si="1821">AC758*$E758*AD$10</f>
        <v>0</v>
      </c>
      <c r="AF758" s="106">
        <f t="shared" ref="AF758:AF762" si="1822">AE758*$E758*AF$10</f>
        <v>0</v>
      </c>
      <c r="AI758" s="106">
        <f t="shared" ref="AI758:AI762" si="1823">AH758*$E758*AI$10</f>
        <v>0</v>
      </c>
      <c r="AK758" s="106">
        <f t="shared" ref="AK758:AK762" si="1824">AJ758*$E758*AK$10</f>
        <v>0</v>
      </c>
      <c r="AM758" s="106">
        <f t="shared" ref="AM758:AM762" si="1825">AL758*$E758*AM$10</f>
        <v>0</v>
      </c>
      <c r="AO758" s="106">
        <f t="shared" ref="AO758:AO762" si="1826">AN758*$E758*AO$10</f>
        <v>0</v>
      </c>
      <c r="AQ758" s="106">
        <f t="shared" ref="AQ758:AQ762" si="1827">AP758*$E758*AQ$10</f>
        <v>0</v>
      </c>
      <c r="AS758" s="106">
        <f t="shared" ref="AS758:AS762" si="1828">AR758*$E758*AS$10</f>
        <v>0</v>
      </c>
      <c r="AV758" s="106">
        <f t="shared" ref="AV758:AV762" si="1829">AU758*$E758*AV$10</f>
        <v>0</v>
      </c>
      <c r="AX758" s="106">
        <f t="shared" ref="AX758:AX762" si="1830">AW758*$E758*AX$10</f>
        <v>0</v>
      </c>
      <c r="AZ758" s="106">
        <f t="shared" ref="AZ758:AZ762" si="1831">AY758*$E758*AZ$10</f>
        <v>0</v>
      </c>
      <c r="BB758" s="106">
        <f t="shared" ref="BB758:BB762" si="1832">BA758*$E758*BB$10</f>
        <v>0</v>
      </c>
      <c r="BD758" s="106">
        <f t="shared" ref="BD758:BD762" si="1833">BC758*$E758*BD$10</f>
        <v>0</v>
      </c>
      <c r="BF758" s="106">
        <f t="shared" ref="BF758:BF762" si="1834">BE758*$E758*BF$10</f>
        <v>0</v>
      </c>
      <c r="BI758" s="106">
        <f t="shared" ref="BI758:BI762" si="1835">BH758*$E758*BI$10</f>
        <v>0</v>
      </c>
      <c r="BK758" s="106">
        <f t="shared" ref="BK758:BK762" si="1836">BJ758*$E758*BK$10</f>
        <v>0</v>
      </c>
      <c r="BM758" s="106">
        <f t="shared" ref="BM758:BM762" si="1837">BL758*$E758*BM$10</f>
        <v>0</v>
      </c>
      <c r="BO758" s="106">
        <f t="shared" ref="BO758:BO762" si="1838">BN758*$E758*BO$10</f>
        <v>0</v>
      </c>
      <c r="BQ758" s="106">
        <f t="shared" ref="BQ758:BQ762" si="1839">BP758*$E758*BQ$10</f>
        <v>0</v>
      </c>
      <c r="BS758" s="106">
        <f t="shared" ref="BS758:BS762" si="1840">BR758*$E758*BS$10</f>
        <v>0</v>
      </c>
    </row>
    <row r="759" spans="1:133" outlineLevel="3" x14ac:dyDescent="0.15">
      <c r="A759" s="22" t="s">
        <v>194</v>
      </c>
      <c r="B759" s="262" t="s">
        <v>2457</v>
      </c>
      <c r="C759" s="104"/>
      <c r="D759" s="106">
        <v>5</v>
      </c>
      <c r="E759" s="104"/>
      <c r="F759" s="106">
        <f t="shared" si="1810"/>
        <v>0</v>
      </c>
      <c r="G759" s="106">
        <v>1</v>
      </c>
      <c r="I759" s="106">
        <f t="shared" si="1811"/>
        <v>0</v>
      </c>
      <c r="K759" s="106">
        <f t="shared" si="1812"/>
        <v>0</v>
      </c>
      <c r="M759" s="106">
        <f t="shared" si="1813"/>
        <v>0</v>
      </c>
      <c r="O759" s="106">
        <f t="shared" si="1814"/>
        <v>0</v>
      </c>
      <c r="Q759" s="106">
        <f t="shared" si="1815"/>
        <v>0</v>
      </c>
      <c r="S759" s="106">
        <f t="shared" si="1816"/>
        <v>0</v>
      </c>
      <c r="V759" s="106">
        <f t="shared" si="1817"/>
        <v>0</v>
      </c>
      <c r="X759" s="106">
        <f t="shared" si="1818"/>
        <v>0</v>
      </c>
      <c r="Z759" s="106">
        <f t="shared" si="1819"/>
        <v>0</v>
      </c>
      <c r="AB759" s="106">
        <f t="shared" si="1820"/>
        <v>0</v>
      </c>
      <c r="AD759" s="106">
        <f t="shared" si="1821"/>
        <v>0</v>
      </c>
      <c r="AF759" s="106">
        <f t="shared" si="1822"/>
        <v>0</v>
      </c>
      <c r="AI759" s="106">
        <f t="shared" si="1823"/>
        <v>0</v>
      </c>
      <c r="AK759" s="106">
        <f t="shared" si="1824"/>
        <v>0</v>
      </c>
      <c r="AM759" s="106">
        <f t="shared" si="1825"/>
        <v>0</v>
      </c>
      <c r="AO759" s="106">
        <f t="shared" si="1826"/>
        <v>0</v>
      </c>
      <c r="AQ759" s="106">
        <f t="shared" si="1827"/>
        <v>0</v>
      </c>
      <c r="AS759" s="106">
        <f t="shared" si="1828"/>
        <v>0</v>
      </c>
      <c r="AV759" s="106">
        <f t="shared" si="1829"/>
        <v>0</v>
      </c>
      <c r="AX759" s="106">
        <f t="shared" si="1830"/>
        <v>0</v>
      </c>
      <c r="AZ759" s="106">
        <f t="shared" si="1831"/>
        <v>0</v>
      </c>
      <c r="BB759" s="106">
        <f t="shared" si="1832"/>
        <v>0</v>
      </c>
      <c r="BD759" s="106">
        <f t="shared" si="1833"/>
        <v>0</v>
      </c>
      <c r="BF759" s="106">
        <f t="shared" si="1834"/>
        <v>0</v>
      </c>
      <c r="BI759" s="106">
        <f t="shared" si="1835"/>
        <v>0</v>
      </c>
      <c r="BK759" s="106">
        <f t="shared" si="1836"/>
        <v>0</v>
      </c>
      <c r="BM759" s="106">
        <f t="shared" si="1837"/>
        <v>0</v>
      </c>
      <c r="BO759" s="106">
        <f t="shared" si="1838"/>
        <v>0</v>
      </c>
      <c r="BQ759" s="106">
        <f t="shared" si="1839"/>
        <v>0</v>
      </c>
      <c r="BS759" s="106">
        <f t="shared" si="1840"/>
        <v>0</v>
      </c>
    </row>
    <row r="760" spans="1:133" outlineLevel="3" x14ac:dyDescent="0.15">
      <c r="A760" s="22" t="s">
        <v>195</v>
      </c>
      <c r="B760" s="262" t="s">
        <v>2457</v>
      </c>
      <c r="C760" s="104"/>
      <c r="D760" s="106">
        <v>5</v>
      </c>
      <c r="E760" s="104"/>
      <c r="F760" s="106">
        <f t="shared" si="1810"/>
        <v>0</v>
      </c>
      <c r="G760" s="106">
        <v>1</v>
      </c>
      <c r="I760" s="106">
        <f t="shared" si="1811"/>
        <v>0</v>
      </c>
      <c r="K760" s="106">
        <f t="shared" si="1812"/>
        <v>0</v>
      </c>
      <c r="M760" s="106">
        <f t="shared" si="1813"/>
        <v>0</v>
      </c>
      <c r="O760" s="106">
        <f t="shared" si="1814"/>
        <v>0</v>
      </c>
      <c r="Q760" s="106">
        <f t="shared" si="1815"/>
        <v>0</v>
      </c>
      <c r="S760" s="106">
        <f t="shared" si="1816"/>
        <v>0</v>
      </c>
      <c r="V760" s="106">
        <f t="shared" si="1817"/>
        <v>0</v>
      </c>
      <c r="X760" s="106">
        <f t="shared" si="1818"/>
        <v>0</v>
      </c>
      <c r="Z760" s="106">
        <f t="shared" si="1819"/>
        <v>0</v>
      </c>
      <c r="AB760" s="106">
        <f t="shared" si="1820"/>
        <v>0</v>
      </c>
      <c r="AD760" s="106">
        <f t="shared" si="1821"/>
        <v>0</v>
      </c>
      <c r="AF760" s="106">
        <f t="shared" si="1822"/>
        <v>0</v>
      </c>
      <c r="AI760" s="106">
        <f t="shared" si="1823"/>
        <v>0</v>
      </c>
      <c r="AK760" s="106">
        <f t="shared" si="1824"/>
        <v>0</v>
      </c>
      <c r="AM760" s="106">
        <f t="shared" si="1825"/>
        <v>0</v>
      </c>
      <c r="AO760" s="106">
        <f t="shared" si="1826"/>
        <v>0</v>
      </c>
      <c r="AQ760" s="106">
        <f t="shared" si="1827"/>
        <v>0</v>
      </c>
      <c r="AS760" s="106">
        <f t="shared" si="1828"/>
        <v>0</v>
      </c>
      <c r="AV760" s="106">
        <f t="shared" si="1829"/>
        <v>0</v>
      </c>
      <c r="AX760" s="106">
        <f t="shared" si="1830"/>
        <v>0</v>
      </c>
      <c r="AZ760" s="106">
        <f t="shared" si="1831"/>
        <v>0</v>
      </c>
      <c r="BB760" s="106">
        <f t="shared" si="1832"/>
        <v>0</v>
      </c>
      <c r="BD760" s="106">
        <f t="shared" si="1833"/>
        <v>0</v>
      </c>
      <c r="BF760" s="106">
        <f t="shared" si="1834"/>
        <v>0</v>
      </c>
      <c r="BI760" s="106">
        <f t="shared" si="1835"/>
        <v>0</v>
      </c>
      <c r="BK760" s="106">
        <f t="shared" si="1836"/>
        <v>0</v>
      </c>
      <c r="BM760" s="106">
        <f t="shared" si="1837"/>
        <v>0</v>
      </c>
      <c r="BO760" s="106">
        <f t="shared" si="1838"/>
        <v>0</v>
      </c>
      <c r="BQ760" s="106">
        <f t="shared" si="1839"/>
        <v>0</v>
      </c>
      <c r="BS760" s="106">
        <f t="shared" si="1840"/>
        <v>0</v>
      </c>
    </row>
    <row r="761" spans="1:133" outlineLevel="3" x14ac:dyDescent="0.15">
      <c r="A761" s="22" t="s">
        <v>196</v>
      </c>
      <c r="B761" s="29" t="s">
        <v>2451</v>
      </c>
      <c r="C761" s="104"/>
      <c r="D761" s="106">
        <v>5</v>
      </c>
      <c r="E761" s="104"/>
      <c r="F761" s="106">
        <f t="shared" si="1810"/>
        <v>0</v>
      </c>
      <c r="G761" s="106">
        <v>1</v>
      </c>
      <c r="I761" s="106">
        <f t="shared" si="1811"/>
        <v>0</v>
      </c>
      <c r="K761" s="106">
        <f t="shared" si="1812"/>
        <v>0</v>
      </c>
      <c r="M761" s="106">
        <f t="shared" si="1813"/>
        <v>0</v>
      </c>
      <c r="O761" s="106">
        <f t="shared" si="1814"/>
        <v>0</v>
      </c>
      <c r="Q761" s="106">
        <f t="shared" si="1815"/>
        <v>0</v>
      </c>
      <c r="S761" s="106">
        <f t="shared" si="1816"/>
        <v>0</v>
      </c>
      <c r="V761" s="106">
        <f t="shared" si="1817"/>
        <v>0</v>
      </c>
      <c r="X761" s="106">
        <f t="shared" si="1818"/>
        <v>0</v>
      </c>
      <c r="Z761" s="106">
        <f t="shared" si="1819"/>
        <v>0</v>
      </c>
      <c r="AB761" s="106">
        <f t="shared" si="1820"/>
        <v>0</v>
      </c>
      <c r="AD761" s="106">
        <f t="shared" si="1821"/>
        <v>0</v>
      </c>
      <c r="AF761" s="106">
        <f t="shared" si="1822"/>
        <v>0</v>
      </c>
      <c r="AI761" s="106">
        <f t="shared" si="1823"/>
        <v>0</v>
      </c>
      <c r="AK761" s="106">
        <f t="shared" si="1824"/>
        <v>0</v>
      </c>
      <c r="AM761" s="106">
        <f t="shared" si="1825"/>
        <v>0</v>
      </c>
      <c r="AO761" s="106">
        <f t="shared" si="1826"/>
        <v>0</v>
      </c>
      <c r="AQ761" s="106">
        <f t="shared" si="1827"/>
        <v>0</v>
      </c>
      <c r="AS761" s="106">
        <f t="shared" si="1828"/>
        <v>0</v>
      </c>
      <c r="AV761" s="106">
        <f t="shared" si="1829"/>
        <v>0</v>
      </c>
      <c r="AX761" s="106">
        <f t="shared" si="1830"/>
        <v>0</v>
      </c>
      <c r="AZ761" s="106">
        <f t="shared" si="1831"/>
        <v>0</v>
      </c>
      <c r="BB761" s="106">
        <f t="shared" si="1832"/>
        <v>0</v>
      </c>
      <c r="BD761" s="106">
        <f t="shared" si="1833"/>
        <v>0</v>
      </c>
      <c r="BF761" s="106">
        <f t="shared" si="1834"/>
        <v>0</v>
      </c>
      <c r="BI761" s="106">
        <f t="shared" si="1835"/>
        <v>0</v>
      </c>
      <c r="BK761" s="106">
        <f t="shared" si="1836"/>
        <v>0</v>
      </c>
      <c r="BM761" s="106">
        <f t="shared" si="1837"/>
        <v>0</v>
      </c>
      <c r="BO761" s="106">
        <f t="shared" si="1838"/>
        <v>0</v>
      </c>
      <c r="BQ761" s="106">
        <f t="shared" si="1839"/>
        <v>0</v>
      </c>
      <c r="BS761" s="106">
        <f t="shared" si="1840"/>
        <v>0</v>
      </c>
    </row>
    <row r="762" spans="1:133" outlineLevel="3" x14ac:dyDescent="0.15">
      <c r="A762" s="22" t="s">
        <v>197</v>
      </c>
      <c r="B762" s="29" t="s">
        <v>2451</v>
      </c>
      <c r="C762" s="104"/>
      <c r="D762" s="106">
        <v>5</v>
      </c>
      <c r="E762" s="104"/>
      <c r="F762" s="106">
        <f t="shared" si="1810"/>
        <v>0</v>
      </c>
      <c r="G762" s="106">
        <v>1</v>
      </c>
      <c r="I762" s="106">
        <f t="shared" si="1811"/>
        <v>0</v>
      </c>
      <c r="K762" s="106">
        <f t="shared" si="1812"/>
        <v>0</v>
      </c>
      <c r="M762" s="106">
        <f t="shared" si="1813"/>
        <v>0</v>
      </c>
      <c r="O762" s="106">
        <f t="shared" si="1814"/>
        <v>0</v>
      </c>
      <c r="Q762" s="106">
        <f t="shared" si="1815"/>
        <v>0</v>
      </c>
      <c r="S762" s="106">
        <f t="shared" si="1816"/>
        <v>0</v>
      </c>
      <c r="V762" s="106">
        <f t="shared" si="1817"/>
        <v>0</v>
      </c>
      <c r="X762" s="106">
        <f t="shared" si="1818"/>
        <v>0</v>
      </c>
      <c r="Z762" s="106">
        <f t="shared" si="1819"/>
        <v>0</v>
      </c>
      <c r="AB762" s="106">
        <f t="shared" si="1820"/>
        <v>0</v>
      </c>
      <c r="AD762" s="106">
        <f t="shared" si="1821"/>
        <v>0</v>
      </c>
      <c r="AF762" s="106">
        <f t="shared" si="1822"/>
        <v>0</v>
      </c>
      <c r="AI762" s="106">
        <f t="shared" si="1823"/>
        <v>0</v>
      </c>
      <c r="AK762" s="106">
        <f t="shared" si="1824"/>
        <v>0</v>
      </c>
      <c r="AM762" s="106">
        <f t="shared" si="1825"/>
        <v>0</v>
      </c>
      <c r="AO762" s="106">
        <f t="shared" si="1826"/>
        <v>0</v>
      </c>
      <c r="AQ762" s="106">
        <f t="shared" si="1827"/>
        <v>0</v>
      </c>
      <c r="AS762" s="106">
        <f t="shared" si="1828"/>
        <v>0</v>
      </c>
      <c r="AV762" s="106">
        <f t="shared" si="1829"/>
        <v>0</v>
      </c>
      <c r="AX762" s="106">
        <f t="shared" si="1830"/>
        <v>0</v>
      </c>
      <c r="AZ762" s="106">
        <f t="shared" si="1831"/>
        <v>0</v>
      </c>
      <c r="BB762" s="106">
        <f t="shared" si="1832"/>
        <v>0</v>
      </c>
      <c r="BD762" s="106">
        <f t="shared" si="1833"/>
        <v>0</v>
      </c>
      <c r="BF762" s="106">
        <f t="shared" si="1834"/>
        <v>0</v>
      </c>
      <c r="BI762" s="106">
        <f t="shared" si="1835"/>
        <v>0</v>
      </c>
      <c r="BK762" s="106">
        <f t="shared" si="1836"/>
        <v>0</v>
      </c>
      <c r="BM762" s="106">
        <f t="shared" si="1837"/>
        <v>0</v>
      </c>
      <c r="BO762" s="106">
        <f t="shared" si="1838"/>
        <v>0</v>
      </c>
      <c r="BQ762" s="106">
        <f t="shared" si="1839"/>
        <v>0</v>
      </c>
      <c r="BS762" s="106">
        <f t="shared" si="1840"/>
        <v>0</v>
      </c>
    </row>
    <row r="763" spans="1:133" s="37" customFormat="1" outlineLevel="2" x14ac:dyDescent="0.15">
      <c r="B763" s="38" t="s">
        <v>1714</v>
      </c>
      <c r="C763" s="115"/>
      <c r="D763" s="115"/>
      <c r="E763" s="115"/>
      <c r="F763" s="115"/>
      <c r="G763" s="160" t="s">
        <v>202</v>
      </c>
      <c r="H763" s="115"/>
      <c r="I763" s="115"/>
      <c r="J763" s="115"/>
      <c r="K763" s="115"/>
      <c r="L763" s="115"/>
      <c r="M763" s="115"/>
      <c r="N763" s="115"/>
      <c r="O763" s="115"/>
      <c r="P763" s="115"/>
      <c r="Q763" s="115"/>
      <c r="R763" s="115"/>
      <c r="S763" s="115"/>
      <c r="T763" s="269"/>
      <c r="U763" s="190"/>
      <c r="V763" s="115"/>
      <c r="W763" s="190"/>
      <c r="X763" s="115"/>
      <c r="Y763" s="190"/>
      <c r="Z763" s="115"/>
      <c r="AA763" s="190"/>
      <c r="AB763" s="115"/>
      <c r="AC763" s="190"/>
      <c r="AD763" s="115"/>
      <c r="AE763" s="190"/>
      <c r="AF763" s="115"/>
      <c r="AG763" s="215"/>
      <c r="AH763" s="190"/>
      <c r="AI763" s="115"/>
      <c r="AJ763" s="190"/>
      <c r="AK763" s="115"/>
      <c r="AL763" s="190"/>
      <c r="AM763" s="115"/>
      <c r="AN763" s="190"/>
      <c r="AO763" s="115"/>
      <c r="AP763" s="190"/>
      <c r="AQ763" s="115"/>
      <c r="AR763" s="190"/>
      <c r="AS763" s="115"/>
      <c r="AU763" s="115"/>
      <c r="AV763" s="115"/>
      <c r="AW763" s="115"/>
      <c r="AX763" s="115"/>
      <c r="AY763" s="115"/>
      <c r="AZ763" s="115"/>
      <c r="BA763" s="115"/>
      <c r="BB763" s="115"/>
      <c r="BC763" s="115"/>
      <c r="BD763" s="115"/>
      <c r="BE763" s="115"/>
      <c r="BF763" s="115"/>
      <c r="BH763" s="115"/>
      <c r="BI763" s="115"/>
      <c r="BJ763" s="115"/>
      <c r="BK763" s="115"/>
      <c r="BL763" s="115"/>
      <c r="BM763" s="115"/>
      <c r="BN763" s="115"/>
      <c r="BO763" s="115"/>
      <c r="BP763" s="115"/>
      <c r="BQ763" s="115"/>
      <c r="BR763" s="115"/>
      <c r="BS763" s="115"/>
      <c r="BU763" s="143"/>
      <c r="BV763" s="143"/>
      <c r="BW763" s="143"/>
      <c r="BX763" s="143"/>
      <c r="BY763" s="143"/>
      <c r="BZ763" s="143"/>
      <c r="CA763" s="143"/>
      <c r="CB763" s="143"/>
      <c r="CC763" s="143"/>
      <c r="CD763" s="143"/>
      <c r="CE763" s="143"/>
      <c r="CF763" s="143"/>
      <c r="CG763" s="143"/>
      <c r="CH763" s="143"/>
      <c r="CI763" s="143"/>
      <c r="CJ763" s="143"/>
      <c r="CK763" s="143"/>
      <c r="CL763" s="143"/>
      <c r="CM763" s="143"/>
      <c r="CN763" s="143"/>
      <c r="CO763" s="143"/>
      <c r="CP763" s="143"/>
      <c r="CQ763" s="143"/>
      <c r="CR763" s="143"/>
      <c r="CS763" s="143"/>
      <c r="CT763" s="143"/>
      <c r="CU763" s="143"/>
      <c r="CV763" s="143"/>
      <c r="CW763" s="143"/>
      <c r="CX763" s="143"/>
      <c r="CY763" s="143"/>
      <c r="CZ763" s="143"/>
      <c r="DA763" s="143"/>
      <c r="DB763" s="143"/>
      <c r="DC763" s="143"/>
      <c r="DD763" s="143"/>
      <c r="DE763" s="143"/>
      <c r="DF763" s="143"/>
      <c r="DG763" s="143"/>
      <c r="DH763" s="143"/>
      <c r="DI763" s="143"/>
      <c r="DJ763" s="143"/>
      <c r="DK763" s="143"/>
      <c r="DL763" s="143"/>
      <c r="DM763" s="143"/>
      <c r="DN763" s="143"/>
      <c r="DO763" s="143"/>
      <c r="DP763" s="143"/>
      <c r="DQ763" s="143"/>
      <c r="DR763" s="143"/>
      <c r="DS763" s="143"/>
      <c r="DT763" s="143"/>
      <c r="DU763" s="143"/>
      <c r="DV763" s="143"/>
      <c r="DW763" s="143"/>
      <c r="DX763" s="143"/>
      <c r="DY763" s="143"/>
      <c r="DZ763" s="143"/>
      <c r="EA763" s="143"/>
      <c r="EB763" s="143"/>
      <c r="EC763" s="143"/>
    </row>
    <row r="764" spans="1:133" s="37" customFormat="1" outlineLevel="1" x14ac:dyDescent="0.15">
      <c r="B764" s="52" t="s">
        <v>374</v>
      </c>
      <c r="C764" s="115"/>
      <c r="D764" s="115"/>
      <c r="E764" s="115"/>
      <c r="F764" s="115"/>
      <c r="G764" s="160"/>
      <c r="H764" s="115"/>
      <c r="I764" s="115"/>
      <c r="J764" s="115"/>
      <c r="K764" s="115"/>
      <c r="L764" s="115"/>
      <c r="M764" s="115"/>
      <c r="N764" s="115"/>
      <c r="O764" s="115"/>
      <c r="P764" s="115"/>
      <c r="Q764" s="115"/>
      <c r="R764" s="115"/>
      <c r="S764" s="115"/>
      <c r="T764" s="269"/>
      <c r="U764" s="190"/>
      <c r="V764" s="115"/>
      <c r="W764" s="190"/>
      <c r="X764" s="115"/>
      <c r="Y764" s="190"/>
      <c r="Z764" s="115"/>
      <c r="AA764" s="190"/>
      <c r="AB764" s="115"/>
      <c r="AC764" s="190"/>
      <c r="AD764" s="115"/>
      <c r="AE764" s="190"/>
      <c r="AF764" s="115"/>
      <c r="AG764" s="215"/>
      <c r="AH764" s="190"/>
      <c r="AI764" s="115"/>
      <c r="AJ764" s="190"/>
      <c r="AK764" s="115"/>
      <c r="AL764" s="190"/>
      <c r="AM764" s="115"/>
      <c r="AN764" s="190"/>
      <c r="AO764" s="115"/>
      <c r="AP764" s="190"/>
      <c r="AQ764" s="115"/>
      <c r="AR764" s="190"/>
      <c r="AS764" s="115"/>
      <c r="AU764" s="115"/>
      <c r="AV764" s="115"/>
      <c r="AW764" s="115"/>
      <c r="AX764" s="115"/>
      <c r="AY764" s="115"/>
      <c r="AZ764" s="115"/>
      <c r="BA764" s="115"/>
      <c r="BB764" s="115"/>
      <c r="BC764" s="115"/>
      <c r="BD764" s="115"/>
      <c r="BE764" s="115"/>
      <c r="BF764" s="115"/>
      <c r="BH764" s="115"/>
      <c r="BI764" s="115"/>
      <c r="BJ764" s="115"/>
      <c r="BK764" s="115"/>
      <c r="BL764" s="115"/>
      <c r="BM764" s="115"/>
      <c r="BN764" s="115"/>
      <c r="BO764" s="115"/>
      <c r="BP764" s="115"/>
      <c r="BQ764" s="115"/>
      <c r="BR764" s="115"/>
      <c r="BS764" s="115"/>
      <c r="BU764" s="143"/>
      <c r="BV764" s="143"/>
      <c r="BW764" s="143"/>
      <c r="BX764" s="143"/>
      <c r="BY764" s="143"/>
      <c r="BZ764" s="143"/>
      <c r="CA764" s="143"/>
      <c r="CB764" s="143"/>
      <c r="CC764" s="143"/>
      <c r="CD764" s="143"/>
      <c r="CE764" s="143"/>
      <c r="CF764" s="143"/>
      <c r="CG764" s="143"/>
      <c r="CH764" s="143"/>
      <c r="CI764" s="143"/>
      <c r="CJ764" s="143"/>
      <c r="CK764" s="143"/>
      <c r="CL764" s="143"/>
      <c r="CM764" s="143"/>
      <c r="CN764" s="143"/>
      <c r="CO764" s="143"/>
      <c r="CP764" s="143"/>
      <c r="CQ764" s="143"/>
      <c r="CR764" s="143"/>
      <c r="CS764" s="143"/>
      <c r="CT764" s="143"/>
      <c r="CU764" s="143"/>
      <c r="CV764" s="143"/>
      <c r="CW764" s="143"/>
      <c r="CX764" s="143"/>
      <c r="CY764" s="143"/>
      <c r="CZ764" s="143"/>
      <c r="DA764" s="143"/>
      <c r="DB764" s="143"/>
      <c r="DC764" s="143"/>
      <c r="DD764" s="143"/>
      <c r="DE764" s="143"/>
      <c r="DF764" s="143"/>
      <c r="DG764" s="143"/>
      <c r="DH764" s="143"/>
      <c r="DI764" s="143"/>
      <c r="DJ764" s="143"/>
      <c r="DK764" s="143"/>
      <c r="DL764" s="143"/>
      <c r="DM764" s="143"/>
      <c r="DN764" s="143"/>
      <c r="DO764" s="143"/>
      <c r="DP764" s="143"/>
      <c r="DQ764" s="143"/>
      <c r="DR764" s="143"/>
      <c r="DS764" s="143"/>
      <c r="DT764" s="143"/>
      <c r="DU764" s="143"/>
      <c r="DV764" s="143"/>
      <c r="DW764" s="143"/>
      <c r="DX764" s="143"/>
      <c r="DY764" s="143"/>
      <c r="DZ764" s="143"/>
      <c r="EA764" s="143"/>
      <c r="EB764" s="143"/>
      <c r="EC764" s="143"/>
    </row>
    <row r="765" spans="1:133" s="33" customFormat="1" outlineLevel="1" x14ac:dyDescent="0.15">
      <c r="A765" s="33">
        <v>2.12</v>
      </c>
      <c r="B765" s="34" t="s">
        <v>187</v>
      </c>
      <c r="C765" s="302" t="str">
        <f ca="1">IFERROR(SUM(C766,C773)/COUNT((C766,C773)),"N/A")</f>
        <v>N/A</v>
      </c>
      <c r="D765" s="302">
        <f ca="1">IFERROR(SUM(D766,D773)/COUNT((D766,D773)),"N/A")</f>
        <v>5</v>
      </c>
      <c r="E765" s="158">
        <f ca="1">E766+E773</f>
        <v>0</v>
      </c>
      <c r="F765" s="158">
        <f ca="1">F766+F773</f>
        <v>300</v>
      </c>
      <c r="G765" s="158"/>
      <c r="H765" s="114"/>
      <c r="I765" s="158">
        <f ca="1">I766+I773</f>
        <v>0</v>
      </c>
      <c r="J765" s="114"/>
      <c r="K765" s="158">
        <f ca="1">K766+K773</f>
        <v>0</v>
      </c>
      <c r="L765" s="114"/>
      <c r="M765" s="158">
        <f ca="1">M766+M773</f>
        <v>0</v>
      </c>
      <c r="N765" s="114"/>
      <c r="O765" s="158">
        <f ca="1">O766+O773</f>
        <v>0</v>
      </c>
      <c r="P765" s="114"/>
      <c r="Q765" s="158">
        <f ca="1">Q766+Q773</f>
        <v>0</v>
      </c>
      <c r="R765" s="114"/>
      <c r="S765" s="158">
        <f ca="1">S766+S773</f>
        <v>0</v>
      </c>
      <c r="T765" s="34"/>
      <c r="U765" s="114"/>
      <c r="V765" s="158">
        <f ca="1">V766+V773</f>
        <v>0</v>
      </c>
      <c r="W765" s="114"/>
      <c r="X765" s="158">
        <f ca="1">X766+X773</f>
        <v>0</v>
      </c>
      <c r="Y765" s="114"/>
      <c r="Z765" s="158">
        <f ca="1">Z766+Z773</f>
        <v>0</v>
      </c>
      <c r="AA765" s="114"/>
      <c r="AB765" s="158">
        <f ca="1">AB766+AB773</f>
        <v>0</v>
      </c>
      <c r="AC765" s="114"/>
      <c r="AD765" s="158">
        <f ca="1">AD766+AD773</f>
        <v>0</v>
      </c>
      <c r="AE765" s="114"/>
      <c r="AF765" s="158">
        <f ca="1">AF766+AF773</f>
        <v>0</v>
      </c>
      <c r="AG765" s="34"/>
      <c r="AH765" s="114"/>
      <c r="AI765" s="158">
        <f ca="1">AI766+AI773</f>
        <v>0</v>
      </c>
      <c r="AJ765" s="114"/>
      <c r="AK765" s="158">
        <f ca="1">AK766+AK773</f>
        <v>0</v>
      </c>
      <c r="AL765" s="114"/>
      <c r="AM765" s="158">
        <f ca="1">AM766+AM773</f>
        <v>0</v>
      </c>
      <c r="AN765" s="114"/>
      <c r="AO765" s="158">
        <f ca="1">AO766+AO773</f>
        <v>0</v>
      </c>
      <c r="AP765" s="114"/>
      <c r="AQ765" s="158">
        <f ca="1">AQ766+AQ773</f>
        <v>0</v>
      </c>
      <c r="AR765" s="114"/>
      <c r="AS765" s="158">
        <f ca="1">AS766+AS773</f>
        <v>0</v>
      </c>
      <c r="AU765" s="114"/>
      <c r="AV765" s="158">
        <f ca="1">AV766+AV773</f>
        <v>0</v>
      </c>
      <c r="AW765" s="114"/>
      <c r="AX765" s="158">
        <f ca="1">AX766+AX773</f>
        <v>0</v>
      </c>
      <c r="AY765" s="114"/>
      <c r="AZ765" s="158">
        <f ca="1">AZ766+AZ773</f>
        <v>0</v>
      </c>
      <c r="BA765" s="114"/>
      <c r="BB765" s="158">
        <f ca="1">BB766+BB773</f>
        <v>0</v>
      </c>
      <c r="BC765" s="114"/>
      <c r="BD765" s="158">
        <f ca="1">BD766+BD773</f>
        <v>0</v>
      </c>
      <c r="BE765" s="114"/>
      <c r="BF765" s="158">
        <f ca="1">BF766+BF773</f>
        <v>0</v>
      </c>
      <c r="BH765" s="114"/>
      <c r="BI765" s="158">
        <f ca="1">BI766+BI773</f>
        <v>0</v>
      </c>
      <c r="BJ765" s="114"/>
      <c r="BK765" s="158">
        <f ca="1">BK766+BK773</f>
        <v>0</v>
      </c>
      <c r="BL765" s="114"/>
      <c r="BM765" s="158">
        <f ca="1">BM766+BM773</f>
        <v>0</v>
      </c>
      <c r="BN765" s="114"/>
      <c r="BO765" s="158">
        <f ca="1">BO766+BO773</f>
        <v>0</v>
      </c>
      <c r="BP765" s="114"/>
      <c r="BQ765" s="158">
        <f ca="1">BQ766+BQ773</f>
        <v>0</v>
      </c>
      <c r="BR765" s="114"/>
      <c r="BS765" s="158">
        <f ca="1">BS766+BS773</f>
        <v>0</v>
      </c>
      <c r="BU765" s="85"/>
      <c r="BV765" s="85"/>
      <c r="BW765" s="85"/>
      <c r="BX765" s="85"/>
      <c r="BY765" s="85"/>
      <c r="BZ765" s="85"/>
      <c r="CA765" s="85"/>
      <c r="CB765" s="85"/>
      <c r="CC765" s="85"/>
      <c r="CD765" s="85"/>
      <c r="CE765" s="85"/>
      <c r="CF765" s="85"/>
      <c r="CG765" s="85"/>
      <c r="CH765" s="85"/>
      <c r="CI765" s="85"/>
      <c r="CJ765" s="85"/>
      <c r="CK765" s="85"/>
      <c r="CL765" s="85"/>
      <c r="CM765" s="85"/>
      <c r="CN765" s="85"/>
      <c r="CO765" s="85"/>
      <c r="CP765" s="85"/>
      <c r="CQ765" s="85"/>
      <c r="CR765" s="85"/>
      <c r="CS765" s="85"/>
      <c r="CT765" s="85"/>
      <c r="CU765" s="85"/>
      <c r="CV765" s="85"/>
      <c r="CW765" s="85"/>
      <c r="CX765" s="85"/>
      <c r="CY765" s="85"/>
      <c r="CZ765" s="85"/>
      <c r="DA765" s="85"/>
      <c r="DB765" s="85"/>
      <c r="DC765" s="85"/>
      <c r="DD765" s="85"/>
      <c r="DE765" s="85"/>
      <c r="DF765" s="85"/>
      <c r="DG765" s="85"/>
      <c r="DH765" s="85"/>
      <c r="DI765" s="85"/>
      <c r="DJ765" s="85"/>
      <c r="DK765" s="85"/>
      <c r="DL765" s="85"/>
      <c r="DM765" s="85"/>
      <c r="DN765" s="85"/>
      <c r="DO765" s="85"/>
      <c r="DP765" s="85"/>
      <c r="DQ765" s="85"/>
      <c r="DR765" s="85"/>
      <c r="DS765" s="85"/>
      <c r="DT765" s="85"/>
      <c r="DU765" s="85"/>
      <c r="DV765" s="85"/>
      <c r="DW765" s="85"/>
      <c r="DX765" s="85"/>
      <c r="DY765" s="85"/>
      <c r="DZ765" s="85"/>
      <c r="EA765" s="85"/>
      <c r="EB765" s="85"/>
      <c r="EC765" s="85"/>
    </row>
    <row r="766" spans="1:133" s="35" customFormat="1" outlineLevel="2" x14ac:dyDescent="0.15">
      <c r="A766" s="35" t="s">
        <v>198</v>
      </c>
      <c r="B766" s="36" t="s">
        <v>1805</v>
      </c>
      <c r="C766" s="298" t="str">
        <f ca="1">IFERROR((AVERAGE(ReqSum)),"N/A")</f>
        <v>N/A</v>
      </c>
      <c r="D766" s="298">
        <f ca="1">IFERROR((AVERAGE(ReqSum)),"N/A")</f>
        <v>5</v>
      </c>
      <c r="E766" s="159">
        <f ca="1">(SUM(ReqSum))*2*$I$10</f>
        <v>0</v>
      </c>
      <c r="F766" s="159">
        <f ca="1">(SUM(ReqSum))*2*$I$10</f>
        <v>300</v>
      </c>
      <c r="G766" s="159">
        <f>MATCH("x",G767:G2245,-1)-1</f>
        <v>5</v>
      </c>
      <c r="H766" s="176"/>
      <c r="I766" s="176">
        <f ca="1">SUM(ReqSum)</f>
        <v>0</v>
      </c>
      <c r="J766" s="176"/>
      <c r="K766" s="176">
        <f ca="1">SUM(ReqSum)</f>
        <v>0</v>
      </c>
      <c r="L766" s="176"/>
      <c r="M766" s="176">
        <f ca="1">SUM(ReqSum)</f>
        <v>0</v>
      </c>
      <c r="N766" s="176"/>
      <c r="O766" s="176">
        <f ca="1">SUM(ReqSum)</f>
        <v>0</v>
      </c>
      <c r="P766" s="176"/>
      <c r="Q766" s="176">
        <f ca="1">SUM(ReqSum)</f>
        <v>0</v>
      </c>
      <c r="R766" s="176"/>
      <c r="S766" s="176">
        <f ca="1">SUM(ReqSum)</f>
        <v>0</v>
      </c>
      <c r="T766" s="268"/>
      <c r="U766" s="189"/>
      <c r="V766" s="176">
        <f ca="1">SUM(ReqSum)</f>
        <v>0</v>
      </c>
      <c r="W766" s="189"/>
      <c r="X766" s="176">
        <f ca="1">SUM(ReqSum)</f>
        <v>0</v>
      </c>
      <c r="Y766" s="189"/>
      <c r="Z766" s="176">
        <f ca="1">SUM(ReqSum)</f>
        <v>0</v>
      </c>
      <c r="AA766" s="189"/>
      <c r="AB766" s="176">
        <f ca="1">SUM(ReqSum)</f>
        <v>0</v>
      </c>
      <c r="AC766" s="189"/>
      <c r="AD766" s="176">
        <f ca="1">SUM(ReqSum)</f>
        <v>0</v>
      </c>
      <c r="AE766" s="189"/>
      <c r="AF766" s="176">
        <f ca="1">SUM(ReqSum)</f>
        <v>0</v>
      </c>
      <c r="AG766" s="36"/>
      <c r="AH766" s="189"/>
      <c r="AI766" s="176">
        <f ca="1">SUM(ReqSum)</f>
        <v>0</v>
      </c>
      <c r="AJ766" s="189"/>
      <c r="AK766" s="176">
        <f ca="1">SUM(ReqSum)</f>
        <v>0</v>
      </c>
      <c r="AL766" s="189"/>
      <c r="AM766" s="176">
        <f ca="1">SUM(ReqSum)</f>
        <v>0</v>
      </c>
      <c r="AN766" s="189"/>
      <c r="AO766" s="176">
        <f ca="1">SUM(ReqSum)</f>
        <v>0</v>
      </c>
      <c r="AP766" s="189"/>
      <c r="AQ766" s="176">
        <f ca="1">SUM(ReqSum)</f>
        <v>0</v>
      </c>
      <c r="AR766" s="189"/>
      <c r="AS766" s="176">
        <f ca="1">SUM(ReqSum)</f>
        <v>0</v>
      </c>
      <c r="AT766" s="177"/>
      <c r="AU766" s="176"/>
      <c r="AV766" s="176">
        <f ca="1">SUM(ReqSum)</f>
        <v>0</v>
      </c>
      <c r="AW766" s="176"/>
      <c r="AX766" s="176">
        <f ca="1">SUM(ReqSum)</f>
        <v>0</v>
      </c>
      <c r="AY766" s="176"/>
      <c r="AZ766" s="176">
        <f ca="1">SUM(ReqSum)</f>
        <v>0</v>
      </c>
      <c r="BA766" s="176"/>
      <c r="BB766" s="176">
        <f ca="1">SUM(ReqSum)</f>
        <v>0</v>
      </c>
      <c r="BC766" s="176"/>
      <c r="BD766" s="176">
        <f ca="1">SUM(ReqSum)</f>
        <v>0</v>
      </c>
      <c r="BE766" s="176"/>
      <c r="BF766" s="176">
        <f ca="1">SUM(ReqSum)</f>
        <v>0</v>
      </c>
      <c r="BG766" s="177"/>
      <c r="BH766" s="176"/>
      <c r="BI766" s="176">
        <f ca="1">SUM(ReqSum)</f>
        <v>0</v>
      </c>
      <c r="BJ766" s="176"/>
      <c r="BK766" s="176">
        <f ca="1">SUM(ReqSum)</f>
        <v>0</v>
      </c>
      <c r="BL766" s="176"/>
      <c r="BM766" s="176">
        <f ca="1">SUM(ReqSum)</f>
        <v>0</v>
      </c>
      <c r="BN766" s="176"/>
      <c r="BO766" s="176">
        <f ca="1">SUM(ReqSum)</f>
        <v>0</v>
      </c>
      <c r="BP766" s="176"/>
      <c r="BQ766" s="176">
        <f ca="1">SUM(ReqSum)</f>
        <v>0</v>
      </c>
      <c r="BR766" s="176"/>
      <c r="BS766" s="176">
        <f ca="1">SUM(ReqSum)</f>
        <v>0</v>
      </c>
      <c r="BT766" s="177"/>
      <c r="BU766" s="85"/>
      <c r="BV766" s="85"/>
      <c r="BW766" s="85"/>
      <c r="BX766" s="85"/>
      <c r="BY766" s="85"/>
      <c r="BZ766" s="85"/>
      <c r="CA766" s="85"/>
      <c r="CB766" s="85"/>
      <c r="CC766" s="85"/>
      <c r="CD766" s="85"/>
      <c r="CE766" s="85"/>
      <c r="CF766" s="85"/>
      <c r="CG766" s="85"/>
      <c r="CH766" s="85"/>
      <c r="CI766" s="85"/>
      <c r="CJ766" s="85"/>
      <c r="CK766" s="85"/>
      <c r="CL766" s="85"/>
      <c r="CM766" s="85"/>
      <c r="CN766" s="85"/>
      <c r="CO766" s="85"/>
      <c r="CP766" s="85"/>
      <c r="CQ766" s="85"/>
      <c r="CR766" s="85"/>
      <c r="CS766" s="85"/>
      <c r="CT766" s="85"/>
      <c r="CU766" s="85"/>
      <c r="CV766" s="85"/>
      <c r="CW766" s="85"/>
      <c r="CX766" s="85"/>
      <c r="CY766" s="85"/>
      <c r="CZ766" s="85"/>
      <c r="DA766" s="85"/>
      <c r="DB766" s="85"/>
      <c r="DC766" s="85"/>
      <c r="DD766" s="85"/>
      <c r="DE766" s="85"/>
      <c r="DF766" s="85"/>
      <c r="DG766" s="85"/>
      <c r="DH766" s="85"/>
      <c r="DI766" s="85"/>
      <c r="DJ766" s="85"/>
      <c r="DK766" s="85"/>
      <c r="DL766" s="85"/>
      <c r="DM766" s="85"/>
      <c r="DN766" s="85"/>
      <c r="DO766" s="85"/>
      <c r="DP766" s="85"/>
      <c r="DQ766" s="85"/>
      <c r="DR766" s="85"/>
      <c r="DS766" s="85"/>
      <c r="DT766" s="85"/>
      <c r="DU766" s="85"/>
      <c r="DV766" s="85"/>
      <c r="DW766" s="85"/>
      <c r="DX766" s="85"/>
      <c r="DY766" s="85"/>
      <c r="DZ766" s="85"/>
      <c r="EA766" s="85"/>
      <c r="EB766" s="85"/>
      <c r="EC766" s="85"/>
    </row>
    <row r="767" spans="1:133" s="85" customFormat="1" outlineLevel="3" x14ac:dyDescent="0.15">
      <c r="A767" s="22" t="s">
        <v>200</v>
      </c>
      <c r="B767" s="86" t="s">
        <v>2301</v>
      </c>
      <c r="C767" s="104"/>
      <c r="D767" s="106">
        <v>5</v>
      </c>
      <c r="E767" s="104"/>
      <c r="F767" s="106">
        <f t="shared" ref="F767:F771" si="1841">IF(B767&lt;&gt;"",IF(B767="Custom Requirement",0,3),0)</f>
        <v>3</v>
      </c>
      <c r="G767" s="106">
        <v>1</v>
      </c>
      <c r="H767" s="107"/>
      <c r="I767" s="106">
        <f t="shared" ref="I767:I771" si="1842">H767*$E767*I$10</f>
        <v>0</v>
      </c>
      <c r="J767" s="107"/>
      <c r="K767" s="106">
        <f t="shared" ref="K767:K771" si="1843">J767*$E767*K$10</f>
        <v>0</v>
      </c>
      <c r="L767" s="107"/>
      <c r="M767" s="106">
        <f t="shared" ref="M767:M771" si="1844">L767*$E767*M$10</f>
        <v>0</v>
      </c>
      <c r="N767" s="107"/>
      <c r="O767" s="106">
        <f t="shared" ref="O767:O771" si="1845">N767*$E767*O$10</f>
        <v>0</v>
      </c>
      <c r="P767" s="107"/>
      <c r="Q767" s="106">
        <f t="shared" ref="Q767:Q771" si="1846">P767*$E767*Q$10</f>
        <v>0</v>
      </c>
      <c r="R767" s="107"/>
      <c r="S767" s="106">
        <f t="shared" ref="S767:S771" si="1847">R767*$E767*S$10</f>
        <v>0</v>
      </c>
      <c r="T767" s="141"/>
      <c r="U767" s="107"/>
      <c r="V767" s="106">
        <f t="shared" ref="V767:V771" si="1848">U767*$E767*V$10</f>
        <v>0</v>
      </c>
      <c r="W767" s="107"/>
      <c r="X767" s="106">
        <f t="shared" ref="X767:X771" si="1849">W767*$E767*X$10</f>
        <v>0</v>
      </c>
      <c r="Y767" s="107"/>
      <c r="Z767" s="106">
        <f t="shared" ref="Z767:Z771" si="1850">Y767*$E767*Z$10</f>
        <v>0</v>
      </c>
      <c r="AA767" s="107"/>
      <c r="AB767" s="106">
        <f t="shared" ref="AB767:AB771" si="1851">AA767*$E767*AB$10</f>
        <v>0</v>
      </c>
      <c r="AC767" s="107"/>
      <c r="AD767" s="106">
        <f t="shared" ref="AD767:AD771" si="1852">AC767*$E767*AD$10</f>
        <v>0</v>
      </c>
      <c r="AE767" s="107"/>
      <c r="AF767" s="106">
        <f t="shared" ref="AF767:AF771" si="1853">AE767*$E767*AF$10</f>
        <v>0</v>
      </c>
      <c r="AG767" s="141"/>
      <c r="AH767" s="107"/>
      <c r="AI767" s="106">
        <f t="shared" ref="AI767:AI771" si="1854">AH767*$E767*AI$10</f>
        <v>0</v>
      </c>
      <c r="AJ767" s="107"/>
      <c r="AK767" s="106">
        <f t="shared" ref="AK767:AK771" si="1855">AJ767*$E767*AK$10</f>
        <v>0</v>
      </c>
      <c r="AL767" s="107"/>
      <c r="AM767" s="106">
        <f t="shared" ref="AM767:AM771" si="1856">AL767*$E767*AM$10</f>
        <v>0</v>
      </c>
      <c r="AN767" s="107"/>
      <c r="AO767" s="106">
        <f t="shared" ref="AO767:AO771" si="1857">AN767*$E767*AO$10</f>
        <v>0</v>
      </c>
      <c r="AP767" s="107"/>
      <c r="AQ767" s="106">
        <f t="shared" ref="AQ767:AQ771" si="1858">AP767*$E767*AQ$10</f>
        <v>0</v>
      </c>
      <c r="AR767" s="107"/>
      <c r="AS767" s="106">
        <f t="shared" ref="AS767:AS771" si="1859">AR767*$E767*AS$10</f>
        <v>0</v>
      </c>
      <c r="AU767" s="107"/>
      <c r="AV767" s="106">
        <f t="shared" ref="AV767:AV771" si="1860">AU767*$E767*AV$10</f>
        <v>0</v>
      </c>
      <c r="AW767" s="107"/>
      <c r="AX767" s="106">
        <f t="shared" ref="AX767:AX771" si="1861">AW767*$E767*AX$10</f>
        <v>0</v>
      </c>
      <c r="AY767" s="107"/>
      <c r="AZ767" s="106">
        <f t="shared" ref="AZ767:AZ771" si="1862">AY767*$E767*AZ$10</f>
        <v>0</v>
      </c>
      <c r="BA767" s="107"/>
      <c r="BB767" s="106">
        <f t="shared" ref="BB767:BB771" si="1863">BA767*$E767*BB$10</f>
        <v>0</v>
      </c>
      <c r="BC767" s="107"/>
      <c r="BD767" s="106">
        <f t="shared" ref="BD767:BD771" si="1864">BC767*$E767*BD$10</f>
        <v>0</v>
      </c>
      <c r="BE767" s="107"/>
      <c r="BF767" s="106">
        <f t="shared" ref="BF767:BF771" si="1865">BE767*$E767*BF$10</f>
        <v>0</v>
      </c>
      <c r="BH767" s="107"/>
      <c r="BI767" s="106">
        <f t="shared" ref="BI767:BI771" si="1866">BH767*$E767*BI$10</f>
        <v>0</v>
      </c>
      <c r="BJ767" s="107"/>
      <c r="BK767" s="106">
        <f t="shared" ref="BK767:BK771" si="1867">BJ767*$E767*BK$10</f>
        <v>0</v>
      </c>
      <c r="BL767" s="107"/>
      <c r="BM767" s="106">
        <f t="shared" ref="BM767:BM771" si="1868">BL767*$E767*BM$10</f>
        <v>0</v>
      </c>
      <c r="BN767" s="107"/>
      <c r="BO767" s="106">
        <f t="shared" ref="BO767:BO771" si="1869">BN767*$E767*BO$10</f>
        <v>0</v>
      </c>
      <c r="BP767" s="107"/>
      <c r="BQ767" s="106">
        <f t="shared" ref="BQ767:BQ771" si="1870">BP767*$E767*BQ$10</f>
        <v>0</v>
      </c>
      <c r="BR767" s="107"/>
      <c r="BS767" s="106">
        <f t="shared" ref="BS767:BS771" si="1871">BR767*$E767*BS$10</f>
        <v>0</v>
      </c>
    </row>
    <row r="768" spans="1:133" s="85" customFormat="1" outlineLevel="3" x14ac:dyDescent="0.15">
      <c r="A768" s="22" t="s">
        <v>551</v>
      </c>
      <c r="B768" s="86" t="s">
        <v>2302</v>
      </c>
      <c r="C768" s="104"/>
      <c r="D768" s="106">
        <v>5</v>
      </c>
      <c r="E768" s="104"/>
      <c r="F768" s="106">
        <f t="shared" si="1841"/>
        <v>3</v>
      </c>
      <c r="G768" s="106">
        <v>1</v>
      </c>
      <c r="H768" s="107"/>
      <c r="I768" s="106">
        <f t="shared" si="1842"/>
        <v>0</v>
      </c>
      <c r="J768" s="107"/>
      <c r="K768" s="106">
        <f t="shared" si="1843"/>
        <v>0</v>
      </c>
      <c r="L768" s="107"/>
      <c r="M768" s="106">
        <f t="shared" si="1844"/>
        <v>0</v>
      </c>
      <c r="N768" s="107"/>
      <c r="O768" s="106">
        <f t="shared" si="1845"/>
        <v>0</v>
      </c>
      <c r="P768" s="107"/>
      <c r="Q768" s="106">
        <f t="shared" si="1846"/>
        <v>0</v>
      </c>
      <c r="R768" s="107"/>
      <c r="S768" s="106">
        <f t="shared" si="1847"/>
        <v>0</v>
      </c>
      <c r="T768" s="141"/>
      <c r="U768" s="107"/>
      <c r="V768" s="106">
        <f t="shared" si="1848"/>
        <v>0</v>
      </c>
      <c r="W768" s="107"/>
      <c r="X768" s="106">
        <f t="shared" si="1849"/>
        <v>0</v>
      </c>
      <c r="Y768" s="107"/>
      <c r="Z768" s="106">
        <f t="shared" si="1850"/>
        <v>0</v>
      </c>
      <c r="AA768" s="107"/>
      <c r="AB768" s="106">
        <f t="shared" si="1851"/>
        <v>0</v>
      </c>
      <c r="AC768" s="107"/>
      <c r="AD768" s="106">
        <f t="shared" si="1852"/>
        <v>0</v>
      </c>
      <c r="AE768" s="107"/>
      <c r="AF768" s="106">
        <f t="shared" si="1853"/>
        <v>0</v>
      </c>
      <c r="AG768" s="141"/>
      <c r="AH768" s="107"/>
      <c r="AI768" s="106">
        <f t="shared" si="1854"/>
        <v>0</v>
      </c>
      <c r="AJ768" s="107"/>
      <c r="AK768" s="106">
        <f t="shared" si="1855"/>
        <v>0</v>
      </c>
      <c r="AL768" s="107"/>
      <c r="AM768" s="106">
        <f t="shared" si="1856"/>
        <v>0</v>
      </c>
      <c r="AN768" s="107"/>
      <c r="AO768" s="106">
        <f t="shared" si="1857"/>
        <v>0</v>
      </c>
      <c r="AP768" s="107"/>
      <c r="AQ768" s="106">
        <f t="shared" si="1858"/>
        <v>0</v>
      </c>
      <c r="AR768" s="107"/>
      <c r="AS768" s="106">
        <f t="shared" si="1859"/>
        <v>0</v>
      </c>
      <c r="AU768" s="107"/>
      <c r="AV768" s="106">
        <f t="shared" si="1860"/>
        <v>0</v>
      </c>
      <c r="AW768" s="107"/>
      <c r="AX768" s="106">
        <f t="shared" si="1861"/>
        <v>0</v>
      </c>
      <c r="AY768" s="107"/>
      <c r="AZ768" s="106">
        <f t="shared" si="1862"/>
        <v>0</v>
      </c>
      <c r="BA768" s="107"/>
      <c r="BB768" s="106">
        <f t="shared" si="1863"/>
        <v>0</v>
      </c>
      <c r="BC768" s="107"/>
      <c r="BD768" s="106">
        <f t="shared" si="1864"/>
        <v>0</v>
      </c>
      <c r="BE768" s="107"/>
      <c r="BF768" s="106">
        <f t="shared" si="1865"/>
        <v>0</v>
      </c>
      <c r="BH768" s="107"/>
      <c r="BI768" s="106">
        <f t="shared" si="1866"/>
        <v>0</v>
      </c>
      <c r="BJ768" s="107"/>
      <c r="BK768" s="106">
        <f t="shared" si="1867"/>
        <v>0</v>
      </c>
      <c r="BL768" s="107"/>
      <c r="BM768" s="106">
        <f t="shared" si="1868"/>
        <v>0</v>
      </c>
      <c r="BN768" s="107"/>
      <c r="BO768" s="106">
        <f t="shared" si="1869"/>
        <v>0</v>
      </c>
      <c r="BP768" s="107"/>
      <c r="BQ768" s="106">
        <f t="shared" si="1870"/>
        <v>0</v>
      </c>
      <c r="BR768" s="107"/>
      <c r="BS768" s="106">
        <f t="shared" si="1871"/>
        <v>0</v>
      </c>
    </row>
    <row r="769" spans="1:133" s="22" customFormat="1" ht="26" outlineLevel="3" x14ac:dyDescent="0.15">
      <c r="A769" s="22" t="s">
        <v>552</v>
      </c>
      <c r="B769" s="32" t="s">
        <v>2298</v>
      </c>
      <c r="C769" s="104"/>
      <c r="D769" s="106">
        <v>5</v>
      </c>
      <c r="E769" s="104"/>
      <c r="F769" s="106">
        <f t="shared" si="1841"/>
        <v>3</v>
      </c>
      <c r="G769" s="106">
        <v>1</v>
      </c>
      <c r="H769" s="107"/>
      <c r="I769" s="106">
        <f t="shared" si="1842"/>
        <v>0</v>
      </c>
      <c r="J769" s="107"/>
      <c r="K769" s="106">
        <f t="shared" si="1843"/>
        <v>0</v>
      </c>
      <c r="L769" s="107"/>
      <c r="M769" s="106">
        <f t="shared" si="1844"/>
        <v>0</v>
      </c>
      <c r="N769" s="107"/>
      <c r="O769" s="106">
        <f t="shared" si="1845"/>
        <v>0</v>
      </c>
      <c r="P769" s="107"/>
      <c r="Q769" s="106">
        <f t="shared" si="1846"/>
        <v>0</v>
      </c>
      <c r="R769" s="107"/>
      <c r="S769" s="106">
        <f t="shared" si="1847"/>
        <v>0</v>
      </c>
      <c r="T769" s="32"/>
      <c r="U769" s="107"/>
      <c r="V769" s="106">
        <f t="shared" si="1848"/>
        <v>0</v>
      </c>
      <c r="W769" s="107"/>
      <c r="X769" s="106">
        <f t="shared" si="1849"/>
        <v>0</v>
      </c>
      <c r="Y769" s="107"/>
      <c r="Z769" s="106">
        <f t="shared" si="1850"/>
        <v>0</v>
      </c>
      <c r="AA769" s="107"/>
      <c r="AB769" s="106">
        <f t="shared" si="1851"/>
        <v>0</v>
      </c>
      <c r="AC769" s="107"/>
      <c r="AD769" s="106">
        <f t="shared" si="1852"/>
        <v>0</v>
      </c>
      <c r="AE769" s="107"/>
      <c r="AF769" s="106">
        <f t="shared" si="1853"/>
        <v>0</v>
      </c>
      <c r="AG769" s="210"/>
      <c r="AH769" s="107"/>
      <c r="AI769" s="106">
        <f t="shared" si="1854"/>
        <v>0</v>
      </c>
      <c r="AJ769" s="107"/>
      <c r="AK769" s="106">
        <f t="shared" si="1855"/>
        <v>0</v>
      </c>
      <c r="AL769" s="107"/>
      <c r="AM769" s="106">
        <f t="shared" si="1856"/>
        <v>0</v>
      </c>
      <c r="AN769" s="107"/>
      <c r="AO769" s="106">
        <f t="shared" si="1857"/>
        <v>0</v>
      </c>
      <c r="AP769" s="107"/>
      <c r="AQ769" s="106">
        <f t="shared" si="1858"/>
        <v>0</v>
      </c>
      <c r="AR769" s="107"/>
      <c r="AS769" s="106">
        <f t="shared" si="1859"/>
        <v>0</v>
      </c>
      <c r="AU769" s="107"/>
      <c r="AV769" s="106">
        <f t="shared" si="1860"/>
        <v>0</v>
      </c>
      <c r="AW769" s="107"/>
      <c r="AX769" s="106">
        <f t="shared" si="1861"/>
        <v>0</v>
      </c>
      <c r="AY769" s="107"/>
      <c r="AZ769" s="106">
        <f t="shared" si="1862"/>
        <v>0</v>
      </c>
      <c r="BA769" s="107"/>
      <c r="BB769" s="106">
        <f t="shared" si="1863"/>
        <v>0</v>
      </c>
      <c r="BC769" s="107"/>
      <c r="BD769" s="106">
        <f t="shared" si="1864"/>
        <v>0</v>
      </c>
      <c r="BE769" s="107"/>
      <c r="BF769" s="106">
        <f t="shared" si="1865"/>
        <v>0</v>
      </c>
      <c r="BH769" s="107"/>
      <c r="BI769" s="106">
        <f t="shared" si="1866"/>
        <v>0</v>
      </c>
      <c r="BJ769" s="107"/>
      <c r="BK769" s="106">
        <f t="shared" si="1867"/>
        <v>0</v>
      </c>
      <c r="BL769" s="107"/>
      <c r="BM769" s="106">
        <f t="shared" si="1868"/>
        <v>0</v>
      </c>
      <c r="BN769" s="107"/>
      <c r="BO769" s="106">
        <f t="shared" si="1869"/>
        <v>0</v>
      </c>
      <c r="BP769" s="107"/>
      <c r="BQ769" s="106">
        <f t="shared" si="1870"/>
        <v>0</v>
      </c>
      <c r="BR769" s="107"/>
      <c r="BS769" s="106">
        <f t="shared" si="1871"/>
        <v>0</v>
      </c>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c r="CS769" s="61"/>
      <c r="CT769" s="61"/>
      <c r="CU769" s="61"/>
      <c r="CV769" s="61"/>
      <c r="CW769" s="61"/>
      <c r="CX769" s="61"/>
      <c r="CY769" s="61"/>
      <c r="CZ769" s="61"/>
      <c r="DA769" s="61"/>
      <c r="DB769" s="61"/>
      <c r="DC769" s="61"/>
      <c r="DD769" s="61"/>
      <c r="DE769" s="61"/>
      <c r="DF769" s="61"/>
      <c r="DG769" s="61"/>
      <c r="DH769" s="61"/>
      <c r="DI769" s="61"/>
      <c r="DJ769" s="61"/>
      <c r="DK769" s="61"/>
      <c r="DL769" s="61"/>
      <c r="DM769" s="61"/>
      <c r="DN769" s="61"/>
      <c r="DO769" s="61"/>
      <c r="DP769" s="61"/>
      <c r="DQ769" s="61"/>
      <c r="DR769" s="61"/>
      <c r="DS769" s="61"/>
      <c r="DT769" s="61"/>
      <c r="DU769" s="61"/>
      <c r="DV769" s="61"/>
      <c r="DW769" s="61"/>
      <c r="DX769" s="61"/>
      <c r="DY769" s="61"/>
      <c r="DZ769" s="61"/>
      <c r="EA769" s="61"/>
      <c r="EB769" s="61"/>
      <c r="EC769" s="61"/>
    </row>
    <row r="770" spans="1:133" s="22" customFormat="1" outlineLevel="3" x14ac:dyDescent="0.15">
      <c r="A770" s="22" t="s">
        <v>553</v>
      </c>
      <c r="B770" s="32" t="s">
        <v>2299</v>
      </c>
      <c r="C770" s="104"/>
      <c r="D770" s="106">
        <v>5</v>
      </c>
      <c r="E770" s="104"/>
      <c r="F770" s="106">
        <f t="shared" si="1841"/>
        <v>3</v>
      </c>
      <c r="G770" s="106">
        <v>1</v>
      </c>
      <c r="H770" s="107"/>
      <c r="I770" s="106">
        <f t="shared" si="1842"/>
        <v>0</v>
      </c>
      <c r="J770" s="107"/>
      <c r="K770" s="106">
        <f t="shared" si="1843"/>
        <v>0</v>
      </c>
      <c r="L770" s="107"/>
      <c r="M770" s="106">
        <f t="shared" si="1844"/>
        <v>0</v>
      </c>
      <c r="N770" s="107"/>
      <c r="O770" s="106">
        <f t="shared" si="1845"/>
        <v>0</v>
      </c>
      <c r="P770" s="107"/>
      <c r="Q770" s="106">
        <f t="shared" si="1846"/>
        <v>0</v>
      </c>
      <c r="R770" s="107"/>
      <c r="S770" s="106">
        <f t="shared" si="1847"/>
        <v>0</v>
      </c>
      <c r="T770" s="32"/>
      <c r="U770" s="107"/>
      <c r="V770" s="106">
        <f t="shared" si="1848"/>
        <v>0</v>
      </c>
      <c r="W770" s="107"/>
      <c r="X770" s="106">
        <f t="shared" si="1849"/>
        <v>0</v>
      </c>
      <c r="Y770" s="107"/>
      <c r="Z770" s="106">
        <f t="shared" si="1850"/>
        <v>0</v>
      </c>
      <c r="AA770" s="107"/>
      <c r="AB770" s="106">
        <f t="shared" si="1851"/>
        <v>0</v>
      </c>
      <c r="AC770" s="107"/>
      <c r="AD770" s="106">
        <f t="shared" si="1852"/>
        <v>0</v>
      </c>
      <c r="AE770" s="107"/>
      <c r="AF770" s="106">
        <f t="shared" si="1853"/>
        <v>0</v>
      </c>
      <c r="AG770" s="210"/>
      <c r="AH770" s="107"/>
      <c r="AI770" s="106">
        <f t="shared" si="1854"/>
        <v>0</v>
      </c>
      <c r="AJ770" s="107"/>
      <c r="AK770" s="106">
        <f t="shared" si="1855"/>
        <v>0</v>
      </c>
      <c r="AL770" s="107"/>
      <c r="AM770" s="106">
        <f t="shared" si="1856"/>
        <v>0</v>
      </c>
      <c r="AN770" s="107"/>
      <c r="AO770" s="106">
        <f t="shared" si="1857"/>
        <v>0</v>
      </c>
      <c r="AP770" s="107"/>
      <c r="AQ770" s="106">
        <f t="shared" si="1858"/>
        <v>0</v>
      </c>
      <c r="AR770" s="107"/>
      <c r="AS770" s="106">
        <f t="shared" si="1859"/>
        <v>0</v>
      </c>
      <c r="AU770" s="107"/>
      <c r="AV770" s="106">
        <f t="shared" si="1860"/>
        <v>0</v>
      </c>
      <c r="AW770" s="107"/>
      <c r="AX770" s="106">
        <f t="shared" si="1861"/>
        <v>0</v>
      </c>
      <c r="AY770" s="107"/>
      <c r="AZ770" s="106">
        <f t="shared" si="1862"/>
        <v>0</v>
      </c>
      <c r="BA770" s="107"/>
      <c r="BB770" s="106">
        <f t="shared" si="1863"/>
        <v>0</v>
      </c>
      <c r="BC770" s="107"/>
      <c r="BD770" s="106">
        <f t="shared" si="1864"/>
        <v>0</v>
      </c>
      <c r="BE770" s="107"/>
      <c r="BF770" s="106">
        <f t="shared" si="1865"/>
        <v>0</v>
      </c>
      <c r="BH770" s="107"/>
      <c r="BI770" s="106">
        <f t="shared" si="1866"/>
        <v>0</v>
      </c>
      <c r="BJ770" s="107"/>
      <c r="BK770" s="106">
        <f t="shared" si="1867"/>
        <v>0</v>
      </c>
      <c r="BL770" s="107"/>
      <c r="BM770" s="106">
        <f t="shared" si="1868"/>
        <v>0</v>
      </c>
      <c r="BN770" s="107"/>
      <c r="BO770" s="106">
        <f t="shared" si="1869"/>
        <v>0</v>
      </c>
      <c r="BP770" s="107"/>
      <c r="BQ770" s="106">
        <f t="shared" si="1870"/>
        <v>0</v>
      </c>
      <c r="BR770" s="107"/>
      <c r="BS770" s="106">
        <f t="shared" si="1871"/>
        <v>0</v>
      </c>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c r="CS770" s="61"/>
      <c r="CT770" s="61"/>
      <c r="CU770" s="61"/>
      <c r="CV770" s="61"/>
      <c r="CW770" s="61"/>
      <c r="CX770" s="61"/>
      <c r="CY770" s="61"/>
      <c r="CZ770" s="61"/>
      <c r="DA770" s="61"/>
      <c r="DB770" s="61"/>
      <c r="DC770" s="61"/>
      <c r="DD770" s="61"/>
      <c r="DE770" s="61"/>
      <c r="DF770" s="61"/>
      <c r="DG770" s="61"/>
      <c r="DH770" s="61"/>
      <c r="DI770" s="61"/>
      <c r="DJ770" s="61"/>
      <c r="DK770" s="61"/>
      <c r="DL770" s="61"/>
      <c r="DM770" s="61"/>
      <c r="DN770" s="61"/>
      <c r="DO770" s="61"/>
      <c r="DP770" s="61"/>
      <c r="DQ770" s="61"/>
      <c r="DR770" s="61"/>
      <c r="DS770" s="61"/>
      <c r="DT770" s="61"/>
      <c r="DU770" s="61"/>
      <c r="DV770" s="61"/>
      <c r="DW770" s="61"/>
      <c r="DX770" s="61"/>
      <c r="DY770" s="61"/>
      <c r="DZ770" s="61"/>
      <c r="EA770" s="61"/>
      <c r="EB770" s="61"/>
      <c r="EC770" s="61"/>
    </row>
    <row r="771" spans="1:133" s="22" customFormat="1" outlineLevel="3" x14ac:dyDescent="0.15">
      <c r="A771" s="22" t="s">
        <v>554</v>
      </c>
      <c r="B771" s="32" t="s">
        <v>2300</v>
      </c>
      <c r="C771" s="104"/>
      <c r="D771" s="106">
        <v>5</v>
      </c>
      <c r="E771" s="104"/>
      <c r="F771" s="106">
        <f t="shared" si="1841"/>
        <v>3</v>
      </c>
      <c r="G771" s="106">
        <v>1</v>
      </c>
      <c r="H771" s="107"/>
      <c r="I771" s="106">
        <f t="shared" si="1842"/>
        <v>0</v>
      </c>
      <c r="J771" s="107"/>
      <c r="K771" s="106">
        <f t="shared" si="1843"/>
        <v>0</v>
      </c>
      <c r="L771" s="107"/>
      <c r="M771" s="106">
        <f t="shared" si="1844"/>
        <v>0</v>
      </c>
      <c r="N771" s="107"/>
      <c r="O771" s="106">
        <f t="shared" si="1845"/>
        <v>0</v>
      </c>
      <c r="P771" s="107"/>
      <c r="Q771" s="106">
        <f t="shared" si="1846"/>
        <v>0</v>
      </c>
      <c r="R771" s="107"/>
      <c r="S771" s="106">
        <f t="shared" si="1847"/>
        <v>0</v>
      </c>
      <c r="T771" s="32"/>
      <c r="U771" s="107"/>
      <c r="V771" s="106">
        <f t="shared" si="1848"/>
        <v>0</v>
      </c>
      <c r="W771" s="107"/>
      <c r="X771" s="106">
        <f t="shared" si="1849"/>
        <v>0</v>
      </c>
      <c r="Y771" s="107"/>
      <c r="Z771" s="106">
        <f t="shared" si="1850"/>
        <v>0</v>
      </c>
      <c r="AA771" s="107"/>
      <c r="AB771" s="106">
        <f t="shared" si="1851"/>
        <v>0</v>
      </c>
      <c r="AC771" s="107"/>
      <c r="AD771" s="106">
        <f t="shared" si="1852"/>
        <v>0</v>
      </c>
      <c r="AE771" s="107"/>
      <c r="AF771" s="106">
        <f t="shared" si="1853"/>
        <v>0</v>
      </c>
      <c r="AG771" s="210"/>
      <c r="AH771" s="107"/>
      <c r="AI771" s="106">
        <f t="shared" si="1854"/>
        <v>0</v>
      </c>
      <c r="AJ771" s="107"/>
      <c r="AK771" s="106">
        <f t="shared" si="1855"/>
        <v>0</v>
      </c>
      <c r="AL771" s="107"/>
      <c r="AM771" s="106">
        <f t="shared" si="1856"/>
        <v>0</v>
      </c>
      <c r="AN771" s="107"/>
      <c r="AO771" s="106">
        <f t="shared" si="1857"/>
        <v>0</v>
      </c>
      <c r="AP771" s="107"/>
      <c r="AQ771" s="106">
        <f t="shared" si="1858"/>
        <v>0</v>
      </c>
      <c r="AR771" s="107"/>
      <c r="AS771" s="106">
        <f t="shared" si="1859"/>
        <v>0</v>
      </c>
      <c r="AU771" s="107"/>
      <c r="AV771" s="106">
        <f t="shared" si="1860"/>
        <v>0</v>
      </c>
      <c r="AW771" s="107"/>
      <c r="AX771" s="106">
        <f t="shared" si="1861"/>
        <v>0</v>
      </c>
      <c r="AY771" s="107"/>
      <c r="AZ771" s="106">
        <f t="shared" si="1862"/>
        <v>0</v>
      </c>
      <c r="BA771" s="107"/>
      <c r="BB771" s="106">
        <f t="shared" si="1863"/>
        <v>0</v>
      </c>
      <c r="BC771" s="107"/>
      <c r="BD771" s="106">
        <f t="shared" si="1864"/>
        <v>0</v>
      </c>
      <c r="BE771" s="107"/>
      <c r="BF771" s="106">
        <f t="shared" si="1865"/>
        <v>0</v>
      </c>
      <c r="BH771" s="107"/>
      <c r="BI771" s="106">
        <f t="shared" si="1866"/>
        <v>0</v>
      </c>
      <c r="BJ771" s="107"/>
      <c r="BK771" s="106">
        <f t="shared" si="1867"/>
        <v>0</v>
      </c>
      <c r="BL771" s="107"/>
      <c r="BM771" s="106">
        <f t="shared" si="1868"/>
        <v>0</v>
      </c>
      <c r="BN771" s="107"/>
      <c r="BO771" s="106">
        <f t="shared" si="1869"/>
        <v>0</v>
      </c>
      <c r="BP771" s="107"/>
      <c r="BQ771" s="106">
        <f t="shared" si="1870"/>
        <v>0</v>
      </c>
      <c r="BR771" s="107"/>
      <c r="BS771" s="106">
        <f t="shared" si="1871"/>
        <v>0</v>
      </c>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c r="CS771" s="61"/>
      <c r="CT771" s="61"/>
      <c r="CU771" s="61"/>
      <c r="CV771" s="61"/>
      <c r="CW771" s="61"/>
      <c r="CX771" s="61"/>
      <c r="CY771" s="61"/>
      <c r="CZ771" s="61"/>
      <c r="DA771" s="61"/>
      <c r="DB771" s="61"/>
      <c r="DC771" s="61"/>
      <c r="DD771" s="61"/>
      <c r="DE771" s="61"/>
      <c r="DF771" s="61"/>
      <c r="DG771" s="61"/>
      <c r="DH771" s="61"/>
      <c r="DI771" s="61"/>
      <c r="DJ771" s="61"/>
      <c r="DK771" s="61"/>
      <c r="DL771" s="61"/>
      <c r="DM771" s="61"/>
      <c r="DN771" s="61"/>
      <c r="DO771" s="61"/>
      <c r="DP771" s="61"/>
      <c r="DQ771" s="61"/>
      <c r="DR771" s="61"/>
      <c r="DS771" s="61"/>
      <c r="DT771" s="61"/>
      <c r="DU771" s="61"/>
      <c r="DV771" s="61"/>
      <c r="DW771" s="61"/>
      <c r="DX771" s="61"/>
      <c r="DY771" s="61"/>
      <c r="DZ771" s="61"/>
      <c r="EA771" s="61"/>
      <c r="EB771" s="61"/>
      <c r="EC771" s="61"/>
    </row>
    <row r="772" spans="1:133" s="37" customFormat="1" outlineLevel="2" x14ac:dyDescent="0.15">
      <c r="B772" s="38" t="s">
        <v>1820</v>
      </c>
      <c r="C772" s="115"/>
      <c r="D772" s="115"/>
      <c r="E772" s="115"/>
      <c r="F772" s="115"/>
      <c r="G772" s="160" t="s">
        <v>202</v>
      </c>
      <c r="H772" s="115"/>
      <c r="I772" s="115"/>
      <c r="J772" s="115"/>
      <c r="K772" s="115"/>
      <c r="L772" s="115"/>
      <c r="M772" s="115"/>
      <c r="N772" s="115"/>
      <c r="O772" s="115"/>
      <c r="P772" s="115"/>
      <c r="Q772" s="115"/>
      <c r="R772" s="115"/>
      <c r="S772" s="115"/>
      <c r="T772" s="269"/>
      <c r="U772" s="190"/>
      <c r="V772" s="115"/>
      <c r="W772" s="190"/>
      <c r="X772" s="115"/>
      <c r="Y772" s="190"/>
      <c r="Z772" s="115"/>
      <c r="AA772" s="190"/>
      <c r="AB772" s="115"/>
      <c r="AC772" s="190"/>
      <c r="AD772" s="115"/>
      <c r="AE772" s="190"/>
      <c r="AF772" s="115"/>
      <c r="AG772" s="215"/>
      <c r="AH772" s="190"/>
      <c r="AI772" s="115"/>
      <c r="AJ772" s="190"/>
      <c r="AK772" s="115"/>
      <c r="AL772" s="190"/>
      <c r="AM772" s="115"/>
      <c r="AN772" s="190"/>
      <c r="AO772" s="115"/>
      <c r="AP772" s="190"/>
      <c r="AQ772" s="115"/>
      <c r="AR772" s="190"/>
      <c r="AS772" s="115"/>
      <c r="AU772" s="115"/>
      <c r="AV772" s="115"/>
      <c r="AW772" s="115"/>
      <c r="AX772" s="115"/>
      <c r="AY772" s="115"/>
      <c r="AZ772" s="115"/>
      <c r="BA772" s="115"/>
      <c r="BB772" s="115"/>
      <c r="BC772" s="115"/>
      <c r="BD772" s="115"/>
      <c r="BE772" s="115"/>
      <c r="BF772" s="115"/>
      <c r="BH772" s="115"/>
      <c r="BI772" s="115"/>
      <c r="BJ772" s="115"/>
      <c r="BK772" s="115"/>
      <c r="BL772" s="115"/>
      <c r="BM772" s="115"/>
      <c r="BN772" s="115"/>
      <c r="BO772" s="115"/>
      <c r="BP772" s="115"/>
      <c r="BQ772" s="115"/>
      <c r="BR772" s="115"/>
      <c r="BS772" s="115"/>
      <c r="BU772" s="143"/>
      <c r="BV772" s="143"/>
      <c r="BW772" s="143"/>
      <c r="BX772" s="143"/>
      <c r="BY772" s="143"/>
      <c r="BZ772" s="143"/>
      <c r="CA772" s="143"/>
      <c r="CB772" s="143"/>
      <c r="CC772" s="143"/>
      <c r="CD772" s="143"/>
      <c r="CE772" s="143"/>
      <c r="CF772" s="143"/>
      <c r="CG772" s="143"/>
      <c r="CH772" s="143"/>
      <c r="CI772" s="143"/>
      <c r="CJ772" s="143"/>
      <c r="CK772" s="143"/>
      <c r="CL772" s="143"/>
      <c r="CM772" s="143"/>
      <c r="CN772" s="143"/>
      <c r="CO772" s="143"/>
      <c r="CP772" s="143"/>
      <c r="CQ772" s="143"/>
      <c r="CR772" s="143"/>
      <c r="CS772" s="143"/>
      <c r="CT772" s="143"/>
      <c r="CU772" s="143"/>
      <c r="CV772" s="143"/>
      <c r="CW772" s="143"/>
      <c r="CX772" s="143"/>
      <c r="CY772" s="143"/>
      <c r="CZ772" s="143"/>
      <c r="DA772" s="143"/>
      <c r="DB772" s="143"/>
      <c r="DC772" s="143"/>
      <c r="DD772" s="143"/>
      <c r="DE772" s="143"/>
      <c r="DF772" s="143"/>
      <c r="DG772" s="143"/>
      <c r="DH772" s="143"/>
      <c r="DI772" s="143"/>
      <c r="DJ772" s="143"/>
      <c r="DK772" s="143"/>
      <c r="DL772" s="143"/>
      <c r="DM772" s="143"/>
      <c r="DN772" s="143"/>
      <c r="DO772" s="143"/>
      <c r="DP772" s="143"/>
      <c r="DQ772" s="143"/>
      <c r="DR772" s="143"/>
      <c r="DS772" s="143"/>
      <c r="DT772" s="143"/>
      <c r="DU772" s="143"/>
      <c r="DV772" s="143"/>
      <c r="DW772" s="143"/>
      <c r="DX772" s="143"/>
      <c r="DY772" s="143"/>
      <c r="DZ772" s="143"/>
      <c r="EA772" s="143"/>
      <c r="EB772" s="143"/>
      <c r="EC772" s="143"/>
    </row>
    <row r="773" spans="1:133" s="35" customFormat="1" outlineLevel="2" x14ac:dyDescent="0.15">
      <c r="A773" s="35" t="s">
        <v>199</v>
      </c>
      <c r="B773" s="36" t="s">
        <v>1841</v>
      </c>
      <c r="C773" s="298" t="str">
        <f ca="1">IFERROR((AVERAGE(ReqSum)),"N/A")</f>
        <v>N/A</v>
      </c>
      <c r="D773" s="298">
        <f ca="1">IFERROR((AVERAGE(ReqSum)),"N/A")</f>
        <v>5</v>
      </c>
      <c r="E773" s="159">
        <f ca="1">(SUM(ReqSum))*2*$I$10</f>
        <v>0</v>
      </c>
      <c r="F773" s="159">
        <f ca="1">(SUM(ReqSum))*2*$I$10</f>
        <v>0</v>
      </c>
      <c r="G773" s="159">
        <f>MATCH("x",G774:G2252,-1)-1</f>
        <v>5</v>
      </c>
      <c r="H773" s="176"/>
      <c r="I773" s="176">
        <f ca="1">SUM(ReqSum)</f>
        <v>0</v>
      </c>
      <c r="J773" s="176"/>
      <c r="K773" s="176">
        <f ca="1">SUM(ReqSum)</f>
        <v>0</v>
      </c>
      <c r="L773" s="176"/>
      <c r="M773" s="176">
        <f ca="1">SUM(ReqSum)</f>
        <v>0</v>
      </c>
      <c r="N773" s="176"/>
      <c r="O773" s="176">
        <f ca="1">SUM(ReqSum)</f>
        <v>0</v>
      </c>
      <c r="P773" s="176"/>
      <c r="Q773" s="176">
        <f ca="1">SUM(ReqSum)</f>
        <v>0</v>
      </c>
      <c r="R773" s="176"/>
      <c r="S773" s="176">
        <f ca="1">SUM(ReqSum)</f>
        <v>0</v>
      </c>
      <c r="T773" s="268"/>
      <c r="U773" s="189"/>
      <c r="V773" s="176">
        <f ca="1">SUM(ReqSum)</f>
        <v>0</v>
      </c>
      <c r="W773" s="189"/>
      <c r="X773" s="176">
        <f ca="1">SUM(ReqSum)</f>
        <v>0</v>
      </c>
      <c r="Y773" s="189"/>
      <c r="Z773" s="176">
        <f ca="1">SUM(ReqSum)</f>
        <v>0</v>
      </c>
      <c r="AA773" s="189"/>
      <c r="AB773" s="176">
        <f ca="1">SUM(ReqSum)</f>
        <v>0</v>
      </c>
      <c r="AC773" s="189"/>
      <c r="AD773" s="176">
        <f ca="1">SUM(ReqSum)</f>
        <v>0</v>
      </c>
      <c r="AE773" s="189"/>
      <c r="AF773" s="176">
        <f ca="1">SUM(ReqSum)</f>
        <v>0</v>
      </c>
      <c r="AG773" s="36"/>
      <c r="AH773" s="189"/>
      <c r="AI773" s="176">
        <f ca="1">SUM(ReqSum)</f>
        <v>0</v>
      </c>
      <c r="AJ773" s="189"/>
      <c r="AK773" s="176">
        <f ca="1">SUM(ReqSum)</f>
        <v>0</v>
      </c>
      <c r="AL773" s="189"/>
      <c r="AM773" s="176">
        <f ca="1">SUM(ReqSum)</f>
        <v>0</v>
      </c>
      <c r="AN773" s="189"/>
      <c r="AO773" s="176">
        <f ca="1">SUM(ReqSum)</f>
        <v>0</v>
      </c>
      <c r="AP773" s="189"/>
      <c r="AQ773" s="176">
        <f ca="1">SUM(ReqSum)</f>
        <v>0</v>
      </c>
      <c r="AR773" s="189"/>
      <c r="AS773" s="176">
        <f ca="1">SUM(ReqSum)</f>
        <v>0</v>
      </c>
      <c r="AT773" s="177"/>
      <c r="AU773" s="176"/>
      <c r="AV773" s="176">
        <f ca="1">SUM(ReqSum)</f>
        <v>0</v>
      </c>
      <c r="AW773" s="176"/>
      <c r="AX773" s="176">
        <f ca="1">SUM(ReqSum)</f>
        <v>0</v>
      </c>
      <c r="AY773" s="176"/>
      <c r="AZ773" s="176">
        <f ca="1">SUM(ReqSum)</f>
        <v>0</v>
      </c>
      <c r="BA773" s="176"/>
      <c r="BB773" s="176">
        <f ca="1">SUM(ReqSum)</f>
        <v>0</v>
      </c>
      <c r="BC773" s="176"/>
      <c r="BD773" s="176">
        <f ca="1">SUM(ReqSum)</f>
        <v>0</v>
      </c>
      <c r="BE773" s="176"/>
      <c r="BF773" s="176">
        <f ca="1">SUM(ReqSum)</f>
        <v>0</v>
      </c>
      <c r="BG773" s="177"/>
      <c r="BH773" s="176"/>
      <c r="BI773" s="176">
        <f ca="1">SUM(ReqSum)</f>
        <v>0</v>
      </c>
      <c r="BJ773" s="176"/>
      <c r="BK773" s="176">
        <f ca="1">SUM(ReqSum)</f>
        <v>0</v>
      </c>
      <c r="BL773" s="176"/>
      <c r="BM773" s="176">
        <f ca="1">SUM(ReqSum)</f>
        <v>0</v>
      </c>
      <c r="BN773" s="176"/>
      <c r="BO773" s="176">
        <f ca="1">SUM(ReqSum)</f>
        <v>0</v>
      </c>
      <c r="BP773" s="176"/>
      <c r="BQ773" s="176">
        <f ca="1">SUM(ReqSum)</f>
        <v>0</v>
      </c>
      <c r="BR773" s="176"/>
      <c r="BS773" s="176">
        <f ca="1">SUM(ReqSum)</f>
        <v>0</v>
      </c>
      <c r="BT773" s="177"/>
      <c r="BU773" s="85"/>
      <c r="BV773" s="85"/>
      <c r="BW773" s="85"/>
      <c r="BX773" s="85"/>
      <c r="BY773" s="85"/>
      <c r="BZ773" s="85"/>
      <c r="CA773" s="85"/>
      <c r="CB773" s="85"/>
      <c r="CC773" s="85"/>
      <c r="CD773" s="85"/>
      <c r="CE773" s="85"/>
      <c r="CF773" s="85"/>
      <c r="CG773" s="85"/>
      <c r="CH773" s="85"/>
      <c r="CI773" s="85"/>
      <c r="CJ773" s="85"/>
      <c r="CK773" s="85"/>
      <c r="CL773" s="85"/>
      <c r="CM773" s="85"/>
      <c r="CN773" s="85"/>
      <c r="CO773" s="85"/>
      <c r="CP773" s="85"/>
      <c r="CQ773" s="85"/>
      <c r="CR773" s="85"/>
      <c r="CS773" s="85"/>
      <c r="CT773" s="85"/>
      <c r="CU773" s="85"/>
      <c r="CV773" s="85"/>
      <c r="CW773" s="85"/>
      <c r="CX773" s="85"/>
      <c r="CY773" s="85"/>
      <c r="CZ773" s="85"/>
      <c r="DA773" s="85"/>
      <c r="DB773" s="85"/>
      <c r="DC773" s="85"/>
      <c r="DD773" s="85"/>
      <c r="DE773" s="85"/>
      <c r="DF773" s="85"/>
      <c r="DG773" s="85"/>
      <c r="DH773" s="85"/>
      <c r="DI773" s="85"/>
      <c r="DJ773" s="85"/>
      <c r="DK773" s="85"/>
      <c r="DL773" s="85"/>
      <c r="DM773" s="85"/>
      <c r="DN773" s="85"/>
      <c r="DO773" s="85"/>
      <c r="DP773" s="85"/>
      <c r="DQ773" s="85"/>
      <c r="DR773" s="85"/>
      <c r="DS773" s="85"/>
      <c r="DT773" s="85"/>
      <c r="DU773" s="85"/>
      <c r="DV773" s="85"/>
      <c r="DW773" s="85"/>
      <c r="DX773" s="85"/>
      <c r="DY773" s="85"/>
      <c r="DZ773" s="85"/>
      <c r="EA773" s="85"/>
      <c r="EB773" s="85"/>
      <c r="EC773" s="85"/>
    </row>
    <row r="774" spans="1:133" outlineLevel="3" x14ac:dyDescent="0.15">
      <c r="A774" s="22" t="s">
        <v>201</v>
      </c>
      <c r="B774" s="29" t="s">
        <v>2451</v>
      </c>
      <c r="C774" s="104"/>
      <c r="D774" s="106">
        <v>5</v>
      </c>
      <c r="E774" s="104"/>
      <c r="F774" s="106">
        <f t="shared" ref="F774:F778" si="1872">IF(B774&lt;&gt;"",IF(B774="Custom Requirement",0,3),0)</f>
        <v>0</v>
      </c>
      <c r="G774" s="106">
        <v>1</v>
      </c>
      <c r="I774" s="106">
        <f t="shared" ref="I774:I778" si="1873">H774*$E774*I$10</f>
        <v>0</v>
      </c>
      <c r="K774" s="106">
        <f t="shared" ref="K774:K778" si="1874">J774*$E774*K$10</f>
        <v>0</v>
      </c>
      <c r="M774" s="106">
        <f t="shared" ref="M774:M778" si="1875">L774*$E774*M$10</f>
        <v>0</v>
      </c>
      <c r="O774" s="106">
        <f t="shared" ref="O774:O778" si="1876">N774*$E774*O$10</f>
        <v>0</v>
      </c>
      <c r="Q774" s="106">
        <f t="shared" ref="Q774:Q778" si="1877">P774*$E774*Q$10</f>
        <v>0</v>
      </c>
      <c r="S774" s="106">
        <f t="shared" ref="S774:S778" si="1878">R774*$E774*S$10</f>
        <v>0</v>
      </c>
      <c r="V774" s="106">
        <f t="shared" ref="V774:V778" si="1879">U774*$E774*V$10</f>
        <v>0</v>
      </c>
      <c r="X774" s="106">
        <f t="shared" ref="X774:X778" si="1880">W774*$E774*X$10</f>
        <v>0</v>
      </c>
      <c r="Z774" s="106">
        <f t="shared" ref="Z774:Z778" si="1881">Y774*$E774*Z$10</f>
        <v>0</v>
      </c>
      <c r="AB774" s="106">
        <f t="shared" ref="AB774:AB778" si="1882">AA774*$E774*AB$10</f>
        <v>0</v>
      </c>
      <c r="AD774" s="106">
        <f t="shared" ref="AD774:AD778" si="1883">AC774*$E774*AD$10</f>
        <v>0</v>
      </c>
      <c r="AF774" s="106">
        <f t="shared" ref="AF774:AF778" si="1884">AE774*$E774*AF$10</f>
        <v>0</v>
      </c>
      <c r="AI774" s="106">
        <f t="shared" ref="AI774:AI778" si="1885">AH774*$E774*AI$10</f>
        <v>0</v>
      </c>
      <c r="AK774" s="106">
        <f t="shared" ref="AK774:AK778" si="1886">AJ774*$E774*AK$10</f>
        <v>0</v>
      </c>
      <c r="AM774" s="106">
        <f t="shared" ref="AM774:AM778" si="1887">AL774*$E774*AM$10</f>
        <v>0</v>
      </c>
      <c r="AO774" s="106">
        <f t="shared" ref="AO774:AO778" si="1888">AN774*$E774*AO$10</f>
        <v>0</v>
      </c>
      <c r="AQ774" s="106">
        <f t="shared" ref="AQ774:AQ778" si="1889">AP774*$E774*AQ$10</f>
        <v>0</v>
      </c>
      <c r="AS774" s="106">
        <f t="shared" ref="AS774:AS778" si="1890">AR774*$E774*AS$10</f>
        <v>0</v>
      </c>
      <c r="AV774" s="106">
        <f t="shared" ref="AV774:AV778" si="1891">AU774*$E774*AV$10</f>
        <v>0</v>
      </c>
      <c r="AX774" s="106">
        <f t="shared" ref="AX774:AX778" si="1892">AW774*$E774*AX$10</f>
        <v>0</v>
      </c>
      <c r="AZ774" s="106">
        <f t="shared" ref="AZ774:AZ778" si="1893">AY774*$E774*AZ$10</f>
        <v>0</v>
      </c>
      <c r="BB774" s="106">
        <f t="shared" ref="BB774:BB778" si="1894">BA774*$E774*BB$10</f>
        <v>0</v>
      </c>
      <c r="BD774" s="106">
        <f t="shared" ref="BD774:BD778" si="1895">BC774*$E774*BD$10</f>
        <v>0</v>
      </c>
      <c r="BF774" s="106">
        <f t="shared" ref="BF774:BF778" si="1896">BE774*$E774*BF$10</f>
        <v>0</v>
      </c>
      <c r="BI774" s="106">
        <f t="shared" ref="BI774:BI778" si="1897">BH774*$E774*BI$10</f>
        <v>0</v>
      </c>
      <c r="BK774" s="106">
        <f t="shared" ref="BK774:BK778" si="1898">BJ774*$E774*BK$10</f>
        <v>0</v>
      </c>
      <c r="BM774" s="106">
        <f t="shared" ref="BM774:BM778" si="1899">BL774*$E774*BM$10</f>
        <v>0</v>
      </c>
      <c r="BO774" s="106">
        <f t="shared" ref="BO774:BO778" si="1900">BN774*$E774*BO$10</f>
        <v>0</v>
      </c>
      <c r="BQ774" s="106">
        <f t="shared" ref="BQ774:BQ778" si="1901">BP774*$E774*BQ$10</f>
        <v>0</v>
      </c>
      <c r="BS774" s="106">
        <f t="shared" ref="BS774:BS778" si="1902">BR774*$E774*BS$10</f>
        <v>0</v>
      </c>
    </row>
    <row r="775" spans="1:133" outlineLevel="3" x14ac:dyDescent="0.15">
      <c r="A775" s="22" t="s">
        <v>378</v>
      </c>
      <c r="B775" s="29" t="s">
        <v>2451</v>
      </c>
      <c r="C775" s="104"/>
      <c r="D775" s="106">
        <v>5</v>
      </c>
      <c r="E775" s="104"/>
      <c r="F775" s="106">
        <f t="shared" si="1872"/>
        <v>0</v>
      </c>
      <c r="G775" s="106">
        <v>1</v>
      </c>
      <c r="I775" s="106">
        <f t="shared" si="1873"/>
        <v>0</v>
      </c>
      <c r="K775" s="106">
        <f t="shared" si="1874"/>
        <v>0</v>
      </c>
      <c r="M775" s="106">
        <f t="shared" si="1875"/>
        <v>0</v>
      </c>
      <c r="O775" s="106">
        <f t="shared" si="1876"/>
        <v>0</v>
      </c>
      <c r="Q775" s="106">
        <f t="shared" si="1877"/>
        <v>0</v>
      </c>
      <c r="S775" s="106">
        <f t="shared" si="1878"/>
        <v>0</v>
      </c>
      <c r="V775" s="106">
        <f t="shared" si="1879"/>
        <v>0</v>
      </c>
      <c r="X775" s="106">
        <f t="shared" si="1880"/>
        <v>0</v>
      </c>
      <c r="Z775" s="106">
        <f t="shared" si="1881"/>
        <v>0</v>
      </c>
      <c r="AB775" s="106">
        <f t="shared" si="1882"/>
        <v>0</v>
      </c>
      <c r="AD775" s="106">
        <f t="shared" si="1883"/>
        <v>0</v>
      </c>
      <c r="AF775" s="106">
        <f t="shared" si="1884"/>
        <v>0</v>
      </c>
      <c r="AI775" s="106">
        <f t="shared" si="1885"/>
        <v>0</v>
      </c>
      <c r="AK775" s="106">
        <f t="shared" si="1886"/>
        <v>0</v>
      </c>
      <c r="AM775" s="106">
        <f t="shared" si="1887"/>
        <v>0</v>
      </c>
      <c r="AO775" s="106">
        <f t="shared" si="1888"/>
        <v>0</v>
      </c>
      <c r="AQ775" s="106">
        <f t="shared" si="1889"/>
        <v>0</v>
      </c>
      <c r="AS775" s="106">
        <f t="shared" si="1890"/>
        <v>0</v>
      </c>
      <c r="AV775" s="106">
        <f t="shared" si="1891"/>
        <v>0</v>
      </c>
      <c r="AX775" s="106">
        <f t="shared" si="1892"/>
        <v>0</v>
      </c>
      <c r="AZ775" s="106">
        <f t="shared" si="1893"/>
        <v>0</v>
      </c>
      <c r="BB775" s="106">
        <f t="shared" si="1894"/>
        <v>0</v>
      </c>
      <c r="BD775" s="106">
        <f t="shared" si="1895"/>
        <v>0</v>
      </c>
      <c r="BF775" s="106">
        <f t="shared" si="1896"/>
        <v>0</v>
      </c>
      <c r="BI775" s="106">
        <f t="shared" si="1897"/>
        <v>0</v>
      </c>
      <c r="BK775" s="106">
        <f t="shared" si="1898"/>
        <v>0</v>
      </c>
      <c r="BM775" s="106">
        <f t="shared" si="1899"/>
        <v>0</v>
      </c>
      <c r="BO775" s="106">
        <f t="shared" si="1900"/>
        <v>0</v>
      </c>
      <c r="BQ775" s="106">
        <f t="shared" si="1901"/>
        <v>0</v>
      </c>
      <c r="BS775" s="106">
        <f t="shared" si="1902"/>
        <v>0</v>
      </c>
    </row>
    <row r="776" spans="1:133" outlineLevel="3" x14ac:dyDescent="0.15">
      <c r="A776" s="22" t="s">
        <v>379</v>
      </c>
      <c r="B776" s="29" t="s">
        <v>2451</v>
      </c>
      <c r="C776" s="104"/>
      <c r="D776" s="106">
        <v>5</v>
      </c>
      <c r="E776" s="104"/>
      <c r="F776" s="106">
        <f t="shared" si="1872"/>
        <v>0</v>
      </c>
      <c r="G776" s="106">
        <v>1</v>
      </c>
      <c r="I776" s="106">
        <f t="shared" si="1873"/>
        <v>0</v>
      </c>
      <c r="K776" s="106">
        <f t="shared" si="1874"/>
        <v>0</v>
      </c>
      <c r="M776" s="106">
        <f t="shared" si="1875"/>
        <v>0</v>
      </c>
      <c r="O776" s="106">
        <f t="shared" si="1876"/>
        <v>0</v>
      </c>
      <c r="Q776" s="106">
        <f t="shared" si="1877"/>
        <v>0</v>
      </c>
      <c r="S776" s="106">
        <f t="shared" si="1878"/>
        <v>0</v>
      </c>
      <c r="V776" s="106">
        <f t="shared" si="1879"/>
        <v>0</v>
      </c>
      <c r="X776" s="106">
        <f t="shared" si="1880"/>
        <v>0</v>
      </c>
      <c r="Z776" s="106">
        <f t="shared" si="1881"/>
        <v>0</v>
      </c>
      <c r="AB776" s="106">
        <f t="shared" si="1882"/>
        <v>0</v>
      </c>
      <c r="AD776" s="106">
        <f t="shared" si="1883"/>
        <v>0</v>
      </c>
      <c r="AF776" s="106">
        <f t="shared" si="1884"/>
        <v>0</v>
      </c>
      <c r="AI776" s="106">
        <f t="shared" si="1885"/>
        <v>0</v>
      </c>
      <c r="AK776" s="106">
        <f t="shared" si="1886"/>
        <v>0</v>
      </c>
      <c r="AM776" s="106">
        <f t="shared" si="1887"/>
        <v>0</v>
      </c>
      <c r="AO776" s="106">
        <f t="shared" si="1888"/>
        <v>0</v>
      </c>
      <c r="AQ776" s="106">
        <f t="shared" si="1889"/>
        <v>0</v>
      </c>
      <c r="AS776" s="106">
        <f t="shared" si="1890"/>
        <v>0</v>
      </c>
      <c r="AV776" s="106">
        <f t="shared" si="1891"/>
        <v>0</v>
      </c>
      <c r="AX776" s="106">
        <f t="shared" si="1892"/>
        <v>0</v>
      </c>
      <c r="AZ776" s="106">
        <f t="shared" si="1893"/>
        <v>0</v>
      </c>
      <c r="BB776" s="106">
        <f t="shared" si="1894"/>
        <v>0</v>
      </c>
      <c r="BD776" s="106">
        <f t="shared" si="1895"/>
        <v>0</v>
      </c>
      <c r="BF776" s="106">
        <f t="shared" si="1896"/>
        <v>0</v>
      </c>
      <c r="BI776" s="106">
        <f t="shared" si="1897"/>
        <v>0</v>
      </c>
      <c r="BK776" s="106">
        <f t="shared" si="1898"/>
        <v>0</v>
      </c>
      <c r="BM776" s="106">
        <f t="shared" si="1899"/>
        <v>0</v>
      </c>
      <c r="BO776" s="106">
        <f t="shared" si="1900"/>
        <v>0</v>
      </c>
      <c r="BQ776" s="106">
        <f t="shared" si="1901"/>
        <v>0</v>
      </c>
      <c r="BS776" s="106">
        <f t="shared" si="1902"/>
        <v>0</v>
      </c>
    </row>
    <row r="777" spans="1:133" outlineLevel="3" x14ac:dyDescent="0.15">
      <c r="A777" s="22" t="s">
        <v>380</v>
      </c>
      <c r="B777" s="29" t="s">
        <v>2451</v>
      </c>
      <c r="C777" s="104"/>
      <c r="D777" s="106">
        <v>5</v>
      </c>
      <c r="E777" s="104"/>
      <c r="F777" s="106">
        <f t="shared" si="1872"/>
        <v>0</v>
      </c>
      <c r="G777" s="106">
        <v>1</v>
      </c>
      <c r="I777" s="106">
        <f t="shared" si="1873"/>
        <v>0</v>
      </c>
      <c r="K777" s="106">
        <f t="shared" si="1874"/>
        <v>0</v>
      </c>
      <c r="M777" s="106">
        <f t="shared" si="1875"/>
        <v>0</v>
      </c>
      <c r="O777" s="106">
        <f t="shared" si="1876"/>
        <v>0</v>
      </c>
      <c r="Q777" s="106">
        <f t="shared" si="1877"/>
        <v>0</v>
      </c>
      <c r="S777" s="106">
        <f t="shared" si="1878"/>
        <v>0</v>
      </c>
      <c r="V777" s="106">
        <f t="shared" si="1879"/>
        <v>0</v>
      </c>
      <c r="X777" s="106">
        <f t="shared" si="1880"/>
        <v>0</v>
      </c>
      <c r="Z777" s="106">
        <f t="shared" si="1881"/>
        <v>0</v>
      </c>
      <c r="AB777" s="106">
        <f t="shared" si="1882"/>
        <v>0</v>
      </c>
      <c r="AD777" s="106">
        <f t="shared" si="1883"/>
        <v>0</v>
      </c>
      <c r="AF777" s="106">
        <f t="shared" si="1884"/>
        <v>0</v>
      </c>
      <c r="AI777" s="106">
        <f t="shared" si="1885"/>
        <v>0</v>
      </c>
      <c r="AK777" s="106">
        <f t="shared" si="1886"/>
        <v>0</v>
      </c>
      <c r="AM777" s="106">
        <f t="shared" si="1887"/>
        <v>0</v>
      </c>
      <c r="AO777" s="106">
        <f t="shared" si="1888"/>
        <v>0</v>
      </c>
      <c r="AQ777" s="106">
        <f t="shared" si="1889"/>
        <v>0</v>
      </c>
      <c r="AS777" s="106">
        <f t="shared" si="1890"/>
        <v>0</v>
      </c>
      <c r="AV777" s="106">
        <f t="shared" si="1891"/>
        <v>0</v>
      </c>
      <c r="AX777" s="106">
        <f t="shared" si="1892"/>
        <v>0</v>
      </c>
      <c r="AZ777" s="106">
        <f t="shared" si="1893"/>
        <v>0</v>
      </c>
      <c r="BB777" s="106">
        <f t="shared" si="1894"/>
        <v>0</v>
      </c>
      <c r="BD777" s="106">
        <f t="shared" si="1895"/>
        <v>0</v>
      </c>
      <c r="BF777" s="106">
        <f t="shared" si="1896"/>
        <v>0</v>
      </c>
      <c r="BI777" s="106">
        <f t="shared" si="1897"/>
        <v>0</v>
      </c>
      <c r="BK777" s="106">
        <f t="shared" si="1898"/>
        <v>0</v>
      </c>
      <c r="BM777" s="106">
        <f t="shared" si="1899"/>
        <v>0</v>
      </c>
      <c r="BO777" s="106">
        <f t="shared" si="1900"/>
        <v>0</v>
      </c>
      <c r="BQ777" s="106">
        <f t="shared" si="1901"/>
        <v>0</v>
      </c>
      <c r="BS777" s="106">
        <f t="shared" si="1902"/>
        <v>0</v>
      </c>
    </row>
    <row r="778" spans="1:133" outlineLevel="3" x14ac:dyDescent="0.15">
      <c r="A778" s="22" t="s">
        <v>381</v>
      </c>
      <c r="B778" s="29" t="s">
        <v>2451</v>
      </c>
      <c r="C778" s="104"/>
      <c r="D778" s="106">
        <v>5</v>
      </c>
      <c r="E778" s="104"/>
      <c r="F778" s="106">
        <f t="shared" si="1872"/>
        <v>0</v>
      </c>
      <c r="G778" s="106">
        <v>1</v>
      </c>
      <c r="I778" s="106">
        <f t="shared" si="1873"/>
        <v>0</v>
      </c>
      <c r="K778" s="106">
        <f t="shared" si="1874"/>
        <v>0</v>
      </c>
      <c r="M778" s="106">
        <f t="shared" si="1875"/>
        <v>0</v>
      </c>
      <c r="O778" s="106">
        <f t="shared" si="1876"/>
        <v>0</v>
      </c>
      <c r="Q778" s="106">
        <f t="shared" si="1877"/>
        <v>0</v>
      </c>
      <c r="S778" s="106">
        <f t="shared" si="1878"/>
        <v>0</v>
      </c>
      <c r="V778" s="106">
        <f t="shared" si="1879"/>
        <v>0</v>
      </c>
      <c r="X778" s="106">
        <f t="shared" si="1880"/>
        <v>0</v>
      </c>
      <c r="Z778" s="106">
        <f t="shared" si="1881"/>
        <v>0</v>
      </c>
      <c r="AB778" s="106">
        <f t="shared" si="1882"/>
        <v>0</v>
      </c>
      <c r="AD778" s="106">
        <f t="shared" si="1883"/>
        <v>0</v>
      </c>
      <c r="AF778" s="106">
        <f t="shared" si="1884"/>
        <v>0</v>
      </c>
      <c r="AI778" s="106">
        <f t="shared" si="1885"/>
        <v>0</v>
      </c>
      <c r="AK778" s="106">
        <f t="shared" si="1886"/>
        <v>0</v>
      </c>
      <c r="AM778" s="106">
        <f t="shared" si="1887"/>
        <v>0</v>
      </c>
      <c r="AO778" s="106">
        <f t="shared" si="1888"/>
        <v>0</v>
      </c>
      <c r="AQ778" s="106">
        <f t="shared" si="1889"/>
        <v>0</v>
      </c>
      <c r="AS778" s="106">
        <f t="shared" si="1890"/>
        <v>0</v>
      </c>
      <c r="AV778" s="106">
        <f t="shared" si="1891"/>
        <v>0</v>
      </c>
      <c r="AX778" s="106">
        <f t="shared" si="1892"/>
        <v>0</v>
      </c>
      <c r="AZ778" s="106">
        <f t="shared" si="1893"/>
        <v>0</v>
      </c>
      <c r="BB778" s="106">
        <f t="shared" si="1894"/>
        <v>0</v>
      </c>
      <c r="BD778" s="106">
        <f t="shared" si="1895"/>
        <v>0</v>
      </c>
      <c r="BF778" s="106">
        <f t="shared" si="1896"/>
        <v>0</v>
      </c>
      <c r="BI778" s="106">
        <f t="shared" si="1897"/>
        <v>0</v>
      </c>
      <c r="BK778" s="106">
        <f t="shared" si="1898"/>
        <v>0</v>
      </c>
      <c r="BM778" s="106">
        <f t="shared" si="1899"/>
        <v>0</v>
      </c>
      <c r="BO778" s="106">
        <f t="shared" si="1900"/>
        <v>0</v>
      </c>
      <c r="BQ778" s="106">
        <f t="shared" si="1901"/>
        <v>0</v>
      </c>
      <c r="BS778" s="106">
        <f t="shared" si="1902"/>
        <v>0</v>
      </c>
    </row>
    <row r="779" spans="1:133" s="37" customFormat="1" outlineLevel="2" x14ac:dyDescent="0.15">
      <c r="B779" s="38" t="s">
        <v>1714</v>
      </c>
      <c r="C779" s="115"/>
      <c r="D779" s="115"/>
      <c r="E779" s="115"/>
      <c r="F779" s="115"/>
      <c r="G779" s="160" t="s">
        <v>203</v>
      </c>
      <c r="H779" s="115"/>
      <c r="I779" s="115"/>
      <c r="J779" s="115"/>
      <c r="K779" s="115"/>
      <c r="L779" s="115"/>
      <c r="M779" s="115"/>
      <c r="N779" s="115"/>
      <c r="O779" s="115"/>
      <c r="P779" s="115"/>
      <c r="Q779" s="115"/>
      <c r="R779" s="115"/>
      <c r="S779" s="115"/>
      <c r="T779" s="269"/>
      <c r="U779" s="190"/>
      <c r="V779" s="115"/>
      <c r="W779" s="190"/>
      <c r="X779" s="115"/>
      <c r="Y779" s="190"/>
      <c r="Z779" s="115"/>
      <c r="AA779" s="190"/>
      <c r="AB779" s="115"/>
      <c r="AC779" s="190"/>
      <c r="AD779" s="115"/>
      <c r="AE779" s="190"/>
      <c r="AF779" s="115"/>
      <c r="AG779" s="215"/>
      <c r="AH779" s="190"/>
      <c r="AI779" s="115"/>
      <c r="AJ779" s="190"/>
      <c r="AK779" s="115"/>
      <c r="AL779" s="190"/>
      <c r="AM779" s="115"/>
      <c r="AN779" s="190"/>
      <c r="AO779" s="115"/>
      <c r="AP779" s="190"/>
      <c r="AQ779" s="115"/>
      <c r="AR779" s="190"/>
      <c r="AS779" s="115"/>
      <c r="AU779" s="115"/>
      <c r="AV779" s="115"/>
      <c r="AW779" s="115"/>
      <c r="AX779" s="115"/>
      <c r="AY779" s="115"/>
      <c r="AZ779" s="115"/>
      <c r="BA779" s="115"/>
      <c r="BB779" s="115"/>
      <c r="BC779" s="115"/>
      <c r="BD779" s="115"/>
      <c r="BE779" s="115"/>
      <c r="BF779" s="115"/>
      <c r="BH779" s="115"/>
      <c r="BI779" s="115"/>
      <c r="BJ779" s="115"/>
      <c r="BK779" s="115"/>
      <c r="BL779" s="115"/>
      <c r="BM779" s="115"/>
      <c r="BN779" s="115"/>
      <c r="BO779" s="115"/>
      <c r="BP779" s="115"/>
      <c r="BQ779" s="115"/>
      <c r="BR779" s="115"/>
      <c r="BS779" s="115"/>
      <c r="BU779" s="143"/>
      <c r="BV779" s="143"/>
      <c r="BW779" s="143"/>
      <c r="BX779" s="143"/>
      <c r="BY779" s="143"/>
      <c r="BZ779" s="143"/>
      <c r="CA779" s="143"/>
      <c r="CB779" s="143"/>
      <c r="CC779" s="143"/>
      <c r="CD779" s="143"/>
      <c r="CE779" s="143"/>
      <c r="CF779" s="143"/>
      <c r="CG779" s="143"/>
      <c r="CH779" s="143"/>
      <c r="CI779" s="143"/>
      <c r="CJ779" s="143"/>
      <c r="CK779" s="143"/>
      <c r="CL779" s="143"/>
      <c r="CM779" s="143"/>
      <c r="CN779" s="143"/>
      <c r="CO779" s="143"/>
      <c r="CP779" s="143"/>
      <c r="CQ779" s="143"/>
      <c r="CR779" s="143"/>
      <c r="CS779" s="143"/>
      <c r="CT779" s="143"/>
      <c r="CU779" s="143"/>
      <c r="CV779" s="143"/>
      <c r="CW779" s="143"/>
      <c r="CX779" s="143"/>
      <c r="CY779" s="143"/>
      <c r="CZ779" s="143"/>
      <c r="DA779" s="143"/>
      <c r="DB779" s="143"/>
      <c r="DC779" s="143"/>
      <c r="DD779" s="143"/>
      <c r="DE779" s="143"/>
      <c r="DF779" s="143"/>
      <c r="DG779" s="143"/>
      <c r="DH779" s="143"/>
      <c r="DI779" s="143"/>
      <c r="DJ779" s="143"/>
      <c r="DK779" s="143"/>
      <c r="DL779" s="143"/>
      <c r="DM779" s="143"/>
      <c r="DN779" s="143"/>
      <c r="DO779" s="143"/>
      <c r="DP779" s="143"/>
      <c r="DQ779" s="143"/>
      <c r="DR779" s="143"/>
      <c r="DS779" s="143"/>
      <c r="DT779" s="143"/>
      <c r="DU779" s="143"/>
      <c r="DV779" s="143"/>
      <c r="DW779" s="143"/>
      <c r="DX779" s="143"/>
      <c r="DY779" s="143"/>
      <c r="DZ779" s="143"/>
      <c r="EA779" s="143"/>
      <c r="EB779" s="143"/>
      <c r="EC779" s="143"/>
    </row>
    <row r="780" spans="1:133" s="37" customFormat="1" outlineLevel="1" x14ac:dyDescent="0.15">
      <c r="B780" s="52" t="s">
        <v>385</v>
      </c>
      <c r="C780" s="115"/>
      <c r="D780" s="115"/>
      <c r="E780" s="115"/>
      <c r="F780" s="115"/>
      <c r="G780" s="160"/>
      <c r="H780" s="115"/>
      <c r="I780" s="115"/>
      <c r="J780" s="115"/>
      <c r="K780" s="115"/>
      <c r="L780" s="115"/>
      <c r="M780" s="115"/>
      <c r="N780" s="115"/>
      <c r="O780" s="115"/>
      <c r="P780" s="115"/>
      <c r="Q780" s="115"/>
      <c r="R780" s="115"/>
      <c r="S780" s="115"/>
      <c r="T780" s="269"/>
      <c r="U780" s="190"/>
      <c r="V780" s="115"/>
      <c r="W780" s="190"/>
      <c r="X780" s="115"/>
      <c r="Y780" s="190"/>
      <c r="Z780" s="115"/>
      <c r="AA780" s="190"/>
      <c r="AB780" s="115"/>
      <c r="AC780" s="190"/>
      <c r="AD780" s="115"/>
      <c r="AE780" s="190"/>
      <c r="AF780" s="115"/>
      <c r="AG780" s="215"/>
      <c r="AH780" s="190"/>
      <c r="AI780" s="115"/>
      <c r="AJ780" s="190"/>
      <c r="AK780" s="115"/>
      <c r="AL780" s="190"/>
      <c r="AM780" s="115"/>
      <c r="AN780" s="190"/>
      <c r="AO780" s="115"/>
      <c r="AP780" s="190"/>
      <c r="AQ780" s="115"/>
      <c r="AR780" s="190"/>
      <c r="AS780" s="115"/>
      <c r="AU780" s="115"/>
      <c r="AV780" s="115"/>
      <c r="AW780" s="115"/>
      <c r="AX780" s="115"/>
      <c r="AY780" s="115"/>
      <c r="AZ780" s="115"/>
      <c r="BA780" s="115"/>
      <c r="BB780" s="115"/>
      <c r="BC780" s="115"/>
      <c r="BD780" s="115"/>
      <c r="BE780" s="115"/>
      <c r="BF780" s="115"/>
      <c r="BH780" s="115"/>
      <c r="BI780" s="115"/>
      <c r="BJ780" s="115"/>
      <c r="BK780" s="115"/>
      <c r="BL780" s="115"/>
      <c r="BM780" s="115"/>
      <c r="BN780" s="115"/>
      <c r="BO780" s="115"/>
      <c r="BP780" s="115"/>
      <c r="BQ780" s="115"/>
      <c r="BR780" s="115"/>
      <c r="BS780" s="115"/>
      <c r="BU780" s="143"/>
      <c r="BV780" s="143"/>
      <c r="BW780" s="143"/>
      <c r="BX780" s="143"/>
      <c r="BY780" s="143"/>
      <c r="BZ780" s="143"/>
      <c r="CA780" s="143"/>
      <c r="CB780" s="143"/>
      <c r="CC780" s="143"/>
      <c r="CD780" s="143"/>
      <c r="CE780" s="143"/>
      <c r="CF780" s="143"/>
      <c r="CG780" s="143"/>
      <c r="CH780" s="143"/>
      <c r="CI780" s="143"/>
      <c r="CJ780" s="143"/>
      <c r="CK780" s="143"/>
      <c r="CL780" s="143"/>
      <c r="CM780" s="143"/>
      <c r="CN780" s="143"/>
      <c r="CO780" s="143"/>
      <c r="CP780" s="143"/>
      <c r="CQ780" s="143"/>
      <c r="CR780" s="143"/>
      <c r="CS780" s="143"/>
      <c r="CT780" s="143"/>
      <c r="CU780" s="143"/>
      <c r="CV780" s="143"/>
      <c r="CW780" s="143"/>
      <c r="CX780" s="143"/>
      <c r="CY780" s="143"/>
      <c r="CZ780" s="143"/>
      <c r="DA780" s="143"/>
      <c r="DB780" s="143"/>
      <c r="DC780" s="143"/>
      <c r="DD780" s="143"/>
      <c r="DE780" s="143"/>
      <c r="DF780" s="143"/>
      <c r="DG780" s="143"/>
      <c r="DH780" s="143"/>
      <c r="DI780" s="143"/>
      <c r="DJ780" s="143"/>
      <c r="DK780" s="143"/>
      <c r="DL780" s="143"/>
      <c r="DM780" s="143"/>
      <c r="DN780" s="143"/>
      <c r="DO780" s="143"/>
      <c r="DP780" s="143"/>
      <c r="DQ780" s="143"/>
      <c r="DR780" s="143"/>
      <c r="DS780" s="143"/>
      <c r="DT780" s="143"/>
      <c r="DU780" s="143"/>
      <c r="DV780" s="143"/>
      <c r="DW780" s="143"/>
      <c r="DX780" s="143"/>
      <c r="DY780" s="143"/>
      <c r="DZ780" s="143"/>
      <c r="EA780" s="143"/>
      <c r="EB780" s="143"/>
      <c r="EC780" s="143"/>
    </row>
    <row r="781" spans="1:133" s="33" customFormat="1" outlineLevel="1" x14ac:dyDescent="0.15">
      <c r="A781" s="33">
        <v>2.13</v>
      </c>
      <c r="B781" s="34" t="s">
        <v>386</v>
      </c>
      <c r="C781" s="302" t="str">
        <f ca="1">IFERROR(SUM(C782,C796)/COUNT((C782,C796)),"N/A")</f>
        <v>N/A</v>
      </c>
      <c r="D781" s="302">
        <f ca="1">IFERROR(SUM(D782,D796)/COUNT((D782,D796)),"N/A")</f>
        <v>5</v>
      </c>
      <c r="E781" s="158">
        <f ca="1">E782+E796</f>
        <v>0</v>
      </c>
      <c r="F781" s="158">
        <f ca="1">F782+F796</f>
        <v>720</v>
      </c>
      <c r="G781" s="158"/>
      <c r="H781" s="114"/>
      <c r="I781" s="158">
        <f ca="1">I782+I796</f>
        <v>0</v>
      </c>
      <c r="J781" s="114"/>
      <c r="K781" s="158">
        <f ca="1">K782+K796</f>
        <v>0</v>
      </c>
      <c r="L781" s="114"/>
      <c r="M781" s="158">
        <f ca="1">M782+M796</f>
        <v>0</v>
      </c>
      <c r="N781" s="114"/>
      <c r="O781" s="158">
        <f ca="1">O782+O796</f>
        <v>0</v>
      </c>
      <c r="P781" s="114"/>
      <c r="Q781" s="158">
        <f ca="1">Q782+Q796</f>
        <v>0</v>
      </c>
      <c r="R781" s="114"/>
      <c r="S781" s="158">
        <f ca="1">S782+S796</f>
        <v>0</v>
      </c>
      <c r="T781" s="34"/>
      <c r="U781" s="114"/>
      <c r="V781" s="158">
        <f ca="1">V782+V796</f>
        <v>0</v>
      </c>
      <c r="W781" s="114"/>
      <c r="X781" s="158">
        <f ca="1">X782+X796</f>
        <v>0</v>
      </c>
      <c r="Y781" s="114"/>
      <c r="Z781" s="158">
        <f ca="1">Z782+Z796</f>
        <v>0</v>
      </c>
      <c r="AA781" s="114"/>
      <c r="AB781" s="158">
        <f ca="1">AB782+AB796</f>
        <v>0</v>
      </c>
      <c r="AC781" s="114"/>
      <c r="AD781" s="158">
        <f ca="1">AD782+AD796</f>
        <v>0</v>
      </c>
      <c r="AE781" s="114"/>
      <c r="AF781" s="158">
        <f ca="1">AF782+AF796</f>
        <v>0</v>
      </c>
      <c r="AG781" s="34"/>
      <c r="AH781" s="114"/>
      <c r="AI781" s="158">
        <f ca="1">AI782+AI796</f>
        <v>0</v>
      </c>
      <c r="AJ781" s="114"/>
      <c r="AK781" s="158">
        <f ca="1">AK782+AK796</f>
        <v>0</v>
      </c>
      <c r="AL781" s="114"/>
      <c r="AM781" s="158">
        <f ca="1">AM782+AM796</f>
        <v>0</v>
      </c>
      <c r="AN781" s="114"/>
      <c r="AO781" s="158">
        <f ca="1">AO782+AO796</f>
        <v>0</v>
      </c>
      <c r="AP781" s="114"/>
      <c r="AQ781" s="158">
        <f ca="1">AQ782+AQ796</f>
        <v>0</v>
      </c>
      <c r="AR781" s="114"/>
      <c r="AS781" s="158">
        <f ca="1">AS782+AS796</f>
        <v>0</v>
      </c>
      <c r="AU781" s="114"/>
      <c r="AV781" s="158">
        <f ca="1">AV782+AV796</f>
        <v>0</v>
      </c>
      <c r="AW781" s="114"/>
      <c r="AX781" s="158">
        <f ca="1">AX782+AX796</f>
        <v>0</v>
      </c>
      <c r="AY781" s="114"/>
      <c r="AZ781" s="158">
        <f ca="1">AZ782+AZ796</f>
        <v>0</v>
      </c>
      <c r="BA781" s="114"/>
      <c r="BB781" s="158">
        <f ca="1">BB782+BB796</f>
        <v>0</v>
      </c>
      <c r="BC781" s="114"/>
      <c r="BD781" s="158">
        <f ca="1">BD782+BD796</f>
        <v>0</v>
      </c>
      <c r="BE781" s="114"/>
      <c r="BF781" s="158">
        <f ca="1">BF782+BF796</f>
        <v>0</v>
      </c>
      <c r="BH781" s="114"/>
      <c r="BI781" s="158">
        <f ca="1">BI782+BI796</f>
        <v>0</v>
      </c>
      <c r="BJ781" s="114"/>
      <c r="BK781" s="158">
        <f ca="1">BK782+BK796</f>
        <v>0</v>
      </c>
      <c r="BL781" s="114"/>
      <c r="BM781" s="158">
        <f ca="1">BM782+BM796</f>
        <v>0</v>
      </c>
      <c r="BN781" s="114"/>
      <c r="BO781" s="158">
        <f ca="1">BO782+BO796</f>
        <v>0</v>
      </c>
      <c r="BP781" s="114"/>
      <c r="BQ781" s="158">
        <f ca="1">BQ782+BQ796</f>
        <v>0</v>
      </c>
      <c r="BR781" s="114"/>
      <c r="BS781" s="158">
        <f ca="1">BS782+BS796</f>
        <v>0</v>
      </c>
      <c r="BU781" s="85"/>
      <c r="BV781" s="85"/>
      <c r="BW781" s="85"/>
      <c r="BX781" s="85"/>
      <c r="BY781" s="85"/>
      <c r="BZ781" s="85"/>
      <c r="CA781" s="85"/>
      <c r="CB781" s="85"/>
      <c r="CC781" s="85"/>
      <c r="CD781" s="85"/>
      <c r="CE781" s="85"/>
      <c r="CF781" s="85"/>
      <c r="CG781" s="85"/>
      <c r="CH781" s="85"/>
      <c r="CI781" s="85"/>
      <c r="CJ781" s="85"/>
      <c r="CK781" s="85"/>
      <c r="CL781" s="85"/>
      <c r="CM781" s="85"/>
      <c r="CN781" s="85"/>
      <c r="CO781" s="85"/>
      <c r="CP781" s="85"/>
      <c r="CQ781" s="85"/>
      <c r="CR781" s="85"/>
      <c r="CS781" s="85"/>
      <c r="CT781" s="85"/>
      <c r="CU781" s="85"/>
      <c r="CV781" s="85"/>
      <c r="CW781" s="85"/>
      <c r="CX781" s="85"/>
      <c r="CY781" s="85"/>
      <c r="CZ781" s="85"/>
      <c r="DA781" s="85"/>
      <c r="DB781" s="85"/>
      <c r="DC781" s="85"/>
      <c r="DD781" s="85"/>
      <c r="DE781" s="85"/>
      <c r="DF781" s="85"/>
      <c r="DG781" s="85"/>
      <c r="DH781" s="85"/>
      <c r="DI781" s="85"/>
      <c r="DJ781" s="85"/>
      <c r="DK781" s="85"/>
      <c r="DL781" s="85"/>
      <c r="DM781" s="85"/>
      <c r="DN781" s="85"/>
      <c r="DO781" s="85"/>
      <c r="DP781" s="85"/>
      <c r="DQ781" s="85"/>
      <c r="DR781" s="85"/>
      <c r="DS781" s="85"/>
      <c r="DT781" s="85"/>
      <c r="DU781" s="85"/>
      <c r="DV781" s="85"/>
      <c r="DW781" s="85"/>
      <c r="DX781" s="85"/>
      <c r="DY781" s="85"/>
      <c r="DZ781" s="85"/>
      <c r="EA781" s="85"/>
      <c r="EB781" s="85"/>
      <c r="EC781" s="85"/>
    </row>
    <row r="782" spans="1:133" s="58" customFormat="1" outlineLevel="2" x14ac:dyDescent="0.15">
      <c r="A782" s="35" t="s">
        <v>382</v>
      </c>
      <c r="B782" s="36" t="s">
        <v>277</v>
      </c>
      <c r="C782" s="298" t="str">
        <f ca="1">IFERROR((AVERAGE(ReqSum)),"N/A")</f>
        <v>N/A</v>
      </c>
      <c r="D782" s="298">
        <f ca="1">IFERROR((AVERAGE(ReqSum)),"N/A")</f>
        <v>5</v>
      </c>
      <c r="E782" s="159">
        <f ca="1">(SUM(ReqSum))*2*$I$10</f>
        <v>0</v>
      </c>
      <c r="F782" s="159">
        <f ca="1">(SUM(ReqSum))*2*$I$10</f>
        <v>720</v>
      </c>
      <c r="G782" s="159">
        <f>MATCH("x",G783:G2261,-1)-1</f>
        <v>12</v>
      </c>
      <c r="H782" s="176"/>
      <c r="I782" s="176">
        <f ca="1">SUM(ReqSum)</f>
        <v>0</v>
      </c>
      <c r="J782" s="176"/>
      <c r="K782" s="176">
        <f ca="1">SUM(ReqSum)</f>
        <v>0</v>
      </c>
      <c r="L782" s="176"/>
      <c r="M782" s="176">
        <f ca="1">SUM(ReqSum)</f>
        <v>0</v>
      </c>
      <c r="N782" s="176"/>
      <c r="O782" s="176">
        <f ca="1">SUM(ReqSum)</f>
        <v>0</v>
      </c>
      <c r="P782" s="176"/>
      <c r="Q782" s="176">
        <f ca="1">SUM(ReqSum)</f>
        <v>0</v>
      </c>
      <c r="R782" s="176"/>
      <c r="S782" s="176">
        <f ca="1">SUM(ReqSum)</f>
        <v>0</v>
      </c>
      <c r="T782" s="268"/>
      <c r="U782" s="189"/>
      <c r="V782" s="176">
        <f ca="1">SUM(ReqSum)</f>
        <v>0</v>
      </c>
      <c r="W782" s="189"/>
      <c r="X782" s="176">
        <f ca="1">SUM(ReqSum)</f>
        <v>0</v>
      </c>
      <c r="Y782" s="189"/>
      <c r="Z782" s="176">
        <f ca="1">SUM(ReqSum)</f>
        <v>0</v>
      </c>
      <c r="AA782" s="189"/>
      <c r="AB782" s="176">
        <f ca="1">SUM(ReqSum)</f>
        <v>0</v>
      </c>
      <c r="AC782" s="189"/>
      <c r="AD782" s="176">
        <f ca="1">SUM(ReqSum)</f>
        <v>0</v>
      </c>
      <c r="AE782" s="189"/>
      <c r="AF782" s="176">
        <f ca="1">SUM(ReqSum)</f>
        <v>0</v>
      </c>
      <c r="AG782" s="218"/>
      <c r="AH782" s="189"/>
      <c r="AI782" s="176">
        <f ca="1">SUM(ReqSum)</f>
        <v>0</v>
      </c>
      <c r="AJ782" s="189"/>
      <c r="AK782" s="176">
        <f ca="1">SUM(ReqSum)</f>
        <v>0</v>
      </c>
      <c r="AL782" s="189"/>
      <c r="AM782" s="176">
        <f ca="1">SUM(ReqSum)</f>
        <v>0</v>
      </c>
      <c r="AN782" s="189"/>
      <c r="AO782" s="176">
        <f ca="1">SUM(ReqSum)</f>
        <v>0</v>
      </c>
      <c r="AP782" s="189"/>
      <c r="AQ782" s="176">
        <f ca="1">SUM(ReqSum)</f>
        <v>0</v>
      </c>
      <c r="AR782" s="189"/>
      <c r="AS782" s="176">
        <f ca="1">SUM(ReqSum)</f>
        <v>0</v>
      </c>
      <c r="AT782" s="177"/>
      <c r="AU782" s="176"/>
      <c r="AV782" s="176">
        <f ca="1">SUM(ReqSum)</f>
        <v>0</v>
      </c>
      <c r="AW782" s="176"/>
      <c r="AX782" s="176">
        <f ca="1">SUM(ReqSum)</f>
        <v>0</v>
      </c>
      <c r="AY782" s="176"/>
      <c r="AZ782" s="176">
        <f ca="1">SUM(ReqSum)</f>
        <v>0</v>
      </c>
      <c r="BA782" s="176"/>
      <c r="BB782" s="176">
        <f ca="1">SUM(ReqSum)</f>
        <v>0</v>
      </c>
      <c r="BC782" s="176"/>
      <c r="BD782" s="176">
        <f ca="1">SUM(ReqSum)</f>
        <v>0</v>
      </c>
      <c r="BE782" s="176"/>
      <c r="BF782" s="176">
        <f ca="1">SUM(ReqSum)</f>
        <v>0</v>
      </c>
      <c r="BG782" s="177"/>
      <c r="BH782" s="176"/>
      <c r="BI782" s="176">
        <f ca="1">SUM(ReqSum)</f>
        <v>0</v>
      </c>
      <c r="BJ782" s="176"/>
      <c r="BK782" s="176">
        <f ca="1">SUM(ReqSum)</f>
        <v>0</v>
      </c>
      <c r="BL782" s="176"/>
      <c r="BM782" s="176">
        <f ca="1">SUM(ReqSum)</f>
        <v>0</v>
      </c>
      <c r="BN782" s="176"/>
      <c r="BO782" s="176">
        <f ca="1">SUM(ReqSum)</f>
        <v>0</v>
      </c>
      <c r="BP782" s="176"/>
      <c r="BQ782" s="176">
        <f ca="1">SUM(ReqSum)</f>
        <v>0</v>
      </c>
      <c r="BR782" s="176"/>
      <c r="BS782" s="176">
        <f ca="1">SUM(ReqSum)</f>
        <v>0</v>
      </c>
      <c r="BT782" s="177"/>
      <c r="BU782" s="140"/>
      <c r="BV782" s="140"/>
      <c r="BW782" s="140"/>
      <c r="BX782" s="140"/>
      <c r="BY782" s="140"/>
      <c r="BZ782" s="140"/>
      <c r="CA782" s="140"/>
      <c r="CB782" s="140"/>
      <c r="CC782" s="140"/>
      <c r="CD782" s="140"/>
      <c r="CE782" s="140"/>
      <c r="CF782" s="140"/>
      <c r="CG782" s="140"/>
      <c r="CH782" s="140"/>
      <c r="CI782" s="140"/>
      <c r="CJ782" s="140"/>
      <c r="CK782" s="140"/>
      <c r="CL782" s="140"/>
      <c r="CM782" s="140"/>
      <c r="CN782" s="140"/>
      <c r="CO782" s="140"/>
      <c r="CP782" s="140"/>
      <c r="CQ782" s="140"/>
      <c r="CR782" s="140"/>
      <c r="CS782" s="140"/>
      <c r="CT782" s="140"/>
      <c r="CU782" s="140"/>
      <c r="CV782" s="140"/>
      <c r="CW782" s="140"/>
      <c r="CX782" s="140"/>
      <c r="CY782" s="140"/>
      <c r="CZ782" s="140"/>
      <c r="DA782" s="140"/>
      <c r="DB782" s="140"/>
      <c r="DC782" s="140"/>
      <c r="DD782" s="140"/>
      <c r="DE782" s="140"/>
      <c r="DF782" s="140"/>
      <c r="DG782" s="140"/>
      <c r="DH782" s="140"/>
      <c r="DI782" s="140"/>
      <c r="DJ782" s="140"/>
      <c r="DK782" s="140"/>
      <c r="DL782" s="140"/>
      <c r="DM782" s="140"/>
      <c r="DN782" s="140"/>
      <c r="DO782" s="140"/>
      <c r="DP782" s="140"/>
      <c r="DQ782" s="140"/>
      <c r="DR782" s="140"/>
      <c r="DS782" s="140"/>
      <c r="DT782" s="140"/>
      <c r="DU782" s="140"/>
      <c r="DV782" s="140"/>
      <c r="DW782" s="140"/>
      <c r="DX782" s="140"/>
      <c r="DY782" s="140"/>
      <c r="DZ782" s="140"/>
      <c r="EA782" s="140"/>
      <c r="EB782" s="140"/>
      <c r="EC782" s="140"/>
    </row>
    <row r="783" spans="1:133" outlineLevel="3" x14ac:dyDescent="0.15">
      <c r="A783" s="20" t="s">
        <v>384</v>
      </c>
      <c r="B783" s="28" t="s">
        <v>2018</v>
      </c>
      <c r="C783" s="104"/>
      <c r="D783" s="106">
        <v>5</v>
      </c>
      <c r="E783" s="104"/>
      <c r="F783" s="106">
        <f t="shared" ref="F783:F794" si="1903">IF(B783&lt;&gt;"",IF(B783="Custom Requirement",0,3),0)</f>
        <v>3</v>
      </c>
      <c r="G783" s="106">
        <v>1</v>
      </c>
      <c r="I783" s="106">
        <f t="shared" ref="I783:I794" si="1904">H783*$E783*I$10</f>
        <v>0</v>
      </c>
      <c r="K783" s="106">
        <f t="shared" ref="K783:K794" si="1905">J783*$E783*K$10</f>
        <v>0</v>
      </c>
      <c r="M783" s="106">
        <f t="shared" ref="M783:M794" si="1906">L783*$E783*M$10</f>
        <v>0</v>
      </c>
      <c r="O783" s="106">
        <f t="shared" ref="O783:O794" si="1907">N783*$E783*O$10</f>
        <v>0</v>
      </c>
      <c r="Q783" s="106">
        <f t="shared" ref="Q783:Q794" si="1908">P783*$E783*Q$10</f>
        <v>0</v>
      </c>
      <c r="S783" s="106">
        <f t="shared" ref="S783:S794" si="1909">R783*$E783*S$10</f>
        <v>0</v>
      </c>
      <c r="V783" s="106">
        <f t="shared" ref="V783:V794" si="1910">U783*$E783*V$10</f>
        <v>0</v>
      </c>
      <c r="X783" s="106">
        <f t="shared" ref="X783:X794" si="1911">W783*$E783*X$10</f>
        <v>0</v>
      </c>
      <c r="Z783" s="106">
        <f t="shared" ref="Z783:Z794" si="1912">Y783*$E783*Z$10</f>
        <v>0</v>
      </c>
      <c r="AB783" s="106">
        <f t="shared" ref="AB783:AB794" si="1913">AA783*$E783*AB$10</f>
        <v>0</v>
      </c>
      <c r="AD783" s="106">
        <f t="shared" ref="AD783:AD794" si="1914">AC783*$E783*AD$10</f>
        <v>0</v>
      </c>
      <c r="AF783" s="106">
        <f t="shared" ref="AF783:AF794" si="1915">AE783*$E783*AF$10</f>
        <v>0</v>
      </c>
      <c r="AI783" s="106">
        <f t="shared" ref="AI783:AI794" si="1916">AH783*$E783*AI$10</f>
        <v>0</v>
      </c>
      <c r="AK783" s="106">
        <f t="shared" ref="AK783:AK794" si="1917">AJ783*$E783*AK$10</f>
        <v>0</v>
      </c>
      <c r="AM783" s="106">
        <f t="shared" ref="AM783:AM794" si="1918">AL783*$E783*AM$10</f>
        <v>0</v>
      </c>
      <c r="AO783" s="106">
        <f t="shared" ref="AO783:AO794" si="1919">AN783*$E783*AO$10</f>
        <v>0</v>
      </c>
      <c r="AQ783" s="106">
        <f t="shared" ref="AQ783:AQ794" si="1920">AP783*$E783*AQ$10</f>
        <v>0</v>
      </c>
      <c r="AS783" s="106">
        <f t="shared" ref="AS783:AS794" si="1921">AR783*$E783*AS$10</f>
        <v>0</v>
      </c>
      <c r="AV783" s="106">
        <f t="shared" ref="AV783:AV794" si="1922">AU783*$E783*AV$10</f>
        <v>0</v>
      </c>
      <c r="AX783" s="106">
        <f t="shared" ref="AX783:AX794" si="1923">AW783*$E783*AX$10</f>
        <v>0</v>
      </c>
      <c r="AZ783" s="106">
        <f t="shared" ref="AZ783:AZ794" si="1924">AY783*$E783*AZ$10</f>
        <v>0</v>
      </c>
      <c r="BB783" s="106">
        <f t="shared" ref="BB783:BB794" si="1925">BA783*$E783*BB$10</f>
        <v>0</v>
      </c>
      <c r="BD783" s="106">
        <f t="shared" ref="BD783:BD794" si="1926">BC783*$E783*BD$10</f>
        <v>0</v>
      </c>
      <c r="BF783" s="106">
        <f t="shared" ref="BF783:BF794" si="1927">BE783*$E783*BF$10</f>
        <v>0</v>
      </c>
      <c r="BI783" s="106">
        <f t="shared" ref="BI783:BI794" si="1928">BH783*$E783*BI$10</f>
        <v>0</v>
      </c>
      <c r="BK783" s="106">
        <f t="shared" ref="BK783:BK794" si="1929">BJ783*$E783*BK$10</f>
        <v>0</v>
      </c>
      <c r="BM783" s="106">
        <f t="shared" ref="BM783:BM794" si="1930">BL783*$E783*BM$10</f>
        <v>0</v>
      </c>
      <c r="BO783" s="106">
        <f t="shared" ref="BO783:BO794" si="1931">BN783*$E783*BO$10</f>
        <v>0</v>
      </c>
      <c r="BQ783" s="106">
        <f t="shared" ref="BQ783:BQ794" si="1932">BP783*$E783*BQ$10</f>
        <v>0</v>
      </c>
      <c r="BS783" s="106">
        <f t="shared" ref="BS783:BS794" si="1933">BR783*$E783*BS$10</f>
        <v>0</v>
      </c>
    </row>
    <row r="784" spans="1:133" outlineLevel="3" x14ac:dyDescent="0.15">
      <c r="A784" s="20" t="s">
        <v>407</v>
      </c>
      <c r="B784" s="28" t="s">
        <v>2019</v>
      </c>
      <c r="C784" s="104"/>
      <c r="D784" s="106">
        <v>5</v>
      </c>
      <c r="E784" s="104"/>
      <c r="F784" s="106">
        <f t="shared" si="1903"/>
        <v>3</v>
      </c>
      <c r="G784" s="106">
        <v>1</v>
      </c>
      <c r="I784" s="106">
        <f t="shared" si="1904"/>
        <v>0</v>
      </c>
      <c r="K784" s="106">
        <f t="shared" si="1905"/>
        <v>0</v>
      </c>
      <c r="M784" s="106">
        <f t="shared" si="1906"/>
        <v>0</v>
      </c>
      <c r="O784" s="106">
        <f t="shared" si="1907"/>
        <v>0</v>
      </c>
      <c r="Q784" s="106">
        <f t="shared" si="1908"/>
        <v>0</v>
      </c>
      <c r="S784" s="106">
        <f t="shared" si="1909"/>
        <v>0</v>
      </c>
      <c r="V784" s="106">
        <f t="shared" si="1910"/>
        <v>0</v>
      </c>
      <c r="X784" s="106">
        <f t="shared" si="1911"/>
        <v>0</v>
      </c>
      <c r="Z784" s="106">
        <f t="shared" si="1912"/>
        <v>0</v>
      </c>
      <c r="AB784" s="106">
        <f t="shared" si="1913"/>
        <v>0</v>
      </c>
      <c r="AD784" s="106">
        <f t="shared" si="1914"/>
        <v>0</v>
      </c>
      <c r="AF784" s="106">
        <f t="shared" si="1915"/>
        <v>0</v>
      </c>
      <c r="AI784" s="106">
        <f t="shared" si="1916"/>
        <v>0</v>
      </c>
      <c r="AK784" s="106">
        <f t="shared" si="1917"/>
        <v>0</v>
      </c>
      <c r="AM784" s="106">
        <f t="shared" si="1918"/>
        <v>0</v>
      </c>
      <c r="AO784" s="106">
        <f t="shared" si="1919"/>
        <v>0</v>
      </c>
      <c r="AQ784" s="106">
        <f t="shared" si="1920"/>
        <v>0</v>
      </c>
      <c r="AS784" s="106">
        <f t="shared" si="1921"/>
        <v>0</v>
      </c>
      <c r="AV784" s="106">
        <f t="shared" si="1922"/>
        <v>0</v>
      </c>
      <c r="AX784" s="106">
        <f t="shared" si="1923"/>
        <v>0</v>
      </c>
      <c r="AZ784" s="106">
        <f t="shared" si="1924"/>
        <v>0</v>
      </c>
      <c r="BB784" s="106">
        <f t="shared" si="1925"/>
        <v>0</v>
      </c>
      <c r="BD784" s="106">
        <f t="shared" si="1926"/>
        <v>0</v>
      </c>
      <c r="BF784" s="106">
        <f t="shared" si="1927"/>
        <v>0</v>
      </c>
      <c r="BI784" s="106">
        <f t="shared" si="1928"/>
        <v>0</v>
      </c>
      <c r="BK784" s="106">
        <f t="shared" si="1929"/>
        <v>0</v>
      </c>
      <c r="BM784" s="106">
        <f t="shared" si="1930"/>
        <v>0</v>
      </c>
      <c r="BO784" s="106">
        <f t="shared" si="1931"/>
        <v>0</v>
      </c>
      <c r="BQ784" s="106">
        <f t="shared" si="1932"/>
        <v>0</v>
      </c>
      <c r="BS784" s="106">
        <f t="shared" si="1933"/>
        <v>0</v>
      </c>
    </row>
    <row r="785" spans="1:133" outlineLevel="3" x14ac:dyDescent="0.15">
      <c r="A785" s="20" t="s">
        <v>408</v>
      </c>
      <c r="B785" s="28" t="s">
        <v>2020</v>
      </c>
      <c r="C785" s="104"/>
      <c r="D785" s="106">
        <v>5</v>
      </c>
      <c r="E785" s="104"/>
      <c r="F785" s="106">
        <f t="shared" si="1903"/>
        <v>3</v>
      </c>
      <c r="G785" s="106">
        <v>1</v>
      </c>
      <c r="I785" s="106">
        <f t="shared" si="1904"/>
        <v>0</v>
      </c>
      <c r="K785" s="106">
        <f t="shared" si="1905"/>
        <v>0</v>
      </c>
      <c r="M785" s="106">
        <f t="shared" si="1906"/>
        <v>0</v>
      </c>
      <c r="O785" s="106">
        <f t="shared" si="1907"/>
        <v>0</v>
      </c>
      <c r="Q785" s="106">
        <f t="shared" si="1908"/>
        <v>0</v>
      </c>
      <c r="S785" s="106">
        <f t="shared" si="1909"/>
        <v>0</v>
      </c>
      <c r="V785" s="106">
        <f t="shared" si="1910"/>
        <v>0</v>
      </c>
      <c r="X785" s="106">
        <f t="shared" si="1911"/>
        <v>0</v>
      </c>
      <c r="Z785" s="106">
        <f t="shared" si="1912"/>
        <v>0</v>
      </c>
      <c r="AB785" s="106">
        <f t="shared" si="1913"/>
        <v>0</v>
      </c>
      <c r="AD785" s="106">
        <f t="shared" si="1914"/>
        <v>0</v>
      </c>
      <c r="AF785" s="106">
        <f t="shared" si="1915"/>
        <v>0</v>
      </c>
      <c r="AI785" s="106">
        <f t="shared" si="1916"/>
        <v>0</v>
      </c>
      <c r="AK785" s="106">
        <f t="shared" si="1917"/>
        <v>0</v>
      </c>
      <c r="AM785" s="106">
        <f t="shared" si="1918"/>
        <v>0</v>
      </c>
      <c r="AO785" s="106">
        <f t="shared" si="1919"/>
        <v>0</v>
      </c>
      <c r="AQ785" s="106">
        <f t="shared" si="1920"/>
        <v>0</v>
      </c>
      <c r="AS785" s="106">
        <f t="shared" si="1921"/>
        <v>0</v>
      </c>
      <c r="AV785" s="106">
        <f t="shared" si="1922"/>
        <v>0</v>
      </c>
      <c r="AX785" s="106">
        <f t="shared" si="1923"/>
        <v>0</v>
      </c>
      <c r="AZ785" s="106">
        <f t="shared" si="1924"/>
        <v>0</v>
      </c>
      <c r="BB785" s="106">
        <f t="shared" si="1925"/>
        <v>0</v>
      </c>
      <c r="BD785" s="106">
        <f t="shared" si="1926"/>
        <v>0</v>
      </c>
      <c r="BF785" s="106">
        <f t="shared" si="1927"/>
        <v>0</v>
      </c>
      <c r="BI785" s="106">
        <f t="shared" si="1928"/>
        <v>0</v>
      </c>
      <c r="BK785" s="106">
        <f t="shared" si="1929"/>
        <v>0</v>
      </c>
      <c r="BM785" s="106">
        <f t="shared" si="1930"/>
        <v>0</v>
      </c>
      <c r="BO785" s="106">
        <f t="shared" si="1931"/>
        <v>0</v>
      </c>
      <c r="BQ785" s="106">
        <f t="shared" si="1932"/>
        <v>0</v>
      </c>
      <c r="BS785" s="106">
        <f t="shared" si="1933"/>
        <v>0</v>
      </c>
    </row>
    <row r="786" spans="1:133" outlineLevel="3" x14ac:dyDescent="0.15">
      <c r="A786" s="20" t="s">
        <v>409</v>
      </c>
      <c r="B786" s="28" t="s">
        <v>2021</v>
      </c>
      <c r="C786" s="104"/>
      <c r="D786" s="106">
        <v>5</v>
      </c>
      <c r="E786" s="104"/>
      <c r="F786" s="106">
        <f t="shared" si="1903"/>
        <v>3</v>
      </c>
      <c r="G786" s="106">
        <v>1</v>
      </c>
      <c r="I786" s="106">
        <f t="shared" si="1904"/>
        <v>0</v>
      </c>
      <c r="K786" s="106">
        <f t="shared" si="1905"/>
        <v>0</v>
      </c>
      <c r="M786" s="106">
        <f t="shared" si="1906"/>
        <v>0</v>
      </c>
      <c r="O786" s="106">
        <f t="shared" si="1907"/>
        <v>0</v>
      </c>
      <c r="Q786" s="106">
        <f t="shared" si="1908"/>
        <v>0</v>
      </c>
      <c r="S786" s="106">
        <f t="shared" si="1909"/>
        <v>0</v>
      </c>
      <c r="V786" s="106">
        <f t="shared" si="1910"/>
        <v>0</v>
      </c>
      <c r="X786" s="106">
        <f t="shared" si="1911"/>
        <v>0</v>
      </c>
      <c r="Z786" s="106">
        <f t="shared" si="1912"/>
        <v>0</v>
      </c>
      <c r="AB786" s="106">
        <f t="shared" si="1913"/>
        <v>0</v>
      </c>
      <c r="AD786" s="106">
        <f t="shared" si="1914"/>
        <v>0</v>
      </c>
      <c r="AF786" s="106">
        <f t="shared" si="1915"/>
        <v>0</v>
      </c>
      <c r="AI786" s="106">
        <f t="shared" si="1916"/>
        <v>0</v>
      </c>
      <c r="AK786" s="106">
        <f t="shared" si="1917"/>
        <v>0</v>
      </c>
      <c r="AM786" s="106">
        <f t="shared" si="1918"/>
        <v>0</v>
      </c>
      <c r="AO786" s="106">
        <f t="shared" si="1919"/>
        <v>0</v>
      </c>
      <c r="AQ786" s="106">
        <f t="shared" si="1920"/>
        <v>0</v>
      </c>
      <c r="AS786" s="106">
        <f t="shared" si="1921"/>
        <v>0</v>
      </c>
      <c r="AV786" s="106">
        <f t="shared" si="1922"/>
        <v>0</v>
      </c>
      <c r="AX786" s="106">
        <f t="shared" si="1923"/>
        <v>0</v>
      </c>
      <c r="AZ786" s="106">
        <f t="shared" si="1924"/>
        <v>0</v>
      </c>
      <c r="BB786" s="106">
        <f t="shared" si="1925"/>
        <v>0</v>
      </c>
      <c r="BD786" s="106">
        <f t="shared" si="1926"/>
        <v>0</v>
      </c>
      <c r="BF786" s="106">
        <f t="shared" si="1927"/>
        <v>0</v>
      </c>
      <c r="BI786" s="106">
        <f t="shared" si="1928"/>
        <v>0</v>
      </c>
      <c r="BK786" s="106">
        <f t="shared" si="1929"/>
        <v>0</v>
      </c>
      <c r="BM786" s="106">
        <f t="shared" si="1930"/>
        <v>0</v>
      </c>
      <c r="BO786" s="106">
        <f t="shared" si="1931"/>
        <v>0</v>
      </c>
      <c r="BQ786" s="106">
        <f t="shared" si="1932"/>
        <v>0</v>
      </c>
      <c r="BS786" s="106">
        <f t="shared" si="1933"/>
        <v>0</v>
      </c>
    </row>
    <row r="787" spans="1:133" outlineLevel="3" x14ac:dyDescent="0.15">
      <c r="A787" s="20" t="s">
        <v>410</v>
      </c>
      <c r="B787" s="28" t="s">
        <v>2022</v>
      </c>
      <c r="C787" s="104"/>
      <c r="D787" s="106">
        <v>5</v>
      </c>
      <c r="E787" s="104"/>
      <c r="F787" s="106">
        <f t="shared" si="1903"/>
        <v>3</v>
      </c>
      <c r="G787" s="106">
        <v>1</v>
      </c>
      <c r="I787" s="106">
        <f t="shared" si="1904"/>
        <v>0</v>
      </c>
      <c r="K787" s="106">
        <f t="shared" si="1905"/>
        <v>0</v>
      </c>
      <c r="M787" s="106">
        <f t="shared" si="1906"/>
        <v>0</v>
      </c>
      <c r="O787" s="106">
        <f t="shared" si="1907"/>
        <v>0</v>
      </c>
      <c r="Q787" s="106">
        <f t="shared" si="1908"/>
        <v>0</v>
      </c>
      <c r="S787" s="106">
        <f t="shared" si="1909"/>
        <v>0</v>
      </c>
      <c r="V787" s="106">
        <f t="shared" si="1910"/>
        <v>0</v>
      </c>
      <c r="X787" s="106">
        <f t="shared" si="1911"/>
        <v>0</v>
      </c>
      <c r="Z787" s="106">
        <f t="shared" si="1912"/>
        <v>0</v>
      </c>
      <c r="AB787" s="106">
        <f t="shared" si="1913"/>
        <v>0</v>
      </c>
      <c r="AD787" s="106">
        <f t="shared" si="1914"/>
        <v>0</v>
      </c>
      <c r="AF787" s="106">
        <f t="shared" si="1915"/>
        <v>0</v>
      </c>
      <c r="AI787" s="106">
        <f t="shared" si="1916"/>
        <v>0</v>
      </c>
      <c r="AK787" s="106">
        <f t="shared" si="1917"/>
        <v>0</v>
      </c>
      <c r="AM787" s="106">
        <f t="shared" si="1918"/>
        <v>0</v>
      </c>
      <c r="AO787" s="106">
        <f t="shared" si="1919"/>
        <v>0</v>
      </c>
      <c r="AQ787" s="106">
        <f t="shared" si="1920"/>
        <v>0</v>
      </c>
      <c r="AS787" s="106">
        <f t="shared" si="1921"/>
        <v>0</v>
      </c>
      <c r="AV787" s="106">
        <f t="shared" si="1922"/>
        <v>0</v>
      </c>
      <c r="AX787" s="106">
        <f t="shared" si="1923"/>
        <v>0</v>
      </c>
      <c r="AZ787" s="106">
        <f t="shared" si="1924"/>
        <v>0</v>
      </c>
      <c r="BB787" s="106">
        <f t="shared" si="1925"/>
        <v>0</v>
      </c>
      <c r="BD787" s="106">
        <f t="shared" si="1926"/>
        <v>0</v>
      </c>
      <c r="BF787" s="106">
        <f t="shared" si="1927"/>
        <v>0</v>
      </c>
      <c r="BI787" s="106">
        <f t="shared" si="1928"/>
        <v>0</v>
      </c>
      <c r="BK787" s="106">
        <f t="shared" si="1929"/>
        <v>0</v>
      </c>
      <c r="BM787" s="106">
        <f t="shared" si="1930"/>
        <v>0</v>
      </c>
      <c r="BO787" s="106">
        <f t="shared" si="1931"/>
        <v>0</v>
      </c>
      <c r="BQ787" s="106">
        <f t="shared" si="1932"/>
        <v>0</v>
      </c>
      <c r="BS787" s="106">
        <f t="shared" si="1933"/>
        <v>0</v>
      </c>
    </row>
    <row r="788" spans="1:133" ht="26" outlineLevel="3" x14ac:dyDescent="0.15">
      <c r="A788" s="20" t="s">
        <v>210</v>
      </c>
      <c r="B788" s="28" t="s">
        <v>1948</v>
      </c>
      <c r="C788" s="104"/>
      <c r="D788" s="106">
        <v>5</v>
      </c>
      <c r="E788" s="104"/>
      <c r="F788" s="106">
        <f t="shared" si="1903"/>
        <v>3</v>
      </c>
      <c r="G788" s="106">
        <v>1</v>
      </c>
      <c r="I788" s="106">
        <f t="shared" si="1904"/>
        <v>0</v>
      </c>
      <c r="K788" s="106">
        <f t="shared" si="1905"/>
        <v>0</v>
      </c>
      <c r="M788" s="106">
        <f t="shared" si="1906"/>
        <v>0</v>
      </c>
      <c r="O788" s="106">
        <f t="shared" si="1907"/>
        <v>0</v>
      </c>
      <c r="Q788" s="106">
        <f t="shared" si="1908"/>
        <v>0</v>
      </c>
      <c r="S788" s="106">
        <f t="shared" si="1909"/>
        <v>0</v>
      </c>
      <c r="V788" s="106">
        <f t="shared" si="1910"/>
        <v>0</v>
      </c>
      <c r="X788" s="106">
        <f t="shared" si="1911"/>
        <v>0</v>
      </c>
      <c r="Z788" s="106">
        <f t="shared" si="1912"/>
        <v>0</v>
      </c>
      <c r="AB788" s="106">
        <f t="shared" si="1913"/>
        <v>0</v>
      </c>
      <c r="AD788" s="106">
        <f t="shared" si="1914"/>
        <v>0</v>
      </c>
      <c r="AF788" s="106">
        <f t="shared" si="1915"/>
        <v>0</v>
      </c>
      <c r="AI788" s="106">
        <f t="shared" si="1916"/>
        <v>0</v>
      </c>
      <c r="AK788" s="106">
        <f t="shared" si="1917"/>
        <v>0</v>
      </c>
      <c r="AM788" s="106">
        <f t="shared" si="1918"/>
        <v>0</v>
      </c>
      <c r="AO788" s="106">
        <f t="shared" si="1919"/>
        <v>0</v>
      </c>
      <c r="AQ788" s="106">
        <f t="shared" si="1920"/>
        <v>0</v>
      </c>
      <c r="AS788" s="106">
        <f t="shared" si="1921"/>
        <v>0</v>
      </c>
      <c r="AV788" s="106">
        <f t="shared" si="1922"/>
        <v>0</v>
      </c>
      <c r="AX788" s="106">
        <f t="shared" si="1923"/>
        <v>0</v>
      </c>
      <c r="AZ788" s="106">
        <f t="shared" si="1924"/>
        <v>0</v>
      </c>
      <c r="BB788" s="106">
        <f t="shared" si="1925"/>
        <v>0</v>
      </c>
      <c r="BD788" s="106">
        <f t="shared" si="1926"/>
        <v>0</v>
      </c>
      <c r="BF788" s="106">
        <f t="shared" si="1927"/>
        <v>0</v>
      </c>
      <c r="BI788" s="106">
        <f t="shared" si="1928"/>
        <v>0</v>
      </c>
      <c r="BK788" s="106">
        <f t="shared" si="1929"/>
        <v>0</v>
      </c>
      <c r="BM788" s="106">
        <f t="shared" si="1930"/>
        <v>0</v>
      </c>
      <c r="BO788" s="106">
        <f t="shared" si="1931"/>
        <v>0</v>
      </c>
      <c r="BQ788" s="106">
        <f t="shared" si="1932"/>
        <v>0</v>
      </c>
      <c r="BS788" s="106">
        <f t="shared" si="1933"/>
        <v>0</v>
      </c>
    </row>
    <row r="789" spans="1:133" ht="26" outlineLevel="3" x14ac:dyDescent="0.15">
      <c r="A789" s="20" t="s">
        <v>211</v>
      </c>
      <c r="B789" s="28" t="s">
        <v>1808</v>
      </c>
      <c r="C789" s="104"/>
      <c r="D789" s="106">
        <v>5</v>
      </c>
      <c r="E789" s="104"/>
      <c r="F789" s="106">
        <f t="shared" si="1903"/>
        <v>3</v>
      </c>
      <c r="G789" s="106">
        <v>1</v>
      </c>
      <c r="I789" s="106">
        <f t="shared" si="1904"/>
        <v>0</v>
      </c>
      <c r="K789" s="106">
        <f t="shared" si="1905"/>
        <v>0</v>
      </c>
      <c r="M789" s="106">
        <f t="shared" si="1906"/>
        <v>0</v>
      </c>
      <c r="O789" s="106">
        <f t="shared" si="1907"/>
        <v>0</v>
      </c>
      <c r="Q789" s="106">
        <f t="shared" si="1908"/>
        <v>0</v>
      </c>
      <c r="S789" s="106">
        <f t="shared" si="1909"/>
        <v>0</v>
      </c>
      <c r="V789" s="106">
        <f t="shared" si="1910"/>
        <v>0</v>
      </c>
      <c r="X789" s="106">
        <f t="shared" si="1911"/>
        <v>0</v>
      </c>
      <c r="Z789" s="106">
        <f t="shared" si="1912"/>
        <v>0</v>
      </c>
      <c r="AB789" s="106">
        <f t="shared" si="1913"/>
        <v>0</v>
      </c>
      <c r="AD789" s="106">
        <f t="shared" si="1914"/>
        <v>0</v>
      </c>
      <c r="AF789" s="106">
        <f t="shared" si="1915"/>
        <v>0</v>
      </c>
      <c r="AI789" s="106">
        <f t="shared" si="1916"/>
        <v>0</v>
      </c>
      <c r="AK789" s="106">
        <f t="shared" si="1917"/>
        <v>0</v>
      </c>
      <c r="AM789" s="106">
        <f t="shared" si="1918"/>
        <v>0</v>
      </c>
      <c r="AO789" s="106">
        <f t="shared" si="1919"/>
        <v>0</v>
      </c>
      <c r="AQ789" s="106">
        <f t="shared" si="1920"/>
        <v>0</v>
      </c>
      <c r="AS789" s="106">
        <f t="shared" si="1921"/>
        <v>0</v>
      </c>
      <c r="AV789" s="106">
        <f t="shared" si="1922"/>
        <v>0</v>
      </c>
      <c r="AX789" s="106">
        <f t="shared" si="1923"/>
        <v>0</v>
      </c>
      <c r="AZ789" s="106">
        <f t="shared" si="1924"/>
        <v>0</v>
      </c>
      <c r="BB789" s="106">
        <f t="shared" si="1925"/>
        <v>0</v>
      </c>
      <c r="BD789" s="106">
        <f t="shared" si="1926"/>
        <v>0</v>
      </c>
      <c r="BF789" s="106">
        <f t="shared" si="1927"/>
        <v>0</v>
      </c>
      <c r="BI789" s="106">
        <f t="shared" si="1928"/>
        <v>0</v>
      </c>
      <c r="BK789" s="106">
        <f t="shared" si="1929"/>
        <v>0</v>
      </c>
      <c r="BM789" s="106">
        <f t="shared" si="1930"/>
        <v>0</v>
      </c>
      <c r="BO789" s="106">
        <f t="shared" si="1931"/>
        <v>0</v>
      </c>
      <c r="BQ789" s="106">
        <f t="shared" si="1932"/>
        <v>0</v>
      </c>
      <c r="BS789" s="106">
        <f t="shared" si="1933"/>
        <v>0</v>
      </c>
    </row>
    <row r="790" spans="1:133" ht="26" outlineLevel="3" x14ac:dyDescent="0.15">
      <c r="A790" s="20" t="s">
        <v>212</v>
      </c>
      <c r="B790" s="28" t="s">
        <v>1809</v>
      </c>
      <c r="C790" s="104"/>
      <c r="D790" s="106">
        <v>5</v>
      </c>
      <c r="E790" s="104"/>
      <c r="F790" s="106">
        <f t="shared" si="1903"/>
        <v>3</v>
      </c>
      <c r="G790" s="106">
        <v>1</v>
      </c>
      <c r="I790" s="106">
        <f t="shared" si="1904"/>
        <v>0</v>
      </c>
      <c r="K790" s="106">
        <f t="shared" si="1905"/>
        <v>0</v>
      </c>
      <c r="M790" s="106">
        <f t="shared" si="1906"/>
        <v>0</v>
      </c>
      <c r="O790" s="106">
        <f t="shared" si="1907"/>
        <v>0</v>
      </c>
      <c r="Q790" s="106">
        <f t="shared" si="1908"/>
        <v>0</v>
      </c>
      <c r="S790" s="106">
        <f t="shared" si="1909"/>
        <v>0</v>
      </c>
      <c r="V790" s="106">
        <f t="shared" si="1910"/>
        <v>0</v>
      </c>
      <c r="X790" s="106">
        <f t="shared" si="1911"/>
        <v>0</v>
      </c>
      <c r="Z790" s="106">
        <f t="shared" si="1912"/>
        <v>0</v>
      </c>
      <c r="AB790" s="106">
        <f t="shared" si="1913"/>
        <v>0</v>
      </c>
      <c r="AD790" s="106">
        <f t="shared" si="1914"/>
        <v>0</v>
      </c>
      <c r="AF790" s="106">
        <f t="shared" si="1915"/>
        <v>0</v>
      </c>
      <c r="AI790" s="106">
        <f t="shared" si="1916"/>
        <v>0</v>
      </c>
      <c r="AK790" s="106">
        <f t="shared" si="1917"/>
        <v>0</v>
      </c>
      <c r="AM790" s="106">
        <f t="shared" si="1918"/>
        <v>0</v>
      </c>
      <c r="AO790" s="106">
        <f t="shared" si="1919"/>
        <v>0</v>
      </c>
      <c r="AQ790" s="106">
        <f t="shared" si="1920"/>
        <v>0</v>
      </c>
      <c r="AS790" s="106">
        <f t="shared" si="1921"/>
        <v>0</v>
      </c>
      <c r="AV790" s="106">
        <f t="shared" si="1922"/>
        <v>0</v>
      </c>
      <c r="AX790" s="106">
        <f t="shared" si="1923"/>
        <v>0</v>
      </c>
      <c r="AZ790" s="106">
        <f t="shared" si="1924"/>
        <v>0</v>
      </c>
      <c r="BB790" s="106">
        <f t="shared" si="1925"/>
        <v>0</v>
      </c>
      <c r="BD790" s="106">
        <f t="shared" si="1926"/>
        <v>0</v>
      </c>
      <c r="BF790" s="106">
        <f t="shared" si="1927"/>
        <v>0</v>
      </c>
      <c r="BI790" s="106">
        <f t="shared" si="1928"/>
        <v>0</v>
      </c>
      <c r="BK790" s="106">
        <f t="shared" si="1929"/>
        <v>0</v>
      </c>
      <c r="BM790" s="106">
        <f t="shared" si="1930"/>
        <v>0</v>
      </c>
      <c r="BO790" s="106">
        <f t="shared" si="1931"/>
        <v>0</v>
      </c>
      <c r="BQ790" s="106">
        <f t="shared" si="1932"/>
        <v>0</v>
      </c>
      <c r="BS790" s="106">
        <f t="shared" si="1933"/>
        <v>0</v>
      </c>
    </row>
    <row r="791" spans="1:133" ht="26" outlineLevel="3" x14ac:dyDescent="0.15">
      <c r="A791" s="20" t="s">
        <v>25</v>
      </c>
      <c r="B791" s="28" t="s">
        <v>2309</v>
      </c>
      <c r="C791" s="104"/>
      <c r="D791" s="106">
        <v>5</v>
      </c>
      <c r="E791" s="104"/>
      <c r="F791" s="106">
        <f t="shared" si="1903"/>
        <v>3</v>
      </c>
      <c r="G791" s="106">
        <v>1</v>
      </c>
      <c r="I791" s="106">
        <f t="shared" si="1904"/>
        <v>0</v>
      </c>
      <c r="K791" s="106">
        <f t="shared" si="1905"/>
        <v>0</v>
      </c>
      <c r="M791" s="106">
        <f t="shared" si="1906"/>
        <v>0</v>
      </c>
      <c r="O791" s="106">
        <f t="shared" si="1907"/>
        <v>0</v>
      </c>
      <c r="Q791" s="106">
        <f t="shared" si="1908"/>
        <v>0</v>
      </c>
      <c r="S791" s="106">
        <f t="shared" si="1909"/>
        <v>0</v>
      </c>
      <c r="V791" s="106">
        <f t="shared" si="1910"/>
        <v>0</v>
      </c>
      <c r="X791" s="106">
        <f t="shared" si="1911"/>
        <v>0</v>
      </c>
      <c r="Z791" s="106">
        <f t="shared" si="1912"/>
        <v>0</v>
      </c>
      <c r="AB791" s="106">
        <f t="shared" si="1913"/>
        <v>0</v>
      </c>
      <c r="AD791" s="106">
        <f t="shared" si="1914"/>
        <v>0</v>
      </c>
      <c r="AF791" s="106">
        <f t="shared" si="1915"/>
        <v>0</v>
      </c>
      <c r="AI791" s="106">
        <f t="shared" si="1916"/>
        <v>0</v>
      </c>
      <c r="AK791" s="106">
        <f t="shared" si="1917"/>
        <v>0</v>
      </c>
      <c r="AM791" s="106">
        <f t="shared" si="1918"/>
        <v>0</v>
      </c>
      <c r="AO791" s="106">
        <f t="shared" si="1919"/>
        <v>0</v>
      </c>
      <c r="AQ791" s="106">
        <f t="shared" si="1920"/>
        <v>0</v>
      </c>
      <c r="AS791" s="106">
        <f t="shared" si="1921"/>
        <v>0</v>
      </c>
      <c r="AV791" s="106">
        <f t="shared" si="1922"/>
        <v>0</v>
      </c>
      <c r="AX791" s="106">
        <f t="shared" si="1923"/>
        <v>0</v>
      </c>
      <c r="AZ791" s="106">
        <f t="shared" si="1924"/>
        <v>0</v>
      </c>
      <c r="BB791" s="106">
        <f t="shared" si="1925"/>
        <v>0</v>
      </c>
      <c r="BD791" s="106">
        <f t="shared" si="1926"/>
        <v>0</v>
      </c>
      <c r="BF791" s="106">
        <f t="shared" si="1927"/>
        <v>0</v>
      </c>
      <c r="BI791" s="106">
        <f t="shared" si="1928"/>
        <v>0</v>
      </c>
      <c r="BK791" s="106">
        <f t="shared" si="1929"/>
        <v>0</v>
      </c>
      <c r="BM791" s="106">
        <f t="shared" si="1930"/>
        <v>0</v>
      </c>
      <c r="BO791" s="106">
        <f t="shared" si="1931"/>
        <v>0</v>
      </c>
      <c r="BQ791" s="106">
        <f t="shared" si="1932"/>
        <v>0</v>
      </c>
      <c r="BS791" s="106">
        <f t="shared" si="1933"/>
        <v>0</v>
      </c>
    </row>
    <row r="792" spans="1:133" ht="39" outlineLevel="3" x14ac:dyDescent="0.15">
      <c r="A792" s="20" t="s">
        <v>2308</v>
      </c>
      <c r="B792" s="29" t="s">
        <v>2150</v>
      </c>
      <c r="C792" s="104"/>
      <c r="D792" s="106">
        <v>5</v>
      </c>
      <c r="E792" s="104"/>
      <c r="F792" s="106">
        <f t="shared" ref="F792:F793" si="1934">IF(B792&lt;&gt;"",IF(B792="Custom Requirement",0,3),0)</f>
        <v>3</v>
      </c>
      <c r="G792" s="106">
        <v>1</v>
      </c>
      <c r="I792" s="106">
        <f t="shared" ref="I792:I793" si="1935">H792*$E792*I$10</f>
        <v>0</v>
      </c>
      <c r="K792" s="106">
        <f t="shared" ref="K792:K793" si="1936">J792*$E792*K$10</f>
        <v>0</v>
      </c>
      <c r="M792" s="106">
        <f t="shared" ref="M792:M793" si="1937">L792*$E792*M$10</f>
        <v>0</v>
      </c>
      <c r="O792" s="106">
        <f t="shared" ref="O792:O793" si="1938">N792*$E792*O$10</f>
        <v>0</v>
      </c>
      <c r="Q792" s="106">
        <f t="shared" ref="Q792:Q793" si="1939">P792*$E792*Q$10</f>
        <v>0</v>
      </c>
      <c r="S792" s="106">
        <f t="shared" ref="S792:S793" si="1940">R792*$E792*S$10</f>
        <v>0</v>
      </c>
      <c r="V792" s="106">
        <f t="shared" ref="V792:V793" si="1941">U792*$E792*V$10</f>
        <v>0</v>
      </c>
      <c r="X792" s="106">
        <f t="shared" ref="X792:X793" si="1942">W792*$E792*X$10</f>
        <v>0</v>
      </c>
      <c r="Z792" s="106">
        <f t="shared" ref="Z792:Z793" si="1943">Y792*$E792*Z$10</f>
        <v>0</v>
      </c>
      <c r="AB792" s="106">
        <f t="shared" ref="AB792:AB793" si="1944">AA792*$E792*AB$10</f>
        <v>0</v>
      </c>
      <c r="AD792" s="106">
        <f t="shared" ref="AD792:AD793" si="1945">AC792*$E792*AD$10</f>
        <v>0</v>
      </c>
      <c r="AF792" s="106">
        <f t="shared" ref="AF792:AF793" si="1946">AE792*$E792*AF$10</f>
        <v>0</v>
      </c>
      <c r="AI792" s="106">
        <f t="shared" ref="AI792:AI793" si="1947">AH792*$E792*AI$10</f>
        <v>0</v>
      </c>
      <c r="AK792" s="106">
        <f t="shared" ref="AK792:AK793" si="1948">AJ792*$E792*AK$10</f>
        <v>0</v>
      </c>
      <c r="AM792" s="106">
        <f t="shared" ref="AM792:AM793" si="1949">AL792*$E792*AM$10</f>
        <v>0</v>
      </c>
      <c r="AO792" s="106">
        <f t="shared" ref="AO792:AO793" si="1950">AN792*$E792*AO$10</f>
        <v>0</v>
      </c>
      <c r="AQ792" s="106">
        <f t="shared" ref="AQ792:AQ793" si="1951">AP792*$E792*AQ$10</f>
        <v>0</v>
      </c>
      <c r="AS792" s="106">
        <f t="shared" ref="AS792:AS793" si="1952">AR792*$E792*AS$10</f>
        <v>0</v>
      </c>
      <c r="AV792" s="106">
        <f t="shared" ref="AV792:AV793" si="1953">AU792*$E792*AV$10</f>
        <v>0</v>
      </c>
      <c r="AX792" s="106">
        <f t="shared" ref="AX792:AX793" si="1954">AW792*$E792*AX$10</f>
        <v>0</v>
      </c>
      <c r="AZ792" s="106">
        <f t="shared" ref="AZ792:AZ793" si="1955">AY792*$E792*AZ$10</f>
        <v>0</v>
      </c>
      <c r="BB792" s="106">
        <f t="shared" ref="BB792:BB793" si="1956">BA792*$E792*BB$10</f>
        <v>0</v>
      </c>
      <c r="BD792" s="106">
        <f t="shared" ref="BD792:BD793" si="1957">BC792*$E792*BD$10</f>
        <v>0</v>
      </c>
      <c r="BF792" s="106">
        <f t="shared" ref="BF792:BF793" si="1958">BE792*$E792*BF$10</f>
        <v>0</v>
      </c>
      <c r="BI792" s="106">
        <f t="shared" ref="BI792:BI793" si="1959">BH792*$E792*BI$10</f>
        <v>0</v>
      </c>
      <c r="BK792" s="106">
        <f t="shared" ref="BK792:BK793" si="1960">BJ792*$E792*BK$10</f>
        <v>0</v>
      </c>
      <c r="BM792" s="106">
        <f t="shared" ref="BM792:BM793" si="1961">BL792*$E792*BM$10</f>
        <v>0</v>
      </c>
      <c r="BO792" s="106">
        <f t="shared" ref="BO792:BO793" si="1962">BN792*$E792*BO$10</f>
        <v>0</v>
      </c>
      <c r="BQ792" s="106">
        <f t="shared" ref="BQ792:BQ793" si="1963">BP792*$E792*BQ$10</f>
        <v>0</v>
      </c>
      <c r="BS792" s="106">
        <f t="shared" ref="BS792:BS793" si="1964">BR792*$E792*BS$10</f>
        <v>0</v>
      </c>
    </row>
    <row r="793" spans="1:133" outlineLevel="3" x14ac:dyDescent="0.15">
      <c r="A793" s="20" t="s">
        <v>2472</v>
      </c>
      <c r="B793" s="29" t="s">
        <v>2310</v>
      </c>
      <c r="C793" s="104"/>
      <c r="D793" s="106">
        <v>5</v>
      </c>
      <c r="E793" s="104"/>
      <c r="F793" s="106">
        <f t="shared" si="1934"/>
        <v>3</v>
      </c>
      <c r="G793" s="106">
        <v>1</v>
      </c>
      <c r="I793" s="106">
        <f t="shared" si="1935"/>
        <v>0</v>
      </c>
      <c r="K793" s="106">
        <f t="shared" si="1936"/>
        <v>0</v>
      </c>
      <c r="M793" s="106">
        <f t="shared" si="1937"/>
        <v>0</v>
      </c>
      <c r="O793" s="106">
        <f t="shared" si="1938"/>
        <v>0</v>
      </c>
      <c r="Q793" s="106">
        <f t="shared" si="1939"/>
        <v>0</v>
      </c>
      <c r="S793" s="106">
        <f t="shared" si="1940"/>
        <v>0</v>
      </c>
      <c r="V793" s="106">
        <f t="shared" si="1941"/>
        <v>0</v>
      </c>
      <c r="X793" s="106">
        <f t="shared" si="1942"/>
        <v>0</v>
      </c>
      <c r="Z793" s="106">
        <f t="shared" si="1943"/>
        <v>0</v>
      </c>
      <c r="AB793" s="106">
        <f t="shared" si="1944"/>
        <v>0</v>
      </c>
      <c r="AD793" s="106">
        <f t="shared" si="1945"/>
        <v>0</v>
      </c>
      <c r="AF793" s="106">
        <f t="shared" si="1946"/>
        <v>0</v>
      </c>
      <c r="AI793" s="106">
        <f t="shared" si="1947"/>
        <v>0</v>
      </c>
      <c r="AK793" s="106">
        <f t="shared" si="1948"/>
        <v>0</v>
      </c>
      <c r="AM793" s="106">
        <f t="shared" si="1949"/>
        <v>0</v>
      </c>
      <c r="AO793" s="106">
        <f t="shared" si="1950"/>
        <v>0</v>
      </c>
      <c r="AQ793" s="106">
        <f t="shared" si="1951"/>
        <v>0</v>
      </c>
      <c r="AS793" s="106">
        <f t="shared" si="1952"/>
        <v>0</v>
      </c>
      <c r="AV793" s="106">
        <f t="shared" si="1953"/>
        <v>0</v>
      </c>
      <c r="AX793" s="106">
        <f t="shared" si="1954"/>
        <v>0</v>
      </c>
      <c r="AZ793" s="106">
        <f t="shared" si="1955"/>
        <v>0</v>
      </c>
      <c r="BB793" s="106">
        <f t="shared" si="1956"/>
        <v>0</v>
      </c>
      <c r="BD793" s="106">
        <f t="shared" si="1957"/>
        <v>0</v>
      </c>
      <c r="BF793" s="106">
        <f t="shared" si="1958"/>
        <v>0</v>
      </c>
      <c r="BI793" s="106">
        <f t="shared" si="1959"/>
        <v>0</v>
      </c>
      <c r="BK793" s="106">
        <f t="shared" si="1960"/>
        <v>0</v>
      </c>
      <c r="BM793" s="106">
        <f t="shared" si="1961"/>
        <v>0</v>
      </c>
      <c r="BO793" s="106">
        <f t="shared" si="1962"/>
        <v>0</v>
      </c>
      <c r="BQ793" s="106">
        <f t="shared" si="1963"/>
        <v>0</v>
      </c>
      <c r="BS793" s="106">
        <f t="shared" si="1964"/>
        <v>0</v>
      </c>
    </row>
    <row r="794" spans="1:133" outlineLevel="3" x14ac:dyDescent="0.15">
      <c r="A794" s="20" t="s">
        <v>2473</v>
      </c>
      <c r="B794" s="28" t="s">
        <v>1810</v>
      </c>
      <c r="C794" s="104"/>
      <c r="D794" s="106">
        <v>5</v>
      </c>
      <c r="E794" s="104"/>
      <c r="F794" s="106">
        <f t="shared" si="1903"/>
        <v>3</v>
      </c>
      <c r="G794" s="106">
        <v>1</v>
      </c>
      <c r="I794" s="106">
        <f t="shared" si="1904"/>
        <v>0</v>
      </c>
      <c r="K794" s="106">
        <f t="shared" si="1905"/>
        <v>0</v>
      </c>
      <c r="M794" s="106">
        <f t="shared" si="1906"/>
        <v>0</v>
      </c>
      <c r="O794" s="106">
        <f t="shared" si="1907"/>
        <v>0</v>
      </c>
      <c r="Q794" s="106">
        <f t="shared" si="1908"/>
        <v>0</v>
      </c>
      <c r="S794" s="106">
        <f t="shared" si="1909"/>
        <v>0</v>
      </c>
      <c r="V794" s="106">
        <f t="shared" si="1910"/>
        <v>0</v>
      </c>
      <c r="X794" s="106">
        <f t="shared" si="1911"/>
        <v>0</v>
      </c>
      <c r="Z794" s="106">
        <f t="shared" si="1912"/>
        <v>0</v>
      </c>
      <c r="AB794" s="106">
        <f t="shared" si="1913"/>
        <v>0</v>
      </c>
      <c r="AD794" s="106">
        <f t="shared" si="1914"/>
        <v>0</v>
      </c>
      <c r="AF794" s="106">
        <f t="shared" si="1915"/>
        <v>0</v>
      </c>
      <c r="AI794" s="106">
        <f t="shared" si="1916"/>
        <v>0</v>
      </c>
      <c r="AK794" s="106">
        <f t="shared" si="1917"/>
        <v>0</v>
      </c>
      <c r="AM794" s="106">
        <f t="shared" si="1918"/>
        <v>0</v>
      </c>
      <c r="AO794" s="106">
        <f t="shared" si="1919"/>
        <v>0</v>
      </c>
      <c r="AQ794" s="106">
        <f t="shared" si="1920"/>
        <v>0</v>
      </c>
      <c r="AS794" s="106">
        <f t="shared" si="1921"/>
        <v>0</v>
      </c>
      <c r="AV794" s="106">
        <f t="shared" si="1922"/>
        <v>0</v>
      </c>
      <c r="AX794" s="106">
        <f t="shared" si="1923"/>
        <v>0</v>
      </c>
      <c r="AZ794" s="106">
        <f t="shared" si="1924"/>
        <v>0</v>
      </c>
      <c r="BB794" s="106">
        <f t="shared" si="1925"/>
        <v>0</v>
      </c>
      <c r="BD794" s="106">
        <f t="shared" si="1926"/>
        <v>0</v>
      </c>
      <c r="BF794" s="106">
        <f t="shared" si="1927"/>
        <v>0</v>
      </c>
      <c r="BI794" s="106">
        <f t="shared" si="1928"/>
        <v>0</v>
      </c>
      <c r="BK794" s="106">
        <f t="shared" si="1929"/>
        <v>0</v>
      </c>
      <c r="BM794" s="106">
        <f t="shared" si="1930"/>
        <v>0</v>
      </c>
      <c r="BO794" s="106">
        <f t="shared" si="1931"/>
        <v>0</v>
      </c>
      <c r="BQ794" s="106">
        <f t="shared" si="1932"/>
        <v>0</v>
      </c>
      <c r="BS794" s="106">
        <f t="shared" si="1933"/>
        <v>0</v>
      </c>
    </row>
    <row r="795" spans="1:133" s="39" customFormat="1" outlineLevel="2" x14ac:dyDescent="0.15">
      <c r="A795" s="37"/>
      <c r="B795" s="59" t="s">
        <v>278</v>
      </c>
      <c r="C795" s="116"/>
      <c r="D795" s="116"/>
      <c r="E795" s="116"/>
      <c r="F795" s="116"/>
      <c r="G795" s="116" t="s">
        <v>202</v>
      </c>
      <c r="H795" s="117"/>
      <c r="I795" s="117"/>
      <c r="J795" s="117"/>
      <c r="K795" s="117"/>
      <c r="L795" s="117"/>
      <c r="M795" s="117"/>
      <c r="N795" s="117"/>
      <c r="O795" s="117"/>
      <c r="P795" s="117"/>
      <c r="Q795" s="117"/>
      <c r="R795" s="117"/>
      <c r="S795" s="117"/>
      <c r="T795" s="216"/>
      <c r="U795" s="117"/>
      <c r="V795" s="117"/>
      <c r="W795" s="117"/>
      <c r="X795" s="117"/>
      <c r="Y795" s="117"/>
      <c r="Z795" s="117"/>
      <c r="AA795" s="117"/>
      <c r="AB795" s="117"/>
      <c r="AC795" s="117"/>
      <c r="AD795" s="117"/>
      <c r="AE795" s="117"/>
      <c r="AF795" s="117"/>
      <c r="AG795" s="216"/>
      <c r="AH795" s="117"/>
      <c r="AI795" s="117"/>
      <c r="AJ795" s="117"/>
      <c r="AK795" s="117"/>
      <c r="AL795" s="117"/>
      <c r="AM795" s="117"/>
      <c r="AN795" s="117"/>
      <c r="AO795" s="117"/>
      <c r="AP795" s="117"/>
      <c r="AQ795" s="117"/>
      <c r="AR795" s="117"/>
      <c r="AS795" s="117"/>
      <c r="AU795" s="117"/>
      <c r="AV795" s="117"/>
      <c r="AW795" s="117"/>
      <c r="AX795" s="117"/>
      <c r="AY795" s="117"/>
      <c r="AZ795" s="117"/>
      <c r="BA795" s="117"/>
      <c r="BB795" s="117"/>
      <c r="BC795" s="117"/>
      <c r="BD795" s="117"/>
      <c r="BE795" s="117"/>
      <c r="BF795" s="117"/>
      <c r="BH795" s="117"/>
      <c r="BI795" s="117"/>
      <c r="BJ795" s="117"/>
      <c r="BK795" s="117"/>
      <c r="BL795" s="117"/>
      <c r="BM795" s="117"/>
      <c r="BN795" s="117"/>
      <c r="BO795" s="117"/>
      <c r="BP795" s="117"/>
      <c r="BQ795" s="117"/>
      <c r="BR795" s="117"/>
      <c r="BS795" s="117"/>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row>
    <row r="796" spans="1:133" s="35" customFormat="1" outlineLevel="2" x14ac:dyDescent="0.15">
      <c r="A796" s="35" t="s">
        <v>383</v>
      </c>
      <c r="B796" s="36" t="s">
        <v>1841</v>
      </c>
      <c r="C796" s="298" t="str">
        <f ca="1">IFERROR((AVERAGE(ReqSum)),"N/A")</f>
        <v>N/A</v>
      </c>
      <c r="D796" s="298">
        <f ca="1">IFERROR((AVERAGE(ReqSum)),"N/A")</f>
        <v>5</v>
      </c>
      <c r="E796" s="159">
        <f ca="1">(SUM(ReqSum))*2*$I$10</f>
        <v>0</v>
      </c>
      <c r="F796" s="159">
        <f ca="1">(SUM(ReqSum))*2*$I$10</f>
        <v>0</v>
      </c>
      <c r="G796" s="159">
        <f>MATCH("x",G797:G2273,-1)-1</f>
        <v>5</v>
      </c>
      <c r="H796" s="176"/>
      <c r="I796" s="176">
        <f ca="1">SUM(ReqSum)</f>
        <v>0</v>
      </c>
      <c r="J796" s="176"/>
      <c r="K796" s="176">
        <f ca="1">SUM(ReqSum)</f>
        <v>0</v>
      </c>
      <c r="L796" s="176"/>
      <c r="M796" s="176">
        <f ca="1">SUM(ReqSum)</f>
        <v>0</v>
      </c>
      <c r="N796" s="176"/>
      <c r="O796" s="176">
        <f ca="1">SUM(ReqSum)</f>
        <v>0</v>
      </c>
      <c r="P796" s="176"/>
      <c r="Q796" s="176">
        <f ca="1">SUM(ReqSum)</f>
        <v>0</v>
      </c>
      <c r="R796" s="176"/>
      <c r="S796" s="176">
        <f ca="1">SUM(ReqSum)</f>
        <v>0</v>
      </c>
      <c r="T796" s="268"/>
      <c r="U796" s="189"/>
      <c r="V796" s="176">
        <f ca="1">SUM(ReqSum)</f>
        <v>0</v>
      </c>
      <c r="W796" s="189"/>
      <c r="X796" s="176">
        <f ca="1">SUM(ReqSum)</f>
        <v>0</v>
      </c>
      <c r="Y796" s="189"/>
      <c r="Z796" s="176">
        <f ca="1">SUM(ReqSum)</f>
        <v>0</v>
      </c>
      <c r="AA796" s="189"/>
      <c r="AB796" s="176">
        <f ca="1">SUM(ReqSum)</f>
        <v>0</v>
      </c>
      <c r="AC796" s="189"/>
      <c r="AD796" s="176">
        <f ca="1">SUM(ReqSum)</f>
        <v>0</v>
      </c>
      <c r="AE796" s="189"/>
      <c r="AF796" s="176">
        <f ca="1">SUM(ReqSum)</f>
        <v>0</v>
      </c>
      <c r="AG796" s="36"/>
      <c r="AH796" s="189"/>
      <c r="AI796" s="176">
        <f ca="1">SUM(ReqSum)</f>
        <v>0</v>
      </c>
      <c r="AJ796" s="189"/>
      <c r="AK796" s="176">
        <f ca="1">SUM(ReqSum)</f>
        <v>0</v>
      </c>
      <c r="AL796" s="189"/>
      <c r="AM796" s="176">
        <f ca="1">SUM(ReqSum)</f>
        <v>0</v>
      </c>
      <c r="AN796" s="189"/>
      <c r="AO796" s="176">
        <f ca="1">SUM(ReqSum)</f>
        <v>0</v>
      </c>
      <c r="AP796" s="189"/>
      <c r="AQ796" s="176">
        <f ca="1">SUM(ReqSum)</f>
        <v>0</v>
      </c>
      <c r="AR796" s="189"/>
      <c r="AS796" s="176">
        <f ca="1">SUM(ReqSum)</f>
        <v>0</v>
      </c>
      <c r="AT796" s="177"/>
      <c r="AU796" s="176"/>
      <c r="AV796" s="176">
        <f ca="1">SUM(ReqSum)</f>
        <v>0</v>
      </c>
      <c r="AW796" s="176"/>
      <c r="AX796" s="176">
        <f ca="1">SUM(ReqSum)</f>
        <v>0</v>
      </c>
      <c r="AY796" s="176"/>
      <c r="AZ796" s="176">
        <f ca="1">SUM(ReqSum)</f>
        <v>0</v>
      </c>
      <c r="BA796" s="176"/>
      <c r="BB796" s="176">
        <f ca="1">SUM(ReqSum)</f>
        <v>0</v>
      </c>
      <c r="BC796" s="176"/>
      <c r="BD796" s="176">
        <f ca="1">SUM(ReqSum)</f>
        <v>0</v>
      </c>
      <c r="BE796" s="176"/>
      <c r="BF796" s="176">
        <f ca="1">SUM(ReqSum)</f>
        <v>0</v>
      </c>
      <c r="BG796" s="177"/>
      <c r="BH796" s="176"/>
      <c r="BI796" s="176">
        <f ca="1">SUM(ReqSum)</f>
        <v>0</v>
      </c>
      <c r="BJ796" s="176"/>
      <c r="BK796" s="176">
        <f ca="1">SUM(ReqSum)</f>
        <v>0</v>
      </c>
      <c r="BL796" s="176"/>
      <c r="BM796" s="176">
        <f ca="1">SUM(ReqSum)</f>
        <v>0</v>
      </c>
      <c r="BN796" s="176"/>
      <c r="BO796" s="176">
        <f ca="1">SUM(ReqSum)</f>
        <v>0</v>
      </c>
      <c r="BP796" s="176"/>
      <c r="BQ796" s="176">
        <f ca="1">SUM(ReqSum)</f>
        <v>0</v>
      </c>
      <c r="BR796" s="176"/>
      <c r="BS796" s="176">
        <f ca="1">SUM(ReqSum)</f>
        <v>0</v>
      </c>
      <c r="BT796" s="177"/>
      <c r="BU796" s="85"/>
      <c r="BV796" s="85"/>
      <c r="BW796" s="85"/>
      <c r="BX796" s="85"/>
      <c r="BY796" s="85"/>
      <c r="BZ796" s="85"/>
      <c r="CA796" s="85"/>
      <c r="CB796" s="85"/>
      <c r="CC796" s="85"/>
      <c r="CD796" s="85"/>
      <c r="CE796" s="85"/>
      <c r="CF796" s="85"/>
      <c r="CG796" s="85"/>
      <c r="CH796" s="85"/>
      <c r="CI796" s="85"/>
      <c r="CJ796" s="85"/>
      <c r="CK796" s="85"/>
      <c r="CL796" s="85"/>
      <c r="CM796" s="85"/>
      <c r="CN796" s="85"/>
      <c r="CO796" s="85"/>
      <c r="CP796" s="85"/>
      <c r="CQ796" s="85"/>
      <c r="CR796" s="85"/>
      <c r="CS796" s="85"/>
      <c r="CT796" s="85"/>
      <c r="CU796" s="85"/>
      <c r="CV796" s="85"/>
      <c r="CW796" s="85"/>
      <c r="CX796" s="85"/>
      <c r="CY796" s="85"/>
      <c r="CZ796" s="85"/>
      <c r="DA796" s="85"/>
      <c r="DB796" s="85"/>
      <c r="DC796" s="85"/>
      <c r="DD796" s="85"/>
      <c r="DE796" s="85"/>
      <c r="DF796" s="85"/>
      <c r="DG796" s="85"/>
      <c r="DH796" s="85"/>
      <c r="DI796" s="85"/>
      <c r="DJ796" s="85"/>
      <c r="DK796" s="85"/>
      <c r="DL796" s="85"/>
      <c r="DM796" s="85"/>
      <c r="DN796" s="85"/>
      <c r="DO796" s="85"/>
      <c r="DP796" s="85"/>
      <c r="DQ796" s="85"/>
      <c r="DR796" s="85"/>
      <c r="DS796" s="85"/>
      <c r="DT796" s="85"/>
      <c r="DU796" s="85"/>
      <c r="DV796" s="85"/>
      <c r="DW796" s="85"/>
      <c r="DX796" s="85"/>
      <c r="DY796" s="85"/>
      <c r="DZ796" s="85"/>
      <c r="EA796" s="85"/>
      <c r="EB796" s="85"/>
      <c r="EC796" s="85"/>
    </row>
    <row r="797" spans="1:133" outlineLevel="3" x14ac:dyDescent="0.15">
      <c r="A797" s="22" t="s">
        <v>26</v>
      </c>
      <c r="B797" s="262" t="s">
        <v>2457</v>
      </c>
      <c r="C797" s="104"/>
      <c r="D797" s="106">
        <v>5</v>
      </c>
      <c r="E797" s="104"/>
      <c r="F797" s="106">
        <f t="shared" ref="F797:F801" si="1965">IF(B797&lt;&gt;"",IF(B797="Custom Requirement",0,3),0)</f>
        <v>0</v>
      </c>
      <c r="G797" s="106">
        <v>1</v>
      </c>
      <c r="I797" s="106">
        <f t="shared" ref="I797:I801" si="1966">H797*$E797*I$10</f>
        <v>0</v>
      </c>
      <c r="K797" s="106">
        <f t="shared" ref="K797:K801" si="1967">J797*$E797*K$10</f>
        <v>0</v>
      </c>
      <c r="M797" s="106">
        <f t="shared" ref="M797:M801" si="1968">L797*$E797*M$10</f>
        <v>0</v>
      </c>
      <c r="O797" s="106">
        <f t="shared" ref="O797:O801" si="1969">N797*$E797*O$10</f>
        <v>0</v>
      </c>
      <c r="Q797" s="106">
        <f t="shared" ref="Q797:Q801" si="1970">P797*$E797*Q$10</f>
        <v>0</v>
      </c>
      <c r="S797" s="106">
        <f t="shared" ref="S797:S801" si="1971">R797*$E797*S$10</f>
        <v>0</v>
      </c>
      <c r="V797" s="106">
        <f t="shared" ref="V797:V801" si="1972">U797*$E797*V$10</f>
        <v>0</v>
      </c>
      <c r="X797" s="106">
        <f t="shared" ref="X797:X801" si="1973">W797*$E797*X$10</f>
        <v>0</v>
      </c>
      <c r="Z797" s="106">
        <f t="shared" ref="Z797:Z801" si="1974">Y797*$E797*Z$10</f>
        <v>0</v>
      </c>
      <c r="AB797" s="106">
        <f t="shared" ref="AB797:AB801" si="1975">AA797*$E797*AB$10</f>
        <v>0</v>
      </c>
      <c r="AD797" s="106">
        <f t="shared" ref="AD797:AD801" si="1976">AC797*$E797*AD$10</f>
        <v>0</v>
      </c>
      <c r="AF797" s="106">
        <f t="shared" ref="AF797:AF801" si="1977">AE797*$E797*AF$10</f>
        <v>0</v>
      </c>
      <c r="AH797" s="229"/>
      <c r="AI797" s="106">
        <f t="shared" ref="AI797:AI801" si="1978">AH797*$E797*AI$10</f>
        <v>0</v>
      </c>
      <c r="AJ797" s="229"/>
      <c r="AK797" s="106">
        <f t="shared" ref="AK797:AK801" si="1979">AJ797*$E797*AK$10</f>
        <v>0</v>
      </c>
      <c r="AL797" s="230"/>
      <c r="AM797" s="106">
        <f t="shared" ref="AM797:AM801" si="1980">AL797*$E797*AM$10</f>
        <v>0</v>
      </c>
      <c r="AN797" s="230"/>
      <c r="AO797" s="106">
        <f t="shared" ref="AO797:AO801" si="1981">AN797*$E797*AO$10</f>
        <v>0</v>
      </c>
      <c r="AP797" s="230"/>
      <c r="AQ797" s="106">
        <f t="shared" ref="AQ797:AQ801" si="1982">AP797*$E797*AQ$10</f>
        <v>0</v>
      </c>
      <c r="AR797" s="230"/>
      <c r="AS797" s="106">
        <f t="shared" ref="AS797:AS801" si="1983">AR797*$E797*AS$10</f>
        <v>0</v>
      </c>
      <c r="AV797" s="106">
        <f t="shared" ref="AV797:AV801" si="1984">AU797*$E797*AV$10</f>
        <v>0</v>
      </c>
      <c r="AX797" s="106">
        <f t="shared" ref="AX797:AX801" si="1985">AW797*$E797*AX$10</f>
        <v>0</v>
      </c>
      <c r="AZ797" s="106">
        <f t="shared" ref="AZ797:AZ801" si="1986">AY797*$E797*AZ$10</f>
        <v>0</v>
      </c>
      <c r="BB797" s="106">
        <f t="shared" ref="BB797:BB801" si="1987">BA797*$E797*BB$10</f>
        <v>0</v>
      </c>
      <c r="BD797" s="106">
        <f t="shared" ref="BD797:BD801" si="1988">BC797*$E797*BD$10</f>
        <v>0</v>
      </c>
      <c r="BF797" s="106">
        <f t="shared" ref="BF797:BF801" si="1989">BE797*$E797*BF$10</f>
        <v>0</v>
      </c>
      <c r="BI797" s="106">
        <f t="shared" ref="BI797:BI801" si="1990">BH797*$E797*BI$10</f>
        <v>0</v>
      </c>
      <c r="BK797" s="106">
        <f t="shared" ref="BK797:BK801" si="1991">BJ797*$E797*BK$10</f>
        <v>0</v>
      </c>
      <c r="BM797" s="106">
        <f t="shared" ref="BM797:BM801" si="1992">BL797*$E797*BM$10</f>
        <v>0</v>
      </c>
      <c r="BO797" s="106">
        <f t="shared" ref="BO797:BO801" si="1993">BN797*$E797*BO$10</f>
        <v>0</v>
      </c>
      <c r="BQ797" s="106">
        <f t="shared" ref="BQ797:BQ801" si="1994">BP797*$E797*BQ$10</f>
        <v>0</v>
      </c>
      <c r="BS797" s="106">
        <f t="shared" ref="BS797:BS801" si="1995">BR797*$E797*BS$10</f>
        <v>0</v>
      </c>
    </row>
    <row r="798" spans="1:133" outlineLevel="3" x14ac:dyDescent="0.15">
      <c r="A798" s="22" t="s">
        <v>27</v>
      </c>
      <c r="B798" s="262" t="s">
        <v>2457</v>
      </c>
      <c r="C798" s="104"/>
      <c r="D798" s="106">
        <v>5</v>
      </c>
      <c r="E798" s="104"/>
      <c r="F798" s="106">
        <f t="shared" si="1965"/>
        <v>0</v>
      </c>
      <c r="G798" s="106">
        <v>1</v>
      </c>
      <c r="I798" s="106">
        <f t="shared" si="1966"/>
        <v>0</v>
      </c>
      <c r="K798" s="106">
        <f t="shared" si="1967"/>
        <v>0</v>
      </c>
      <c r="M798" s="106">
        <f t="shared" si="1968"/>
        <v>0</v>
      </c>
      <c r="O798" s="106">
        <f t="shared" si="1969"/>
        <v>0</v>
      </c>
      <c r="Q798" s="106">
        <f t="shared" si="1970"/>
        <v>0</v>
      </c>
      <c r="S798" s="106">
        <f t="shared" si="1971"/>
        <v>0</v>
      </c>
      <c r="V798" s="106">
        <f t="shared" si="1972"/>
        <v>0</v>
      </c>
      <c r="X798" s="106">
        <f t="shared" si="1973"/>
        <v>0</v>
      </c>
      <c r="Z798" s="106">
        <f t="shared" si="1974"/>
        <v>0</v>
      </c>
      <c r="AB798" s="106">
        <f t="shared" si="1975"/>
        <v>0</v>
      </c>
      <c r="AD798" s="106">
        <f t="shared" si="1976"/>
        <v>0</v>
      </c>
      <c r="AF798" s="106">
        <f t="shared" si="1977"/>
        <v>0</v>
      </c>
      <c r="AI798" s="106">
        <f t="shared" si="1978"/>
        <v>0</v>
      </c>
      <c r="AK798" s="106">
        <f t="shared" si="1979"/>
        <v>0</v>
      </c>
      <c r="AM798" s="106">
        <f t="shared" si="1980"/>
        <v>0</v>
      </c>
      <c r="AO798" s="106">
        <f t="shared" si="1981"/>
        <v>0</v>
      </c>
      <c r="AQ798" s="106">
        <f t="shared" si="1982"/>
        <v>0</v>
      </c>
      <c r="AS798" s="106">
        <f t="shared" si="1983"/>
        <v>0</v>
      </c>
      <c r="AV798" s="106">
        <f t="shared" si="1984"/>
        <v>0</v>
      </c>
      <c r="AX798" s="106">
        <f t="shared" si="1985"/>
        <v>0</v>
      </c>
      <c r="AZ798" s="106">
        <f t="shared" si="1986"/>
        <v>0</v>
      </c>
      <c r="BB798" s="106">
        <f t="shared" si="1987"/>
        <v>0</v>
      </c>
      <c r="BD798" s="106">
        <f t="shared" si="1988"/>
        <v>0</v>
      </c>
      <c r="BF798" s="106">
        <f t="shared" si="1989"/>
        <v>0</v>
      </c>
      <c r="BI798" s="106">
        <f t="shared" si="1990"/>
        <v>0</v>
      </c>
      <c r="BK798" s="106">
        <f t="shared" si="1991"/>
        <v>0</v>
      </c>
      <c r="BM798" s="106">
        <f t="shared" si="1992"/>
        <v>0</v>
      </c>
      <c r="BO798" s="106">
        <f t="shared" si="1993"/>
        <v>0</v>
      </c>
      <c r="BQ798" s="106">
        <f t="shared" si="1994"/>
        <v>0</v>
      </c>
      <c r="BS798" s="106">
        <f t="shared" si="1995"/>
        <v>0</v>
      </c>
    </row>
    <row r="799" spans="1:133" outlineLevel="3" x14ac:dyDescent="0.15">
      <c r="A799" s="22" t="s">
        <v>28</v>
      </c>
      <c r="B799" s="29" t="s">
        <v>2451</v>
      </c>
      <c r="C799" s="104"/>
      <c r="D799" s="106">
        <v>5</v>
      </c>
      <c r="E799" s="104"/>
      <c r="F799" s="106">
        <f t="shared" si="1965"/>
        <v>0</v>
      </c>
      <c r="G799" s="106">
        <v>1</v>
      </c>
      <c r="I799" s="106">
        <f t="shared" si="1966"/>
        <v>0</v>
      </c>
      <c r="K799" s="106">
        <f t="shared" si="1967"/>
        <v>0</v>
      </c>
      <c r="M799" s="106">
        <f t="shared" si="1968"/>
        <v>0</v>
      </c>
      <c r="O799" s="106">
        <f t="shared" si="1969"/>
        <v>0</v>
      </c>
      <c r="Q799" s="106">
        <f t="shared" si="1970"/>
        <v>0</v>
      </c>
      <c r="S799" s="106">
        <f t="shared" si="1971"/>
        <v>0</v>
      </c>
      <c r="V799" s="106">
        <f t="shared" si="1972"/>
        <v>0</v>
      </c>
      <c r="X799" s="106">
        <f t="shared" si="1973"/>
        <v>0</v>
      </c>
      <c r="Z799" s="106">
        <f t="shared" si="1974"/>
        <v>0</v>
      </c>
      <c r="AB799" s="106">
        <f t="shared" si="1975"/>
        <v>0</v>
      </c>
      <c r="AD799" s="106">
        <f t="shared" si="1976"/>
        <v>0</v>
      </c>
      <c r="AF799" s="106">
        <f t="shared" si="1977"/>
        <v>0</v>
      </c>
      <c r="AI799" s="106">
        <f t="shared" si="1978"/>
        <v>0</v>
      </c>
      <c r="AK799" s="106">
        <f t="shared" si="1979"/>
        <v>0</v>
      </c>
      <c r="AM799" s="106">
        <f t="shared" si="1980"/>
        <v>0</v>
      </c>
      <c r="AO799" s="106">
        <f t="shared" si="1981"/>
        <v>0</v>
      </c>
      <c r="AQ799" s="106">
        <f t="shared" si="1982"/>
        <v>0</v>
      </c>
      <c r="AS799" s="106">
        <f t="shared" si="1983"/>
        <v>0</v>
      </c>
      <c r="AV799" s="106">
        <f t="shared" si="1984"/>
        <v>0</v>
      </c>
      <c r="AX799" s="106">
        <f t="shared" si="1985"/>
        <v>0</v>
      </c>
      <c r="AZ799" s="106">
        <f t="shared" si="1986"/>
        <v>0</v>
      </c>
      <c r="BB799" s="106">
        <f t="shared" si="1987"/>
        <v>0</v>
      </c>
      <c r="BD799" s="106">
        <f t="shared" si="1988"/>
        <v>0</v>
      </c>
      <c r="BF799" s="106">
        <f t="shared" si="1989"/>
        <v>0</v>
      </c>
      <c r="BI799" s="106">
        <f t="shared" si="1990"/>
        <v>0</v>
      </c>
      <c r="BK799" s="106">
        <f t="shared" si="1991"/>
        <v>0</v>
      </c>
      <c r="BM799" s="106">
        <f t="shared" si="1992"/>
        <v>0</v>
      </c>
      <c r="BO799" s="106">
        <f t="shared" si="1993"/>
        <v>0</v>
      </c>
      <c r="BQ799" s="106">
        <f t="shared" si="1994"/>
        <v>0</v>
      </c>
      <c r="BS799" s="106">
        <f t="shared" si="1995"/>
        <v>0</v>
      </c>
    </row>
    <row r="800" spans="1:133" outlineLevel="3" x14ac:dyDescent="0.15">
      <c r="A800" s="22" t="s">
        <v>29</v>
      </c>
      <c r="B800" s="29" t="s">
        <v>2451</v>
      </c>
      <c r="C800" s="104"/>
      <c r="D800" s="106">
        <v>5</v>
      </c>
      <c r="E800" s="104"/>
      <c r="F800" s="106">
        <f t="shared" si="1965"/>
        <v>0</v>
      </c>
      <c r="G800" s="106">
        <v>1</v>
      </c>
      <c r="I800" s="106">
        <f t="shared" si="1966"/>
        <v>0</v>
      </c>
      <c r="K800" s="106">
        <f t="shared" si="1967"/>
        <v>0</v>
      </c>
      <c r="M800" s="106">
        <f t="shared" si="1968"/>
        <v>0</v>
      </c>
      <c r="O800" s="106">
        <f t="shared" si="1969"/>
        <v>0</v>
      </c>
      <c r="Q800" s="106">
        <f t="shared" si="1970"/>
        <v>0</v>
      </c>
      <c r="S800" s="106">
        <f t="shared" si="1971"/>
        <v>0</v>
      </c>
      <c r="V800" s="106">
        <f t="shared" si="1972"/>
        <v>0</v>
      </c>
      <c r="X800" s="106">
        <f t="shared" si="1973"/>
        <v>0</v>
      </c>
      <c r="Z800" s="106">
        <f t="shared" si="1974"/>
        <v>0</v>
      </c>
      <c r="AB800" s="106">
        <f t="shared" si="1975"/>
        <v>0</v>
      </c>
      <c r="AD800" s="106">
        <f t="shared" si="1976"/>
        <v>0</v>
      </c>
      <c r="AF800" s="106">
        <f t="shared" si="1977"/>
        <v>0</v>
      </c>
      <c r="AI800" s="106">
        <f t="shared" si="1978"/>
        <v>0</v>
      </c>
      <c r="AK800" s="106">
        <f t="shared" si="1979"/>
        <v>0</v>
      </c>
      <c r="AM800" s="106">
        <f t="shared" si="1980"/>
        <v>0</v>
      </c>
      <c r="AO800" s="106">
        <f t="shared" si="1981"/>
        <v>0</v>
      </c>
      <c r="AQ800" s="106">
        <f t="shared" si="1982"/>
        <v>0</v>
      </c>
      <c r="AS800" s="106">
        <f t="shared" si="1983"/>
        <v>0</v>
      </c>
      <c r="AV800" s="106">
        <f t="shared" si="1984"/>
        <v>0</v>
      </c>
      <c r="AX800" s="106">
        <f t="shared" si="1985"/>
        <v>0</v>
      </c>
      <c r="AZ800" s="106">
        <f t="shared" si="1986"/>
        <v>0</v>
      </c>
      <c r="BB800" s="106">
        <f t="shared" si="1987"/>
        <v>0</v>
      </c>
      <c r="BD800" s="106">
        <f t="shared" si="1988"/>
        <v>0</v>
      </c>
      <c r="BF800" s="106">
        <f t="shared" si="1989"/>
        <v>0</v>
      </c>
      <c r="BI800" s="106">
        <f t="shared" si="1990"/>
        <v>0</v>
      </c>
      <c r="BK800" s="106">
        <f t="shared" si="1991"/>
        <v>0</v>
      </c>
      <c r="BM800" s="106">
        <f t="shared" si="1992"/>
        <v>0</v>
      </c>
      <c r="BO800" s="106">
        <f t="shared" si="1993"/>
        <v>0</v>
      </c>
      <c r="BQ800" s="106">
        <f t="shared" si="1994"/>
        <v>0</v>
      </c>
      <c r="BS800" s="106">
        <f t="shared" si="1995"/>
        <v>0</v>
      </c>
    </row>
    <row r="801" spans="1:133" outlineLevel="3" x14ac:dyDescent="0.15">
      <c r="A801" s="22" t="s">
        <v>30</v>
      </c>
      <c r="B801" s="29" t="s">
        <v>2451</v>
      </c>
      <c r="C801" s="104"/>
      <c r="D801" s="106">
        <v>5</v>
      </c>
      <c r="E801" s="104"/>
      <c r="F801" s="106">
        <f t="shared" si="1965"/>
        <v>0</v>
      </c>
      <c r="G801" s="106">
        <v>1</v>
      </c>
      <c r="I801" s="106">
        <f t="shared" si="1966"/>
        <v>0</v>
      </c>
      <c r="K801" s="106">
        <f t="shared" si="1967"/>
        <v>0</v>
      </c>
      <c r="M801" s="106">
        <f t="shared" si="1968"/>
        <v>0</v>
      </c>
      <c r="O801" s="106">
        <f t="shared" si="1969"/>
        <v>0</v>
      </c>
      <c r="Q801" s="106">
        <f t="shared" si="1970"/>
        <v>0</v>
      </c>
      <c r="S801" s="106">
        <f t="shared" si="1971"/>
        <v>0</v>
      </c>
      <c r="V801" s="106">
        <f t="shared" si="1972"/>
        <v>0</v>
      </c>
      <c r="X801" s="106">
        <f t="shared" si="1973"/>
        <v>0</v>
      </c>
      <c r="Z801" s="106">
        <f t="shared" si="1974"/>
        <v>0</v>
      </c>
      <c r="AB801" s="106">
        <f t="shared" si="1975"/>
        <v>0</v>
      </c>
      <c r="AD801" s="106">
        <f t="shared" si="1976"/>
        <v>0</v>
      </c>
      <c r="AF801" s="106">
        <f t="shared" si="1977"/>
        <v>0</v>
      </c>
      <c r="AI801" s="106">
        <f t="shared" si="1978"/>
        <v>0</v>
      </c>
      <c r="AK801" s="106">
        <f t="shared" si="1979"/>
        <v>0</v>
      </c>
      <c r="AM801" s="106">
        <f t="shared" si="1980"/>
        <v>0</v>
      </c>
      <c r="AO801" s="106">
        <f t="shared" si="1981"/>
        <v>0</v>
      </c>
      <c r="AQ801" s="106">
        <f t="shared" si="1982"/>
        <v>0</v>
      </c>
      <c r="AS801" s="106">
        <f t="shared" si="1983"/>
        <v>0</v>
      </c>
      <c r="AV801" s="106">
        <f t="shared" si="1984"/>
        <v>0</v>
      </c>
      <c r="AX801" s="106">
        <f t="shared" si="1985"/>
        <v>0</v>
      </c>
      <c r="AZ801" s="106">
        <f t="shared" si="1986"/>
        <v>0</v>
      </c>
      <c r="BB801" s="106">
        <f t="shared" si="1987"/>
        <v>0</v>
      </c>
      <c r="BD801" s="106">
        <f t="shared" si="1988"/>
        <v>0</v>
      </c>
      <c r="BF801" s="106">
        <f t="shared" si="1989"/>
        <v>0</v>
      </c>
      <c r="BI801" s="106">
        <f t="shared" si="1990"/>
        <v>0</v>
      </c>
      <c r="BK801" s="106">
        <f t="shared" si="1991"/>
        <v>0</v>
      </c>
      <c r="BM801" s="106">
        <f t="shared" si="1992"/>
        <v>0</v>
      </c>
      <c r="BO801" s="106">
        <f t="shared" si="1993"/>
        <v>0</v>
      </c>
      <c r="BQ801" s="106">
        <f t="shared" si="1994"/>
        <v>0</v>
      </c>
      <c r="BS801" s="106">
        <f t="shared" si="1995"/>
        <v>0</v>
      </c>
    </row>
    <row r="802" spans="1:133" s="37" customFormat="1" outlineLevel="2" x14ac:dyDescent="0.15">
      <c r="B802" s="38" t="s">
        <v>1714</v>
      </c>
      <c r="C802" s="115"/>
      <c r="D802" s="115"/>
      <c r="E802" s="115"/>
      <c r="F802" s="115"/>
      <c r="G802" s="160" t="s">
        <v>206</v>
      </c>
      <c r="H802" s="115"/>
      <c r="I802" s="115"/>
      <c r="J802" s="115"/>
      <c r="K802" s="115"/>
      <c r="L802" s="115"/>
      <c r="M802" s="115"/>
      <c r="N802" s="115"/>
      <c r="O802" s="115"/>
      <c r="P802" s="115"/>
      <c r="Q802" s="115"/>
      <c r="R802" s="115"/>
      <c r="S802" s="115"/>
      <c r="T802" s="269"/>
      <c r="U802" s="190"/>
      <c r="V802" s="115"/>
      <c r="W802" s="190"/>
      <c r="X802" s="115"/>
      <c r="Y802" s="190"/>
      <c r="Z802" s="115"/>
      <c r="AA802" s="190"/>
      <c r="AB802" s="115"/>
      <c r="AC802" s="190"/>
      <c r="AD802" s="115"/>
      <c r="AE802" s="190"/>
      <c r="AF802" s="115"/>
      <c r="AG802" s="215"/>
      <c r="AH802" s="190"/>
      <c r="AI802" s="115"/>
      <c r="AJ802" s="190"/>
      <c r="AK802" s="115"/>
      <c r="AL802" s="190"/>
      <c r="AM802" s="115"/>
      <c r="AN802" s="190"/>
      <c r="AO802" s="115"/>
      <c r="AP802" s="190"/>
      <c r="AQ802" s="115"/>
      <c r="AR802" s="190"/>
      <c r="AS802" s="115"/>
      <c r="AU802" s="115"/>
      <c r="AV802" s="115"/>
      <c r="AW802" s="115"/>
      <c r="AX802" s="115"/>
      <c r="AY802" s="115"/>
      <c r="AZ802" s="115"/>
      <c r="BA802" s="115"/>
      <c r="BB802" s="115"/>
      <c r="BC802" s="115"/>
      <c r="BD802" s="115"/>
      <c r="BE802" s="115"/>
      <c r="BF802" s="115"/>
      <c r="BH802" s="115"/>
      <c r="BI802" s="115"/>
      <c r="BJ802" s="115"/>
      <c r="BK802" s="115"/>
      <c r="BL802" s="115"/>
      <c r="BM802" s="115"/>
      <c r="BN802" s="115"/>
      <c r="BO802" s="115"/>
      <c r="BP802" s="115"/>
      <c r="BQ802" s="115"/>
      <c r="BR802" s="115"/>
      <c r="BS802" s="115"/>
      <c r="BU802" s="143"/>
      <c r="BV802" s="143"/>
      <c r="BW802" s="143"/>
      <c r="BX802" s="143"/>
      <c r="BY802" s="143"/>
      <c r="BZ802" s="143"/>
      <c r="CA802" s="143"/>
      <c r="CB802" s="143"/>
      <c r="CC802" s="143"/>
      <c r="CD802" s="143"/>
      <c r="CE802" s="143"/>
      <c r="CF802" s="143"/>
      <c r="CG802" s="143"/>
      <c r="CH802" s="143"/>
      <c r="CI802" s="143"/>
      <c r="CJ802" s="143"/>
      <c r="CK802" s="143"/>
      <c r="CL802" s="143"/>
      <c r="CM802" s="143"/>
      <c r="CN802" s="143"/>
      <c r="CO802" s="143"/>
      <c r="CP802" s="143"/>
      <c r="CQ802" s="143"/>
      <c r="CR802" s="143"/>
      <c r="CS802" s="143"/>
      <c r="CT802" s="143"/>
      <c r="CU802" s="143"/>
      <c r="CV802" s="143"/>
      <c r="CW802" s="143"/>
      <c r="CX802" s="143"/>
      <c r="CY802" s="143"/>
      <c r="CZ802" s="143"/>
      <c r="DA802" s="143"/>
      <c r="DB802" s="143"/>
      <c r="DC802" s="143"/>
      <c r="DD802" s="143"/>
      <c r="DE802" s="143"/>
      <c r="DF802" s="143"/>
      <c r="DG802" s="143"/>
      <c r="DH802" s="143"/>
      <c r="DI802" s="143"/>
      <c r="DJ802" s="143"/>
      <c r="DK802" s="143"/>
      <c r="DL802" s="143"/>
      <c r="DM802" s="143"/>
      <c r="DN802" s="143"/>
      <c r="DO802" s="143"/>
      <c r="DP802" s="143"/>
      <c r="DQ802" s="143"/>
      <c r="DR802" s="143"/>
      <c r="DS802" s="143"/>
      <c r="DT802" s="143"/>
      <c r="DU802" s="143"/>
      <c r="DV802" s="143"/>
      <c r="DW802" s="143"/>
      <c r="DX802" s="143"/>
      <c r="DY802" s="143"/>
      <c r="DZ802" s="143"/>
      <c r="EA802" s="143"/>
      <c r="EB802" s="143"/>
      <c r="EC802" s="143"/>
    </row>
    <row r="803" spans="1:133" s="37" customFormat="1" outlineLevel="1" x14ac:dyDescent="0.15">
      <c r="B803" s="52" t="s">
        <v>412</v>
      </c>
      <c r="C803" s="115"/>
      <c r="D803" s="115"/>
      <c r="E803" s="115"/>
      <c r="F803" s="115"/>
      <c r="G803" s="160"/>
      <c r="H803" s="115"/>
      <c r="I803" s="115"/>
      <c r="J803" s="115"/>
      <c r="K803" s="115"/>
      <c r="L803" s="115"/>
      <c r="M803" s="115"/>
      <c r="N803" s="115"/>
      <c r="O803" s="115"/>
      <c r="P803" s="115"/>
      <c r="Q803" s="115"/>
      <c r="R803" s="115"/>
      <c r="S803" s="115"/>
      <c r="T803" s="269"/>
      <c r="U803" s="190"/>
      <c r="V803" s="115"/>
      <c r="W803" s="190"/>
      <c r="X803" s="115"/>
      <c r="Y803" s="190"/>
      <c r="Z803" s="115"/>
      <c r="AA803" s="190"/>
      <c r="AB803" s="115"/>
      <c r="AC803" s="190"/>
      <c r="AD803" s="115"/>
      <c r="AE803" s="190"/>
      <c r="AF803" s="115"/>
      <c r="AG803" s="215"/>
      <c r="AH803" s="190"/>
      <c r="AI803" s="115"/>
      <c r="AJ803" s="190"/>
      <c r="AK803" s="115"/>
      <c r="AL803" s="190"/>
      <c r="AM803" s="115"/>
      <c r="AN803" s="190"/>
      <c r="AO803" s="115"/>
      <c r="AP803" s="190"/>
      <c r="AQ803" s="115"/>
      <c r="AR803" s="190"/>
      <c r="AS803" s="115"/>
      <c r="AU803" s="115"/>
      <c r="AV803" s="115"/>
      <c r="AW803" s="115"/>
      <c r="AX803" s="115"/>
      <c r="AY803" s="115"/>
      <c r="AZ803" s="115"/>
      <c r="BA803" s="115"/>
      <c r="BB803" s="115"/>
      <c r="BC803" s="115"/>
      <c r="BD803" s="115"/>
      <c r="BE803" s="115"/>
      <c r="BF803" s="115"/>
      <c r="BH803" s="115"/>
      <c r="BI803" s="115"/>
      <c r="BJ803" s="115"/>
      <c r="BK803" s="115"/>
      <c r="BL803" s="115"/>
      <c r="BM803" s="115"/>
      <c r="BN803" s="115"/>
      <c r="BO803" s="115"/>
      <c r="BP803" s="115"/>
      <c r="BQ803" s="115"/>
      <c r="BR803" s="115"/>
      <c r="BS803" s="115"/>
      <c r="BU803" s="143"/>
      <c r="BV803" s="143"/>
      <c r="BW803" s="143"/>
      <c r="BX803" s="143"/>
      <c r="BY803" s="143"/>
      <c r="BZ803" s="143"/>
      <c r="CA803" s="143"/>
      <c r="CB803" s="143"/>
      <c r="CC803" s="143"/>
      <c r="CD803" s="143"/>
      <c r="CE803" s="143"/>
      <c r="CF803" s="143"/>
      <c r="CG803" s="143"/>
      <c r="CH803" s="143"/>
      <c r="CI803" s="143"/>
      <c r="CJ803" s="143"/>
      <c r="CK803" s="143"/>
      <c r="CL803" s="143"/>
      <c r="CM803" s="143"/>
      <c r="CN803" s="143"/>
      <c r="CO803" s="143"/>
      <c r="CP803" s="143"/>
      <c r="CQ803" s="143"/>
      <c r="CR803" s="143"/>
      <c r="CS803" s="143"/>
      <c r="CT803" s="143"/>
      <c r="CU803" s="143"/>
      <c r="CV803" s="143"/>
      <c r="CW803" s="143"/>
      <c r="CX803" s="143"/>
      <c r="CY803" s="143"/>
      <c r="CZ803" s="143"/>
      <c r="DA803" s="143"/>
      <c r="DB803" s="143"/>
      <c r="DC803" s="143"/>
      <c r="DD803" s="143"/>
      <c r="DE803" s="143"/>
      <c r="DF803" s="143"/>
      <c r="DG803" s="143"/>
      <c r="DH803" s="143"/>
      <c r="DI803" s="143"/>
      <c r="DJ803" s="143"/>
      <c r="DK803" s="143"/>
      <c r="DL803" s="143"/>
      <c r="DM803" s="143"/>
      <c r="DN803" s="143"/>
      <c r="DO803" s="143"/>
      <c r="DP803" s="143"/>
      <c r="DQ803" s="143"/>
      <c r="DR803" s="143"/>
      <c r="DS803" s="143"/>
      <c r="DT803" s="143"/>
      <c r="DU803" s="143"/>
      <c r="DV803" s="143"/>
      <c r="DW803" s="143"/>
      <c r="DX803" s="143"/>
      <c r="DY803" s="143"/>
      <c r="DZ803" s="143"/>
      <c r="EA803" s="143"/>
      <c r="EB803" s="143"/>
      <c r="EC803" s="143"/>
    </row>
    <row r="804" spans="1:133" s="33" customFormat="1" hidden="1" outlineLevel="1" x14ac:dyDescent="0.15">
      <c r="A804" s="33">
        <v>2.14</v>
      </c>
      <c r="B804" s="34" t="s">
        <v>413</v>
      </c>
      <c r="C804" s="114"/>
      <c r="D804" s="114"/>
      <c r="E804" s="114"/>
      <c r="F804" s="158">
        <f ca="1">F805+F812</f>
        <v>0</v>
      </c>
      <c r="G804" s="158"/>
      <c r="H804" s="114"/>
      <c r="I804" s="158">
        <f ca="1">I805+I812</f>
        <v>0</v>
      </c>
      <c r="J804" s="114"/>
      <c r="K804" s="158">
        <f ca="1">K805+K812</f>
        <v>0</v>
      </c>
      <c r="L804" s="114"/>
      <c r="M804" s="158">
        <f ca="1">M805+M812</f>
        <v>0</v>
      </c>
      <c r="N804" s="114"/>
      <c r="O804" s="158">
        <f ca="1">O805+O812</f>
        <v>0</v>
      </c>
      <c r="P804" s="114"/>
      <c r="Q804" s="158">
        <f ca="1">Q805+Q812</f>
        <v>0</v>
      </c>
      <c r="R804" s="114"/>
      <c r="S804" s="158">
        <f ca="1">S805+S812</f>
        <v>0</v>
      </c>
      <c r="T804" s="34"/>
      <c r="U804" s="158"/>
      <c r="V804" s="158">
        <f ca="1">V805+V812</f>
        <v>0</v>
      </c>
      <c r="W804" s="114"/>
      <c r="X804" s="158">
        <f ca="1">X805+X812</f>
        <v>0</v>
      </c>
      <c r="Y804" s="114"/>
      <c r="Z804" s="158">
        <f ca="1">Z805+Z812</f>
        <v>0</v>
      </c>
      <c r="AA804" s="114"/>
      <c r="AB804" s="158">
        <f ca="1">AB805+AB812</f>
        <v>0</v>
      </c>
      <c r="AC804" s="114"/>
      <c r="AD804" s="158">
        <f ca="1">AD805+AD812</f>
        <v>0</v>
      </c>
      <c r="AE804" s="114"/>
      <c r="AF804" s="158">
        <f ca="1">AF805+AF812</f>
        <v>0</v>
      </c>
      <c r="AG804" s="34"/>
      <c r="AH804" s="114"/>
      <c r="AI804" s="158">
        <f ca="1">AI805+AI812</f>
        <v>0</v>
      </c>
      <c r="AJ804" s="114"/>
      <c r="AK804" s="158">
        <f ca="1">AK805+AK812</f>
        <v>0</v>
      </c>
      <c r="AL804" s="114"/>
      <c r="AM804" s="158">
        <f ca="1">AM805+AM812</f>
        <v>0</v>
      </c>
      <c r="AN804" s="114"/>
      <c r="AO804" s="158">
        <f ca="1">AO805+AO812</f>
        <v>0</v>
      </c>
      <c r="AP804" s="114"/>
      <c r="AQ804" s="158">
        <f ca="1">AQ805+AQ812</f>
        <v>0</v>
      </c>
      <c r="AR804" s="114"/>
      <c r="AS804" s="158">
        <f ca="1">AS805+AS812</f>
        <v>0</v>
      </c>
      <c r="AU804" s="114"/>
      <c r="AV804" s="158">
        <f ca="1">AV805+AV812</f>
        <v>0</v>
      </c>
      <c r="AW804" s="114"/>
      <c r="AX804" s="158">
        <f ca="1">AX805+AX812</f>
        <v>0</v>
      </c>
      <c r="AY804" s="114"/>
      <c r="AZ804" s="158">
        <f ca="1">AZ805+AZ812</f>
        <v>0</v>
      </c>
      <c r="BA804" s="114"/>
      <c r="BB804" s="158">
        <f ca="1">BB805+BB812</f>
        <v>0</v>
      </c>
      <c r="BC804" s="114"/>
      <c r="BD804" s="158">
        <f ca="1">BD805+BD812</f>
        <v>0</v>
      </c>
      <c r="BE804" s="114"/>
      <c r="BF804" s="158">
        <f ca="1">BF805+BF812</f>
        <v>0</v>
      </c>
      <c r="BH804" s="114"/>
      <c r="BI804" s="158">
        <f ca="1">BI805+BI812</f>
        <v>0</v>
      </c>
      <c r="BJ804" s="114"/>
      <c r="BK804" s="158">
        <f ca="1">BK805+BK812</f>
        <v>0</v>
      </c>
      <c r="BL804" s="114"/>
      <c r="BM804" s="158">
        <f ca="1">BM805+BM812</f>
        <v>0</v>
      </c>
      <c r="BN804" s="114"/>
      <c r="BO804" s="158">
        <f ca="1">BO805+BO812</f>
        <v>0</v>
      </c>
      <c r="BP804" s="114"/>
      <c r="BQ804" s="158">
        <f ca="1">BQ805+BQ812</f>
        <v>0</v>
      </c>
      <c r="BR804" s="114"/>
      <c r="BS804" s="158">
        <f ca="1">BS805+BS812</f>
        <v>0</v>
      </c>
      <c r="BU804" s="85"/>
      <c r="BV804" s="85"/>
      <c r="BW804" s="85"/>
      <c r="BX804" s="85"/>
      <c r="BY804" s="85"/>
      <c r="BZ804" s="85"/>
      <c r="CA804" s="85"/>
      <c r="CB804" s="85"/>
      <c r="CC804" s="85"/>
      <c r="CD804" s="85"/>
      <c r="CE804" s="85"/>
      <c r="CF804" s="85"/>
      <c r="CG804" s="85"/>
      <c r="CH804" s="85"/>
      <c r="CI804" s="85"/>
      <c r="CJ804" s="85"/>
      <c r="CK804" s="85"/>
      <c r="CL804" s="85"/>
      <c r="CM804" s="85"/>
      <c r="CN804" s="85"/>
      <c r="CO804" s="85"/>
      <c r="CP804" s="85"/>
      <c r="CQ804" s="85"/>
      <c r="CR804" s="85"/>
      <c r="CS804" s="85"/>
      <c r="CT804" s="85"/>
      <c r="CU804" s="85"/>
      <c r="CV804" s="85"/>
      <c r="CW804" s="85"/>
      <c r="CX804" s="85"/>
      <c r="CY804" s="85"/>
      <c r="CZ804" s="85"/>
      <c r="DA804" s="85"/>
      <c r="DB804" s="85"/>
      <c r="DC804" s="85"/>
      <c r="DD804" s="85"/>
      <c r="DE804" s="85"/>
      <c r="DF804" s="85"/>
      <c r="DG804" s="85"/>
      <c r="DH804" s="85"/>
      <c r="DI804" s="85"/>
      <c r="DJ804" s="85"/>
      <c r="DK804" s="85"/>
      <c r="DL804" s="85"/>
      <c r="DM804" s="85"/>
      <c r="DN804" s="85"/>
      <c r="DO804" s="85"/>
      <c r="DP804" s="85"/>
      <c r="DQ804" s="85"/>
      <c r="DR804" s="85"/>
      <c r="DS804" s="85"/>
      <c r="DT804" s="85"/>
      <c r="DU804" s="85"/>
      <c r="DV804" s="85"/>
      <c r="DW804" s="85"/>
      <c r="DX804" s="85"/>
      <c r="DY804" s="85"/>
      <c r="DZ804" s="85"/>
      <c r="EA804" s="85"/>
      <c r="EB804" s="85"/>
      <c r="EC804" s="85"/>
    </row>
    <row r="805" spans="1:133" s="35" customFormat="1" hidden="1" outlineLevel="2" x14ac:dyDescent="0.15">
      <c r="A805" s="35" t="s">
        <v>31</v>
      </c>
      <c r="B805" s="36" t="s">
        <v>1805</v>
      </c>
      <c r="C805" s="159"/>
      <c r="D805" s="159"/>
      <c r="E805" s="159"/>
      <c r="F805" s="159">
        <f ca="1">(SUM(ReqSum))*2*$I$10</f>
        <v>0</v>
      </c>
      <c r="G805" s="159">
        <f>MATCH("x",G806:G2282,-1)-1</f>
        <v>5</v>
      </c>
      <c r="H805" s="176"/>
      <c r="I805" s="176">
        <f ca="1">SUM(ReqSum)</f>
        <v>0</v>
      </c>
      <c r="J805" s="176"/>
      <c r="K805" s="176">
        <f ca="1">SUM(ReqSum)</f>
        <v>0</v>
      </c>
      <c r="L805" s="176"/>
      <c r="M805" s="176">
        <f ca="1">SUM(ReqSum)</f>
        <v>0</v>
      </c>
      <c r="N805" s="176"/>
      <c r="O805" s="176">
        <f ca="1">SUM(ReqSum)</f>
        <v>0</v>
      </c>
      <c r="P805" s="176"/>
      <c r="Q805" s="176">
        <f ca="1">SUM(ReqSum)</f>
        <v>0</v>
      </c>
      <c r="R805" s="176"/>
      <c r="S805" s="176">
        <f ca="1">SUM(ReqSum)</f>
        <v>0</v>
      </c>
      <c r="T805" s="268"/>
      <c r="U805" s="189"/>
      <c r="V805" s="176">
        <f ca="1">SUM(ReqSum)</f>
        <v>0</v>
      </c>
      <c r="W805" s="189"/>
      <c r="X805" s="176">
        <f ca="1">SUM(ReqSum)</f>
        <v>0</v>
      </c>
      <c r="Y805" s="189"/>
      <c r="Z805" s="176">
        <f ca="1">SUM(ReqSum)</f>
        <v>0</v>
      </c>
      <c r="AA805" s="189"/>
      <c r="AB805" s="176">
        <f ca="1">SUM(ReqSum)</f>
        <v>0</v>
      </c>
      <c r="AC805" s="189"/>
      <c r="AD805" s="176">
        <f ca="1">SUM(ReqSum)</f>
        <v>0</v>
      </c>
      <c r="AE805" s="189"/>
      <c r="AF805" s="176">
        <f ca="1">SUM(ReqSum)</f>
        <v>0</v>
      </c>
      <c r="AG805" s="36"/>
      <c r="AH805" s="189"/>
      <c r="AI805" s="176">
        <f ca="1">SUM(ReqSum)</f>
        <v>0</v>
      </c>
      <c r="AJ805" s="189"/>
      <c r="AK805" s="176">
        <f ca="1">SUM(ReqSum)</f>
        <v>0</v>
      </c>
      <c r="AL805" s="189"/>
      <c r="AM805" s="176">
        <f ca="1">SUM(ReqSum)</f>
        <v>0</v>
      </c>
      <c r="AN805" s="189"/>
      <c r="AO805" s="176">
        <f ca="1">SUM(ReqSum)</f>
        <v>0</v>
      </c>
      <c r="AP805" s="189"/>
      <c r="AQ805" s="176">
        <f ca="1">SUM(ReqSum)</f>
        <v>0</v>
      </c>
      <c r="AR805" s="189"/>
      <c r="AS805" s="176">
        <f ca="1">SUM(ReqSum)</f>
        <v>0</v>
      </c>
      <c r="AT805" s="177"/>
      <c r="AU805" s="176"/>
      <c r="AV805" s="176">
        <f ca="1">SUM(ReqSum)</f>
        <v>0</v>
      </c>
      <c r="AW805" s="176"/>
      <c r="AX805" s="176">
        <f ca="1">SUM(ReqSum)</f>
        <v>0</v>
      </c>
      <c r="AY805" s="176"/>
      <c r="AZ805" s="176">
        <f ca="1">SUM(ReqSum)</f>
        <v>0</v>
      </c>
      <c r="BA805" s="176"/>
      <c r="BB805" s="176">
        <f ca="1">SUM(ReqSum)</f>
        <v>0</v>
      </c>
      <c r="BC805" s="176"/>
      <c r="BD805" s="176">
        <f ca="1">SUM(ReqSum)</f>
        <v>0</v>
      </c>
      <c r="BE805" s="176"/>
      <c r="BF805" s="176">
        <f ca="1">SUM(ReqSum)</f>
        <v>0</v>
      </c>
      <c r="BG805" s="177"/>
      <c r="BH805" s="176"/>
      <c r="BI805" s="176">
        <f ca="1">SUM(ReqSum)</f>
        <v>0</v>
      </c>
      <c r="BJ805" s="176"/>
      <c r="BK805" s="176">
        <f ca="1">SUM(ReqSum)</f>
        <v>0</v>
      </c>
      <c r="BL805" s="176"/>
      <c r="BM805" s="176">
        <f ca="1">SUM(ReqSum)</f>
        <v>0</v>
      </c>
      <c r="BN805" s="176"/>
      <c r="BO805" s="176">
        <f ca="1">SUM(ReqSum)</f>
        <v>0</v>
      </c>
      <c r="BP805" s="176"/>
      <c r="BQ805" s="176">
        <f ca="1">SUM(ReqSum)</f>
        <v>0</v>
      </c>
      <c r="BR805" s="176"/>
      <c r="BS805" s="176">
        <f ca="1">SUM(ReqSum)</f>
        <v>0</v>
      </c>
      <c r="BT805" s="177"/>
      <c r="BU805" s="85"/>
      <c r="BV805" s="85"/>
      <c r="BW805" s="85"/>
      <c r="BX805" s="85"/>
      <c r="BY805" s="85"/>
      <c r="BZ805" s="85"/>
      <c r="CA805" s="85"/>
      <c r="CB805" s="85"/>
      <c r="CC805" s="85"/>
      <c r="CD805" s="85"/>
      <c r="CE805" s="85"/>
      <c r="CF805" s="85"/>
      <c r="CG805" s="85"/>
      <c r="CH805" s="85"/>
      <c r="CI805" s="85"/>
      <c r="CJ805" s="85"/>
      <c r="CK805" s="85"/>
      <c r="CL805" s="85"/>
      <c r="CM805" s="85"/>
      <c r="CN805" s="85"/>
      <c r="CO805" s="85"/>
      <c r="CP805" s="85"/>
      <c r="CQ805" s="85"/>
      <c r="CR805" s="85"/>
      <c r="CS805" s="85"/>
      <c r="CT805" s="85"/>
      <c r="CU805" s="85"/>
      <c r="CV805" s="85"/>
      <c r="CW805" s="85"/>
      <c r="CX805" s="85"/>
      <c r="CY805" s="85"/>
      <c r="CZ805" s="85"/>
      <c r="DA805" s="85"/>
      <c r="DB805" s="85"/>
      <c r="DC805" s="85"/>
      <c r="DD805" s="85"/>
      <c r="DE805" s="85"/>
      <c r="DF805" s="85"/>
      <c r="DG805" s="85"/>
      <c r="DH805" s="85"/>
      <c r="DI805" s="85"/>
      <c r="DJ805" s="85"/>
      <c r="DK805" s="85"/>
      <c r="DL805" s="85"/>
      <c r="DM805" s="85"/>
      <c r="DN805" s="85"/>
      <c r="DO805" s="85"/>
      <c r="DP805" s="85"/>
      <c r="DQ805" s="85"/>
      <c r="DR805" s="85"/>
      <c r="DS805" s="85"/>
      <c r="DT805" s="85"/>
      <c r="DU805" s="85"/>
      <c r="DV805" s="85"/>
      <c r="DW805" s="85"/>
      <c r="DX805" s="85"/>
      <c r="DY805" s="85"/>
      <c r="DZ805" s="85"/>
      <c r="EA805" s="85"/>
      <c r="EB805" s="85"/>
      <c r="EC805" s="85"/>
    </row>
    <row r="806" spans="1:133" s="22" customFormat="1" hidden="1" outlineLevel="3" x14ac:dyDescent="0.15">
      <c r="A806" s="22" t="s">
        <v>33</v>
      </c>
      <c r="B806" s="32"/>
      <c r="C806" s="104"/>
      <c r="D806" s="105"/>
      <c r="E806" s="104"/>
      <c r="F806" s="106">
        <f t="shared" ref="F806:F810" si="1996">IF(B806&lt;&gt;"",IF(B806="Custom Requirement",0,3),0)</f>
        <v>0</v>
      </c>
      <c r="G806" s="106">
        <v>1</v>
      </c>
      <c r="H806" s="107"/>
      <c r="I806" s="106">
        <f t="shared" ref="I806:I810" si="1997">H806*$E806*I$10</f>
        <v>0</v>
      </c>
      <c r="J806" s="107"/>
      <c r="K806" s="106">
        <f t="shared" ref="K806:K810" si="1998">J806*$E806*K$10</f>
        <v>0</v>
      </c>
      <c r="L806" s="107"/>
      <c r="M806" s="106">
        <f t="shared" ref="M806:M810" si="1999">L806*$E806*M$10</f>
        <v>0</v>
      </c>
      <c r="N806" s="107"/>
      <c r="O806" s="106">
        <f t="shared" ref="O806:O810" si="2000">N806*$E806*O$10</f>
        <v>0</v>
      </c>
      <c r="P806" s="107"/>
      <c r="Q806" s="106">
        <f t="shared" ref="Q806:Q810" si="2001">P806*$E806*Q$10</f>
        <v>0</v>
      </c>
      <c r="R806" s="107"/>
      <c r="S806" s="106">
        <f t="shared" ref="S806:S810" si="2002">R806*$E806*S$10</f>
        <v>0</v>
      </c>
      <c r="T806" s="32"/>
      <c r="U806" s="107"/>
      <c r="V806" s="106">
        <f t="shared" ref="V806:V810" si="2003">U806*$E806*V$10</f>
        <v>0</v>
      </c>
      <c r="W806" s="107"/>
      <c r="X806" s="106">
        <f t="shared" ref="X806:X810" si="2004">W806*$E806*X$10</f>
        <v>0</v>
      </c>
      <c r="Y806" s="107"/>
      <c r="Z806" s="106">
        <f t="shared" ref="Z806:Z810" si="2005">Y806*$E806*Z$10</f>
        <v>0</v>
      </c>
      <c r="AA806" s="107"/>
      <c r="AB806" s="106">
        <f t="shared" ref="AB806:AB810" si="2006">AA806*$E806*AB$10</f>
        <v>0</v>
      </c>
      <c r="AC806" s="107"/>
      <c r="AD806" s="106">
        <f t="shared" ref="AD806:AD810" si="2007">AC806*$E806*AD$10</f>
        <v>0</v>
      </c>
      <c r="AE806" s="107"/>
      <c r="AF806" s="106">
        <f t="shared" ref="AF806:AF810" si="2008">AE806*$E806*AF$10</f>
        <v>0</v>
      </c>
      <c r="AG806" s="210"/>
      <c r="AH806" s="107"/>
      <c r="AI806" s="106">
        <f t="shared" ref="AI806:AI810" si="2009">AH806*$E806*AI$10</f>
        <v>0</v>
      </c>
      <c r="AJ806" s="107"/>
      <c r="AK806" s="106">
        <f t="shared" ref="AK806:AK810" si="2010">AJ806*$E806*AK$10</f>
        <v>0</v>
      </c>
      <c r="AL806" s="107"/>
      <c r="AM806" s="106">
        <f t="shared" ref="AM806:AM810" si="2011">AL806*$E806*AM$10</f>
        <v>0</v>
      </c>
      <c r="AN806" s="107"/>
      <c r="AO806" s="106">
        <f t="shared" ref="AO806:AO810" si="2012">AN806*$E806*AO$10</f>
        <v>0</v>
      </c>
      <c r="AP806" s="107"/>
      <c r="AQ806" s="106">
        <f t="shared" ref="AQ806:AQ810" si="2013">AP806*$E806*AQ$10</f>
        <v>0</v>
      </c>
      <c r="AR806" s="107"/>
      <c r="AS806" s="106">
        <f t="shared" ref="AS806:AS810" si="2014">AR806*$E806*AS$10</f>
        <v>0</v>
      </c>
      <c r="AU806" s="107"/>
      <c r="AV806" s="106">
        <f t="shared" ref="AV806:AV810" si="2015">AU806*$E806*AV$10</f>
        <v>0</v>
      </c>
      <c r="AW806" s="107"/>
      <c r="AX806" s="106">
        <f t="shared" ref="AX806:AX810" si="2016">AW806*$E806*AX$10</f>
        <v>0</v>
      </c>
      <c r="AY806" s="107"/>
      <c r="AZ806" s="106">
        <f t="shared" ref="AZ806:AZ810" si="2017">AY806*$E806*AZ$10</f>
        <v>0</v>
      </c>
      <c r="BA806" s="107"/>
      <c r="BB806" s="106">
        <f t="shared" ref="BB806:BB810" si="2018">BA806*$E806*BB$10</f>
        <v>0</v>
      </c>
      <c r="BC806" s="107"/>
      <c r="BD806" s="106">
        <f t="shared" ref="BD806:BD810" si="2019">BC806*$E806*BD$10</f>
        <v>0</v>
      </c>
      <c r="BE806" s="107"/>
      <c r="BF806" s="106">
        <f t="shared" ref="BF806:BF810" si="2020">BE806*$E806*BF$10</f>
        <v>0</v>
      </c>
      <c r="BH806" s="107"/>
      <c r="BI806" s="106">
        <f t="shared" ref="BI806:BI810" si="2021">BH806*$E806*BI$10</f>
        <v>0</v>
      </c>
      <c r="BJ806" s="107"/>
      <c r="BK806" s="106">
        <f t="shared" ref="BK806:BK810" si="2022">BJ806*$E806*BK$10</f>
        <v>0</v>
      </c>
      <c r="BL806" s="107"/>
      <c r="BM806" s="106">
        <f t="shared" ref="BM806:BM810" si="2023">BL806*$E806*BM$10</f>
        <v>0</v>
      </c>
      <c r="BN806" s="107"/>
      <c r="BO806" s="106">
        <f t="shared" ref="BO806:BO810" si="2024">BN806*$E806*BO$10</f>
        <v>0</v>
      </c>
      <c r="BP806" s="107"/>
      <c r="BQ806" s="106">
        <f t="shared" ref="BQ806:BQ810" si="2025">BP806*$E806*BQ$10</f>
        <v>0</v>
      </c>
      <c r="BR806" s="107"/>
      <c r="BS806" s="106">
        <f t="shared" ref="BS806:BS810" si="2026">BR806*$E806*BS$10</f>
        <v>0</v>
      </c>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c r="CS806" s="61"/>
      <c r="CT806" s="61"/>
      <c r="CU806" s="61"/>
      <c r="CV806" s="61"/>
      <c r="CW806" s="61"/>
      <c r="CX806" s="61"/>
      <c r="CY806" s="61"/>
      <c r="CZ806" s="61"/>
      <c r="DA806" s="61"/>
      <c r="DB806" s="61"/>
      <c r="DC806" s="61"/>
      <c r="DD806" s="61"/>
      <c r="DE806" s="61"/>
      <c r="DF806" s="61"/>
      <c r="DG806" s="61"/>
      <c r="DH806" s="61"/>
      <c r="DI806" s="61"/>
      <c r="DJ806" s="61"/>
      <c r="DK806" s="61"/>
      <c r="DL806" s="61"/>
      <c r="DM806" s="61"/>
      <c r="DN806" s="61"/>
      <c r="DO806" s="61"/>
      <c r="DP806" s="61"/>
      <c r="DQ806" s="61"/>
      <c r="DR806" s="61"/>
      <c r="DS806" s="61"/>
      <c r="DT806" s="61"/>
      <c r="DU806" s="61"/>
      <c r="DV806" s="61"/>
      <c r="DW806" s="61"/>
      <c r="DX806" s="61"/>
      <c r="DY806" s="61"/>
      <c r="DZ806" s="61"/>
      <c r="EA806" s="61"/>
      <c r="EB806" s="61"/>
      <c r="EC806" s="61"/>
    </row>
    <row r="807" spans="1:133" s="22" customFormat="1" hidden="1" outlineLevel="3" x14ac:dyDescent="0.15">
      <c r="A807" s="22" t="s">
        <v>556</v>
      </c>
      <c r="B807" s="32"/>
      <c r="C807" s="104"/>
      <c r="D807" s="105"/>
      <c r="E807" s="104"/>
      <c r="F807" s="106">
        <f t="shared" si="1996"/>
        <v>0</v>
      </c>
      <c r="G807" s="106">
        <v>1</v>
      </c>
      <c r="H807" s="107"/>
      <c r="I807" s="106">
        <f t="shared" si="1997"/>
        <v>0</v>
      </c>
      <c r="J807" s="107"/>
      <c r="K807" s="106">
        <f t="shared" si="1998"/>
        <v>0</v>
      </c>
      <c r="L807" s="107"/>
      <c r="M807" s="106">
        <f t="shared" si="1999"/>
        <v>0</v>
      </c>
      <c r="N807" s="107"/>
      <c r="O807" s="106">
        <f t="shared" si="2000"/>
        <v>0</v>
      </c>
      <c r="P807" s="107"/>
      <c r="Q807" s="106">
        <f t="shared" si="2001"/>
        <v>0</v>
      </c>
      <c r="R807" s="107"/>
      <c r="S807" s="106">
        <f t="shared" si="2002"/>
        <v>0</v>
      </c>
      <c r="T807" s="32"/>
      <c r="U807" s="107"/>
      <c r="V807" s="106">
        <f t="shared" si="2003"/>
        <v>0</v>
      </c>
      <c r="W807" s="107"/>
      <c r="X807" s="106">
        <f t="shared" si="2004"/>
        <v>0</v>
      </c>
      <c r="Y807" s="107"/>
      <c r="Z807" s="106">
        <f t="shared" si="2005"/>
        <v>0</v>
      </c>
      <c r="AA807" s="107"/>
      <c r="AB807" s="106">
        <f t="shared" si="2006"/>
        <v>0</v>
      </c>
      <c r="AC807" s="107"/>
      <c r="AD807" s="106">
        <f t="shared" si="2007"/>
        <v>0</v>
      </c>
      <c r="AE807" s="107"/>
      <c r="AF807" s="106">
        <f t="shared" si="2008"/>
        <v>0</v>
      </c>
      <c r="AG807" s="210"/>
      <c r="AH807" s="107"/>
      <c r="AI807" s="106">
        <f t="shared" si="2009"/>
        <v>0</v>
      </c>
      <c r="AJ807" s="107"/>
      <c r="AK807" s="106">
        <f t="shared" si="2010"/>
        <v>0</v>
      </c>
      <c r="AL807" s="107"/>
      <c r="AM807" s="106">
        <f t="shared" si="2011"/>
        <v>0</v>
      </c>
      <c r="AN807" s="107"/>
      <c r="AO807" s="106">
        <f t="shared" si="2012"/>
        <v>0</v>
      </c>
      <c r="AP807" s="107"/>
      <c r="AQ807" s="106">
        <f t="shared" si="2013"/>
        <v>0</v>
      </c>
      <c r="AR807" s="107"/>
      <c r="AS807" s="106">
        <f t="shared" si="2014"/>
        <v>0</v>
      </c>
      <c r="AU807" s="107"/>
      <c r="AV807" s="106">
        <f t="shared" si="2015"/>
        <v>0</v>
      </c>
      <c r="AW807" s="107"/>
      <c r="AX807" s="106">
        <f t="shared" si="2016"/>
        <v>0</v>
      </c>
      <c r="AY807" s="107"/>
      <c r="AZ807" s="106">
        <f t="shared" si="2017"/>
        <v>0</v>
      </c>
      <c r="BA807" s="107"/>
      <c r="BB807" s="106">
        <f t="shared" si="2018"/>
        <v>0</v>
      </c>
      <c r="BC807" s="107"/>
      <c r="BD807" s="106">
        <f t="shared" si="2019"/>
        <v>0</v>
      </c>
      <c r="BE807" s="107"/>
      <c r="BF807" s="106">
        <f t="shared" si="2020"/>
        <v>0</v>
      </c>
      <c r="BH807" s="107"/>
      <c r="BI807" s="106">
        <f t="shared" si="2021"/>
        <v>0</v>
      </c>
      <c r="BJ807" s="107"/>
      <c r="BK807" s="106">
        <f t="shared" si="2022"/>
        <v>0</v>
      </c>
      <c r="BL807" s="107"/>
      <c r="BM807" s="106">
        <f t="shared" si="2023"/>
        <v>0</v>
      </c>
      <c r="BN807" s="107"/>
      <c r="BO807" s="106">
        <f t="shared" si="2024"/>
        <v>0</v>
      </c>
      <c r="BP807" s="107"/>
      <c r="BQ807" s="106">
        <f t="shared" si="2025"/>
        <v>0</v>
      </c>
      <c r="BR807" s="107"/>
      <c r="BS807" s="106">
        <f t="shared" si="2026"/>
        <v>0</v>
      </c>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c r="CS807" s="61"/>
      <c r="CT807" s="61"/>
      <c r="CU807" s="61"/>
      <c r="CV807" s="61"/>
      <c r="CW807" s="61"/>
      <c r="CX807" s="61"/>
      <c r="CY807" s="61"/>
      <c r="CZ807" s="61"/>
      <c r="DA807" s="61"/>
      <c r="DB807" s="61"/>
      <c r="DC807" s="61"/>
      <c r="DD807" s="61"/>
      <c r="DE807" s="61"/>
      <c r="DF807" s="61"/>
      <c r="DG807" s="61"/>
      <c r="DH807" s="61"/>
      <c r="DI807" s="61"/>
      <c r="DJ807" s="61"/>
      <c r="DK807" s="61"/>
      <c r="DL807" s="61"/>
      <c r="DM807" s="61"/>
      <c r="DN807" s="61"/>
      <c r="DO807" s="61"/>
      <c r="DP807" s="61"/>
      <c r="DQ807" s="61"/>
      <c r="DR807" s="61"/>
      <c r="DS807" s="61"/>
      <c r="DT807" s="61"/>
      <c r="DU807" s="61"/>
      <c r="DV807" s="61"/>
      <c r="DW807" s="61"/>
      <c r="DX807" s="61"/>
      <c r="DY807" s="61"/>
      <c r="DZ807" s="61"/>
      <c r="EA807" s="61"/>
      <c r="EB807" s="61"/>
      <c r="EC807" s="61"/>
    </row>
    <row r="808" spans="1:133" s="22" customFormat="1" hidden="1" outlineLevel="3" x14ac:dyDescent="0.15">
      <c r="A808" s="22" t="s">
        <v>557</v>
      </c>
      <c r="B808" s="32"/>
      <c r="C808" s="104"/>
      <c r="D808" s="105"/>
      <c r="E808" s="104"/>
      <c r="F808" s="106">
        <f t="shared" si="1996"/>
        <v>0</v>
      </c>
      <c r="G808" s="106">
        <v>1</v>
      </c>
      <c r="H808" s="107"/>
      <c r="I808" s="106">
        <f t="shared" si="1997"/>
        <v>0</v>
      </c>
      <c r="J808" s="107"/>
      <c r="K808" s="106">
        <f t="shared" si="1998"/>
        <v>0</v>
      </c>
      <c r="L808" s="107"/>
      <c r="M808" s="106">
        <f t="shared" si="1999"/>
        <v>0</v>
      </c>
      <c r="N808" s="107"/>
      <c r="O808" s="106">
        <f t="shared" si="2000"/>
        <v>0</v>
      </c>
      <c r="P808" s="107"/>
      <c r="Q808" s="106">
        <f t="shared" si="2001"/>
        <v>0</v>
      </c>
      <c r="R808" s="107"/>
      <c r="S808" s="106">
        <f t="shared" si="2002"/>
        <v>0</v>
      </c>
      <c r="T808" s="32"/>
      <c r="U808" s="107"/>
      <c r="V808" s="106">
        <f t="shared" si="2003"/>
        <v>0</v>
      </c>
      <c r="W808" s="107"/>
      <c r="X808" s="106">
        <f t="shared" si="2004"/>
        <v>0</v>
      </c>
      <c r="Y808" s="107"/>
      <c r="Z808" s="106">
        <f t="shared" si="2005"/>
        <v>0</v>
      </c>
      <c r="AA808" s="107"/>
      <c r="AB808" s="106">
        <f t="shared" si="2006"/>
        <v>0</v>
      </c>
      <c r="AC808" s="107"/>
      <c r="AD808" s="106">
        <f t="shared" si="2007"/>
        <v>0</v>
      </c>
      <c r="AE808" s="107"/>
      <c r="AF808" s="106">
        <f t="shared" si="2008"/>
        <v>0</v>
      </c>
      <c r="AG808" s="210"/>
      <c r="AH808" s="107"/>
      <c r="AI808" s="106">
        <f t="shared" si="2009"/>
        <v>0</v>
      </c>
      <c r="AJ808" s="107"/>
      <c r="AK808" s="106">
        <f t="shared" si="2010"/>
        <v>0</v>
      </c>
      <c r="AL808" s="107"/>
      <c r="AM808" s="106">
        <f t="shared" si="2011"/>
        <v>0</v>
      </c>
      <c r="AN808" s="107"/>
      <c r="AO808" s="106">
        <f t="shared" si="2012"/>
        <v>0</v>
      </c>
      <c r="AP808" s="107"/>
      <c r="AQ808" s="106">
        <f t="shared" si="2013"/>
        <v>0</v>
      </c>
      <c r="AR808" s="107"/>
      <c r="AS808" s="106">
        <f t="shared" si="2014"/>
        <v>0</v>
      </c>
      <c r="AU808" s="107"/>
      <c r="AV808" s="106">
        <f t="shared" si="2015"/>
        <v>0</v>
      </c>
      <c r="AW808" s="107"/>
      <c r="AX808" s="106">
        <f t="shared" si="2016"/>
        <v>0</v>
      </c>
      <c r="AY808" s="107"/>
      <c r="AZ808" s="106">
        <f t="shared" si="2017"/>
        <v>0</v>
      </c>
      <c r="BA808" s="107"/>
      <c r="BB808" s="106">
        <f t="shared" si="2018"/>
        <v>0</v>
      </c>
      <c r="BC808" s="107"/>
      <c r="BD808" s="106">
        <f t="shared" si="2019"/>
        <v>0</v>
      </c>
      <c r="BE808" s="107"/>
      <c r="BF808" s="106">
        <f t="shared" si="2020"/>
        <v>0</v>
      </c>
      <c r="BH808" s="107"/>
      <c r="BI808" s="106">
        <f t="shared" si="2021"/>
        <v>0</v>
      </c>
      <c r="BJ808" s="107"/>
      <c r="BK808" s="106">
        <f t="shared" si="2022"/>
        <v>0</v>
      </c>
      <c r="BL808" s="107"/>
      <c r="BM808" s="106">
        <f t="shared" si="2023"/>
        <v>0</v>
      </c>
      <c r="BN808" s="107"/>
      <c r="BO808" s="106">
        <f t="shared" si="2024"/>
        <v>0</v>
      </c>
      <c r="BP808" s="107"/>
      <c r="BQ808" s="106">
        <f t="shared" si="2025"/>
        <v>0</v>
      </c>
      <c r="BR808" s="107"/>
      <c r="BS808" s="106">
        <f t="shared" si="2026"/>
        <v>0</v>
      </c>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c r="CS808" s="61"/>
      <c r="CT808" s="61"/>
      <c r="CU808" s="61"/>
      <c r="CV808" s="61"/>
      <c r="CW808" s="61"/>
      <c r="CX808" s="61"/>
      <c r="CY808" s="61"/>
      <c r="CZ808" s="61"/>
      <c r="DA808" s="61"/>
      <c r="DB808" s="61"/>
      <c r="DC808" s="61"/>
      <c r="DD808" s="61"/>
      <c r="DE808" s="61"/>
      <c r="DF808" s="61"/>
      <c r="DG808" s="61"/>
      <c r="DH808" s="61"/>
      <c r="DI808" s="61"/>
      <c r="DJ808" s="61"/>
      <c r="DK808" s="61"/>
      <c r="DL808" s="61"/>
      <c r="DM808" s="61"/>
      <c r="DN808" s="61"/>
      <c r="DO808" s="61"/>
      <c r="DP808" s="61"/>
      <c r="DQ808" s="61"/>
      <c r="DR808" s="61"/>
      <c r="DS808" s="61"/>
      <c r="DT808" s="61"/>
      <c r="DU808" s="61"/>
      <c r="DV808" s="61"/>
      <c r="DW808" s="61"/>
      <c r="DX808" s="61"/>
      <c r="DY808" s="61"/>
      <c r="DZ808" s="61"/>
      <c r="EA808" s="61"/>
      <c r="EB808" s="61"/>
      <c r="EC808" s="61"/>
    </row>
    <row r="809" spans="1:133" s="22" customFormat="1" hidden="1" outlineLevel="3" x14ac:dyDescent="0.15">
      <c r="A809" s="22" t="s">
        <v>558</v>
      </c>
      <c r="B809" s="32"/>
      <c r="C809" s="104"/>
      <c r="D809" s="105"/>
      <c r="E809" s="104"/>
      <c r="F809" s="106">
        <f t="shared" si="1996"/>
        <v>0</v>
      </c>
      <c r="G809" s="106">
        <v>1</v>
      </c>
      <c r="H809" s="107"/>
      <c r="I809" s="106">
        <f t="shared" si="1997"/>
        <v>0</v>
      </c>
      <c r="J809" s="107"/>
      <c r="K809" s="106">
        <f t="shared" si="1998"/>
        <v>0</v>
      </c>
      <c r="L809" s="107"/>
      <c r="M809" s="106">
        <f t="shared" si="1999"/>
        <v>0</v>
      </c>
      <c r="N809" s="107"/>
      <c r="O809" s="106">
        <f t="shared" si="2000"/>
        <v>0</v>
      </c>
      <c r="P809" s="107"/>
      <c r="Q809" s="106">
        <f t="shared" si="2001"/>
        <v>0</v>
      </c>
      <c r="R809" s="107"/>
      <c r="S809" s="106">
        <f t="shared" si="2002"/>
        <v>0</v>
      </c>
      <c r="T809" s="32"/>
      <c r="U809" s="107"/>
      <c r="V809" s="106">
        <f t="shared" si="2003"/>
        <v>0</v>
      </c>
      <c r="W809" s="107"/>
      <c r="X809" s="106">
        <f t="shared" si="2004"/>
        <v>0</v>
      </c>
      <c r="Y809" s="107"/>
      <c r="Z809" s="106">
        <f t="shared" si="2005"/>
        <v>0</v>
      </c>
      <c r="AA809" s="107"/>
      <c r="AB809" s="106">
        <f t="shared" si="2006"/>
        <v>0</v>
      </c>
      <c r="AC809" s="107"/>
      <c r="AD809" s="106">
        <f t="shared" si="2007"/>
        <v>0</v>
      </c>
      <c r="AE809" s="107"/>
      <c r="AF809" s="106">
        <f t="shared" si="2008"/>
        <v>0</v>
      </c>
      <c r="AG809" s="210"/>
      <c r="AH809" s="107"/>
      <c r="AI809" s="106">
        <f t="shared" si="2009"/>
        <v>0</v>
      </c>
      <c r="AJ809" s="107"/>
      <c r="AK809" s="106">
        <f t="shared" si="2010"/>
        <v>0</v>
      </c>
      <c r="AL809" s="107"/>
      <c r="AM809" s="106">
        <f t="shared" si="2011"/>
        <v>0</v>
      </c>
      <c r="AN809" s="107"/>
      <c r="AO809" s="106">
        <f t="shared" si="2012"/>
        <v>0</v>
      </c>
      <c r="AP809" s="107"/>
      <c r="AQ809" s="106">
        <f t="shared" si="2013"/>
        <v>0</v>
      </c>
      <c r="AR809" s="107"/>
      <c r="AS809" s="106">
        <f t="shared" si="2014"/>
        <v>0</v>
      </c>
      <c r="AU809" s="107"/>
      <c r="AV809" s="106">
        <f t="shared" si="2015"/>
        <v>0</v>
      </c>
      <c r="AW809" s="107"/>
      <c r="AX809" s="106">
        <f t="shared" si="2016"/>
        <v>0</v>
      </c>
      <c r="AY809" s="107"/>
      <c r="AZ809" s="106">
        <f t="shared" si="2017"/>
        <v>0</v>
      </c>
      <c r="BA809" s="107"/>
      <c r="BB809" s="106">
        <f t="shared" si="2018"/>
        <v>0</v>
      </c>
      <c r="BC809" s="107"/>
      <c r="BD809" s="106">
        <f t="shared" si="2019"/>
        <v>0</v>
      </c>
      <c r="BE809" s="107"/>
      <c r="BF809" s="106">
        <f t="shared" si="2020"/>
        <v>0</v>
      </c>
      <c r="BH809" s="107"/>
      <c r="BI809" s="106">
        <f t="shared" si="2021"/>
        <v>0</v>
      </c>
      <c r="BJ809" s="107"/>
      <c r="BK809" s="106">
        <f t="shared" si="2022"/>
        <v>0</v>
      </c>
      <c r="BL809" s="107"/>
      <c r="BM809" s="106">
        <f t="shared" si="2023"/>
        <v>0</v>
      </c>
      <c r="BN809" s="107"/>
      <c r="BO809" s="106">
        <f t="shared" si="2024"/>
        <v>0</v>
      </c>
      <c r="BP809" s="107"/>
      <c r="BQ809" s="106">
        <f t="shared" si="2025"/>
        <v>0</v>
      </c>
      <c r="BR809" s="107"/>
      <c r="BS809" s="106">
        <f t="shared" si="2026"/>
        <v>0</v>
      </c>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c r="CS809" s="61"/>
      <c r="CT809" s="61"/>
      <c r="CU809" s="61"/>
      <c r="CV809" s="61"/>
      <c r="CW809" s="61"/>
      <c r="CX809" s="61"/>
      <c r="CY809" s="61"/>
      <c r="CZ809" s="61"/>
      <c r="DA809" s="61"/>
      <c r="DB809" s="61"/>
      <c r="DC809" s="61"/>
      <c r="DD809" s="61"/>
      <c r="DE809" s="61"/>
      <c r="DF809" s="61"/>
      <c r="DG809" s="61"/>
      <c r="DH809" s="61"/>
      <c r="DI809" s="61"/>
      <c r="DJ809" s="61"/>
      <c r="DK809" s="61"/>
      <c r="DL809" s="61"/>
      <c r="DM809" s="61"/>
      <c r="DN809" s="61"/>
      <c r="DO809" s="61"/>
      <c r="DP809" s="61"/>
      <c r="DQ809" s="61"/>
      <c r="DR809" s="61"/>
      <c r="DS809" s="61"/>
      <c r="DT809" s="61"/>
      <c r="DU809" s="61"/>
      <c r="DV809" s="61"/>
      <c r="DW809" s="61"/>
      <c r="DX809" s="61"/>
      <c r="DY809" s="61"/>
      <c r="DZ809" s="61"/>
      <c r="EA809" s="61"/>
      <c r="EB809" s="61"/>
      <c r="EC809" s="61"/>
    </row>
    <row r="810" spans="1:133" s="22" customFormat="1" hidden="1" outlineLevel="3" x14ac:dyDescent="0.15">
      <c r="A810" s="22" t="s">
        <v>561</v>
      </c>
      <c r="B810" s="32"/>
      <c r="C810" s="104"/>
      <c r="D810" s="105"/>
      <c r="E810" s="104"/>
      <c r="F810" s="106">
        <f t="shared" si="1996"/>
        <v>0</v>
      </c>
      <c r="G810" s="106">
        <v>1</v>
      </c>
      <c r="H810" s="107"/>
      <c r="I810" s="106">
        <f t="shared" si="1997"/>
        <v>0</v>
      </c>
      <c r="J810" s="107"/>
      <c r="K810" s="106">
        <f t="shared" si="1998"/>
        <v>0</v>
      </c>
      <c r="L810" s="107"/>
      <c r="M810" s="106">
        <f t="shared" si="1999"/>
        <v>0</v>
      </c>
      <c r="N810" s="107"/>
      <c r="O810" s="106">
        <f t="shared" si="2000"/>
        <v>0</v>
      </c>
      <c r="P810" s="107"/>
      <c r="Q810" s="106">
        <f t="shared" si="2001"/>
        <v>0</v>
      </c>
      <c r="R810" s="107"/>
      <c r="S810" s="106">
        <f t="shared" si="2002"/>
        <v>0</v>
      </c>
      <c r="T810" s="32"/>
      <c r="U810" s="107"/>
      <c r="V810" s="106">
        <f t="shared" si="2003"/>
        <v>0</v>
      </c>
      <c r="W810" s="107"/>
      <c r="X810" s="106">
        <f t="shared" si="2004"/>
        <v>0</v>
      </c>
      <c r="Y810" s="107"/>
      <c r="Z810" s="106">
        <f t="shared" si="2005"/>
        <v>0</v>
      </c>
      <c r="AA810" s="107"/>
      <c r="AB810" s="106">
        <f t="shared" si="2006"/>
        <v>0</v>
      </c>
      <c r="AC810" s="107"/>
      <c r="AD810" s="106">
        <f t="shared" si="2007"/>
        <v>0</v>
      </c>
      <c r="AE810" s="107"/>
      <c r="AF810" s="106">
        <f t="shared" si="2008"/>
        <v>0</v>
      </c>
      <c r="AG810" s="210"/>
      <c r="AH810" s="107"/>
      <c r="AI810" s="106">
        <f t="shared" si="2009"/>
        <v>0</v>
      </c>
      <c r="AJ810" s="107"/>
      <c r="AK810" s="106">
        <f t="shared" si="2010"/>
        <v>0</v>
      </c>
      <c r="AL810" s="107"/>
      <c r="AM810" s="106">
        <f t="shared" si="2011"/>
        <v>0</v>
      </c>
      <c r="AN810" s="107"/>
      <c r="AO810" s="106">
        <f t="shared" si="2012"/>
        <v>0</v>
      </c>
      <c r="AP810" s="107"/>
      <c r="AQ810" s="106">
        <f t="shared" si="2013"/>
        <v>0</v>
      </c>
      <c r="AR810" s="107"/>
      <c r="AS810" s="106">
        <f t="shared" si="2014"/>
        <v>0</v>
      </c>
      <c r="AU810" s="107"/>
      <c r="AV810" s="106">
        <f t="shared" si="2015"/>
        <v>0</v>
      </c>
      <c r="AW810" s="107"/>
      <c r="AX810" s="106">
        <f t="shared" si="2016"/>
        <v>0</v>
      </c>
      <c r="AY810" s="107"/>
      <c r="AZ810" s="106">
        <f t="shared" si="2017"/>
        <v>0</v>
      </c>
      <c r="BA810" s="107"/>
      <c r="BB810" s="106">
        <f t="shared" si="2018"/>
        <v>0</v>
      </c>
      <c r="BC810" s="107"/>
      <c r="BD810" s="106">
        <f t="shared" si="2019"/>
        <v>0</v>
      </c>
      <c r="BE810" s="107"/>
      <c r="BF810" s="106">
        <f t="shared" si="2020"/>
        <v>0</v>
      </c>
      <c r="BH810" s="107"/>
      <c r="BI810" s="106">
        <f t="shared" si="2021"/>
        <v>0</v>
      </c>
      <c r="BJ810" s="107"/>
      <c r="BK810" s="106">
        <f t="shared" si="2022"/>
        <v>0</v>
      </c>
      <c r="BL810" s="107"/>
      <c r="BM810" s="106">
        <f t="shared" si="2023"/>
        <v>0</v>
      </c>
      <c r="BN810" s="107"/>
      <c r="BO810" s="106">
        <f t="shared" si="2024"/>
        <v>0</v>
      </c>
      <c r="BP810" s="107"/>
      <c r="BQ810" s="106">
        <f t="shared" si="2025"/>
        <v>0</v>
      </c>
      <c r="BR810" s="107"/>
      <c r="BS810" s="106">
        <f t="shared" si="2026"/>
        <v>0</v>
      </c>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c r="CS810" s="61"/>
      <c r="CT810" s="61"/>
      <c r="CU810" s="61"/>
      <c r="CV810" s="61"/>
      <c r="CW810" s="61"/>
      <c r="CX810" s="61"/>
      <c r="CY810" s="61"/>
      <c r="CZ810" s="61"/>
      <c r="DA810" s="61"/>
      <c r="DB810" s="61"/>
      <c r="DC810" s="61"/>
      <c r="DD810" s="61"/>
      <c r="DE810" s="61"/>
      <c r="DF810" s="61"/>
      <c r="DG810" s="61"/>
      <c r="DH810" s="61"/>
      <c r="DI810" s="61"/>
      <c r="DJ810" s="61"/>
      <c r="DK810" s="61"/>
      <c r="DL810" s="61"/>
      <c r="DM810" s="61"/>
      <c r="DN810" s="61"/>
      <c r="DO810" s="61"/>
      <c r="DP810" s="61"/>
      <c r="DQ810" s="61"/>
      <c r="DR810" s="61"/>
      <c r="DS810" s="61"/>
      <c r="DT810" s="61"/>
      <c r="DU810" s="61"/>
      <c r="DV810" s="61"/>
      <c r="DW810" s="61"/>
      <c r="DX810" s="61"/>
      <c r="DY810" s="61"/>
      <c r="DZ810" s="61"/>
      <c r="EA810" s="61"/>
      <c r="EB810" s="61"/>
      <c r="EC810" s="61"/>
    </row>
    <row r="811" spans="1:133" s="37" customFormat="1" hidden="1" outlineLevel="2" x14ac:dyDescent="0.15">
      <c r="B811" s="38" t="s">
        <v>1820</v>
      </c>
      <c r="C811" s="115"/>
      <c r="D811" s="115"/>
      <c r="E811" s="115"/>
      <c r="F811" s="115"/>
      <c r="G811" s="160" t="s">
        <v>202</v>
      </c>
      <c r="H811" s="115"/>
      <c r="I811" s="115"/>
      <c r="J811" s="115"/>
      <c r="K811" s="115"/>
      <c r="L811" s="115"/>
      <c r="M811" s="115"/>
      <c r="N811" s="115"/>
      <c r="O811" s="115"/>
      <c r="P811" s="115"/>
      <c r="Q811" s="115"/>
      <c r="R811" s="115"/>
      <c r="S811" s="115"/>
      <c r="T811" s="269"/>
      <c r="U811" s="190"/>
      <c r="V811" s="115"/>
      <c r="W811" s="190"/>
      <c r="X811" s="115"/>
      <c r="Y811" s="190"/>
      <c r="Z811" s="115"/>
      <c r="AA811" s="190"/>
      <c r="AB811" s="115"/>
      <c r="AC811" s="190"/>
      <c r="AD811" s="115"/>
      <c r="AE811" s="190"/>
      <c r="AF811" s="115"/>
      <c r="AG811" s="215"/>
      <c r="AH811" s="190"/>
      <c r="AI811" s="115"/>
      <c r="AJ811" s="190"/>
      <c r="AK811" s="115"/>
      <c r="AL811" s="190"/>
      <c r="AM811" s="115"/>
      <c r="AN811" s="190"/>
      <c r="AO811" s="115"/>
      <c r="AP811" s="190"/>
      <c r="AQ811" s="115"/>
      <c r="AR811" s="190"/>
      <c r="AS811" s="115"/>
      <c r="AU811" s="115"/>
      <c r="AV811" s="115"/>
      <c r="AW811" s="115"/>
      <c r="AX811" s="115"/>
      <c r="AY811" s="115"/>
      <c r="AZ811" s="115"/>
      <c r="BA811" s="115"/>
      <c r="BB811" s="115"/>
      <c r="BC811" s="115"/>
      <c r="BD811" s="115"/>
      <c r="BE811" s="115"/>
      <c r="BF811" s="115"/>
      <c r="BH811" s="115"/>
      <c r="BI811" s="115"/>
      <c r="BJ811" s="115"/>
      <c r="BK811" s="115"/>
      <c r="BL811" s="115"/>
      <c r="BM811" s="115"/>
      <c r="BN811" s="115"/>
      <c r="BO811" s="115"/>
      <c r="BP811" s="115"/>
      <c r="BQ811" s="115"/>
      <c r="BR811" s="115"/>
      <c r="BS811" s="115"/>
      <c r="BU811" s="143"/>
      <c r="BV811" s="143"/>
      <c r="BW811" s="143"/>
      <c r="BX811" s="143"/>
      <c r="BY811" s="143"/>
      <c r="BZ811" s="143"/>
      <c r="CA811" s="143"/>
      <c r="CB811" s="143"/>
      <c r="CC811" s="143"/>
      <c r="CD811" s="143"/>
      <c r="CE811" s="143"/>
      <c r="CF811" s="143"/>
      <c r="CG811" s="143"/>
      <c r="CH811" s="143"/>
      <c r="CI811" s="143"/>
      <c r="CJ811" s="143"/>
      <c r="CK811" s="143"/>
      <c r="CL811" s="143"/>
      <c r="CM811" s="143"/>
      <c r="CN811" s="143"/>
      <c r="CO811" s="143"/>
      <c r="CP811" s="143"/>
      <c r="CQ811" s="143"/>
      <c r="CR811" s="143"/>
      <c r="CS811" s="143"/>
      <c r="CT811" s="143"/>
      <c r="CU811" s="143"/>
      <c r="CV811" s="143"/>
      <c r="CW811" s="143"/>
      <c r="CX811" s="143"/>
      <c r="CY811" s="143"/>
      <c r="CZ811" s="143"/>
      <c r="DA811" s="143"/>
      <c r="DB811" s="143"/>
      <c r="DC811" s="143"/>
      <c r="DD811" s="143"/>
      <c r="DE811" s="143"/>
      <c r="DF811" s="143"/>
      <c r="DG811" s="143"/>
      <c r="DH811" s="143"/>
      <c r="DI811" s="143"/>
      <c r="DJ811" s="143"/>
      <c r="DK811" s="143"/>
      <c r="DL811" s="143"/>
      <c r="DM811" s="143"/>
      <c r="DN811" s="143"/>
      <c r="DO811" s="143"/>
      <c r="DP811" s="143"/>
      <c r="DQ811" s="143"/>
      <c r="DR811" s="143"/>
      <c r="DS811" s="143"/>
      <c r="DT811" s="143"/>
      <c r="DU811" s="143"/>
      <c r="DV811" s="143"/>
      <c r="DW811" s="143"/>
      <c r="DX811" s="143"/>
      <c r="DY811" s="143"/>
      <c r="DZ811" s="143"/>
      <c r="EA811" s="143"/>
      <c r="EB811" s="143"/>
      <c r="EC811" s="143"/>
    </row>
    <row r="812" spans="1:133" s="35" customFormat="1" hidden="1" outlineLevel="2" x14ac:dyDescent="0.15">
      <c r="A812" s="35" t="s">
        <v>32</v>
      </c>
      <c r="B812" s="36" t="s">
        <v>1841</v>
      </c>
      <c r="C812" s="159"/>
      <c r="D812" s="159"/>
      <c r="E812" s="159"/>
      <c r="F812" s="159">
        <f ca="1">(SUM(ReqSum))*2*$I$10</f>
        <v>0</v>
      </c>
      <c r="G812" s="159">
        <f>MATCH("x",G813:G2289,-1)-1</f>
        <v>5</v>
      </c>
      <c r="H812" s="176"/>
      <c r="I812" s="176">
        <f ca="1">SUM(ReqSum)</f>
        <v>0</v>
      </c>
      <c r="J812" s="176"/>
      <c r="K812" s="176">
        <f ca="1">SUM(ReqSum)</f>
        <v>0</v>
      </c>
      <c r="L812" s="176"/>
      <c r="M812" s="176">
        <f ca="1">SUM(ReqSum)</f>
        <v>0</v>
      </c>
      <c r="N812" s="176"/>
      <c r="O812" s="176">
        <f ca="1">SUM(ReqSum)</f>
        <v>0</v>
      </c>
      <c r="P812" s="176"/>
      <c r="Q812" s="176">
        <f ca="1">SUM(ReqSum)</f>
        <v>0</v>
      </c>
      <c r="R812" s="176"/>
      <c r="S812" s="176">
        <f ca="1">SUM(ReqSum)</f>
        <v>0</v>
      </c>
      <c r="T812" s="268"/>
      <c r="U812" s="189"/>
      <c r="V812" s="176">
        <f ca="1">SUM(ReqSum)</f>
        <v>0</v>
      </c>
      <c r="W812" s="189"/>
      <c r="X812" s="176">
        <f ca="1">SUM(ReqSum)</f>
        <v>0</v>
      </c>
      <c r="Y812" s="189"/>
      <c r="Z812" s="176">
        <f ca="1">SUM(ReqSum)</f>
        <v>0</v>
      </c>
      <c r="AA812" s="189"/>
      <c r="AB812" s="176">
        <f ca="1">SUM(ReqSum)</f>
        <v>0</v>
      </c>
      <c r="AC812" s="189"/>
      <c r="AD812" s="176">
        <f ca="1">SUM(ReqSum)</f>
        <v>0</v>
      </c>
      <c r="AE812" s="189"/>
      <c r="AF812" s="176">
        <f ca="1">SUM(ReqSum)</f>
        <v>0</v>
      </c>
      <c r="AG812" s="36"/>
      <c r="AH812" s="189"/>
      <c r="AI812" s="176">
        <f ca="1">SUM(ReqSum)</f>
        <v>0</v>
      </c>
      <c r="AJ812" s="189"/>
      <c r="AK812" s="176">
        <f ca="1">SUM(ReqSum)</f>
        <v>0</v>
      </c>
      <c r="AL812" s="189"/>
      <c r="AM812" s="176">
        <f ca="1">SUM(ReqSum)</f>
        <v>0</v>
      </c>
      <c r="AN812" s="189"/>
      <c r="AO812" s="176">
        <f ca="1">SUM(ReqSum)</f>
        <v>0</v>
      </c>
      <c r="AP812" s="189"/>
      <c r="AQ812" s="176">
        <f ca="1">SUM(ReqSum)</f>
        <v>0</v>
      </c>
      <c r="AR812" s="189"/>
      <c r="AS812" s="176">
        <f ca="1">SUM(ReqSum)</f>
        <v>0</v>
      </c>
      <c r="AT812" s="177"/>
      <c r="AU812" s="176"/>
      <c r="AV812" s="176">
        <f ca="1">SUM(ReqSum)</f>
        <v>0</v>
      </c>
      <c r="AW812" s="176"/>
      <c r="AX812" s="176">
        <f ca="1">SUM(ReqSum)</f>
        <v>0</v>
      </c>
      <c r="AY812" s="176"/>
      <c r="AZ812" s="176">
        <f ca="1">SUM(ReqSum)</f>
        <v>0</v>
      </c>
      <c r="BA812" s="176"/>
      <c r="BB812" s="176">
        <f ca="1">SUM(ReqSum)</f>
        <v>0</v>
      </c>
      <c r="BC812" s="176"/>
      <c r="BD812" s="176">
        <f ca="1">SUM(ReqSum)</f>
        <v>0</v>
      </c>
      <c r="BE812" s="176"/>
      <c r="BF812" s="176">
        <f ca="1">SUM(ReqSum)</f>
        <v>0</v>
      </c>
      <c r="BG812" s="177"/>
      <c r="BH812" s="176"/>
      <c r="BI812" s="176">
        <f ca="1">SUM(ReqSum)</f>
        <v>0</v>
      </c>
      <c r="BJ812" s="176"/>
      <c r="BK812" s="176">
        <f ca="1">SUM(ReqSum)</f>
        <v>0</v>
      </c>
      <c r="BL812" s="176"/>
      <c r="BM812" s="176">
        <f ca="1">SUM(ReqSum)</f>
        <v>0</v>
      </c>
      <c r="BN812" s="176"/>
      <c r="BO812" s="176">
        <f ca="1">SUM(ReqSum)</f>
        <v>0</v>
      </c>
      <c r="BP812" s="176"/>
      <c r="BQ812" s="176">
        <f ca="1">SUM(ReqSum)</f>
        <v>0</v>
      </c>
      <c r="BR812" s="176"/>
      <c r="BS812" s="176">
        <f ca="1">SUM(ReqSum)</f>
        <v>0</v>
      </c>
      <c r="BT812" s="177"/>
      <c r="BU812" s="85"/>
      <c r="BV812" s="85"/>
      <c r="BW812" s="85"/>
      <c r="BX812" s="85"/>
      <c r="BY812" s="85"/>
      <c r="BZ812" s="85"/>
      <c r="CA812" s="85"/>
      <c r="CB812" s="85"/>
      <c r="CC812" s="85"/>
      <c r="CD812" s="85"/>
      <c r="CE812" s="85"/>
      <c r="CF812" s="85"/>
      <c r="CG812" s="85"/>
      <c r="CH812" s="85"/>
      <c r="CI812" s="85"/>
      <c r="CJ812" s="85"/>
      <c r="CK812" s="85"/>
      <c r="CL812" s="85"/>
      <c r="CM812" s="85"/>
      <c r="CN812" s="85"/>
      <c r="CO812" s="85"/>
      <c r="CP812" s="85"/>
      <c r="CQ812" s="85"/>
      <c r="CR812" s="85"/>
      <c r="CS812" s="85"/>
      <c r="CT812" s="85"/>
      <c r="CU812" s="85"/>
      <c r="CV812" s="85"/>
      <c r="CW812" s="85"/>
      <c r="CX812" s="85"/>
      <c r="CY812" s="85"/>
      <c r="CZ812" s="85"/>
      <c r="DA812" s="85"/>
      <c r="DB812" s="85"/>
      <c r="DC812" s="85"/>
      <c r="DD812" s="85"/>
      <c r="DE812" s="85"/>
      <c r="DF812" s="85"/>
      <c r="DG812" s="85"/>
      <c r="DH812" s="85"/>
      <c r="DI812" s="85"/>
      <c r="DJ812" s="85"/>
      <c r="DK812" s="85"/>
      <c r="DL812" s="85"/>
      <c r="DM812" s="85"/>
      <c r="DN812" s="85"/>
      <c r="DO812" s="85"/>
      <c r="DP812" s="85"/>
      <c r="DQ812" s="85"/>
      <c r="DR812" s="85"/>
      <c r="DS812" s="85"/>
      <c r="DT812" s="85"/>
      <c r="DU812" s="85"/>
      <c r="DV812" s="85"/>
      <c r="DW812" s="85"/>
      <c r="DX812" s="85"/>
      <c r="DY812" s="85"/>
      <c r="DZ812" s="85"/>
      <c r="EA812" s="85"/>
      <c r="EB812" s="85"/>
      <c r="EC812" s="85"/>
    </row>
    <row r="813" spans="1:133" hidden="1" outlineLevel="3" x14ac:dyDescent="0.15">
      <c r="A813" s="22" t="s">
        <v>34</v>
      </c>
      <c r="B813" s="29" t="s">
        <v>2451</v>
      </c>
      <c r="C813" s="104"/>
      <c r="D813" s="105"/>
      <c r="E813" s="104"/>
      <c r="F813" s="106">
        <f t="shared" ref="F813:F817" si="2027">IF(B813&lt;&gt;"",IF(B813="Custom Requirement",0,3),0)</f>
        <v>0</v>
      </c>
      <c r="G813" s="106">
        <v>1</v>
      </c>
      <c r="I813" s="106">
        <f t="shared" ref="I813:I817" si="2028">H813*$E813*I$10</f>
        <v>0</v>
      </c>
      <c r="K813" s="106">
        <f t="shared" ref="K813:K817" si="2029">J813*$E813*K$10</f>
        <v>0</v>
      </c>
      <c r="M813" s="106">
        <f t="shared" ref="M813:M817" si="2030">L813*$E813*M$10</f>
        <v>0</v>
      </c>
      <c r="O813" s="106">
        <f t="shared" ref="O813:O817" si="2031">N813*$E813*O$10</f>
        <v>0</v>
      </c>
      <c r="Q813" s="106">
        <f t="shared" ref="Q813:Q817" si="2032">P813*$E813*Q$10</f>
        <v>0</v>
      </c>
      <c r="S813" s="106">
        <f t="shared" ref="S813:S817" si="2033">R813*$E813*S$10</f>
        <v>0</v>
      </c>
      <c r="V813" s="106">
        <f t="shared" ref="V813:V817" si="2034">U813*$E813*V$10</f>
        <v>0</v>
      </c>
      <c r="X813" s="106">
        <f t="shared" ref="X813:X817" si="2035">W813*$E813*X$10</f>
        <v>0</v>
      </c>
      <c r="Z813" s="106">
        <f t="shared" ref="Z813:Z817" si="2036">Y813*$E813*Z$10</f>
        <v>0</v>
      </c>
      <c r="AB813" s="106">
        <f t="shared" ref="AB813:AB817" si="2037">AA813*$E813*AB$10</f>
        <v>0</v>
      </c>
      <c r="AD813" s="106">
        <f t="shared" ref="AD813:AD817" si="2038">AC813*$E813*AD$10</f>
        <v>0</v>
      </c>
      <c r="AF813" s="106">
        <f t="shared" ref="AF813:AF817" si="2039">AE813*$E813*AF$10</f>
        <v>0</v>
      </c>
      <c r="AI813" s="106">
        <f t="shared" ref="AI813:AI817" si="2040">AH813*$E813*AI$10</f>
        <v>0</v>
      </c>
      <c r="AK813" s="106">
        <f t="shared" ref="AK813:AK817" si="2041">AJ813*$E813*AK$10</f>
        <v>0</v>
      </c>
      <c r="AM813" s="106">
        <f t="shared" ref="AM813:AM817" si="2042">AL813*$E813*AM$10</f>
        <v>0</v>
      </c>
      <c r="AO813" s="106">
        <f t="shared" ref="AO813:AO817" si="2043">AN813*$E813*AO$10</f>
        <v>0</v>
      </c>
      <c r="AQ813" s="106">
        <f t="shared" ref="AQ813:AQ817" si="2044">AP813*$E813*AQ$10</f>
        <v>0</v>
      </c>
      <c r="AS813" s="106">
        <f t="shared" ref="AS813:AS817" si="2045">AR813*$E813*AS$10</f>
        <v>0</v>
      </c>
      <c r="AV813" s="106">
        <f t="shared" ref="AV813:AV817" si="2046">AU813*$E813*AV$10</f>
        <v>0</v>
      </c>
      <c r="AX813" s="106">
        <f t="shared" ref="AX813:AX817" si="2047">AW813*$E813*AX$10</f>
        <v>0</v>
      </c>
      <c r="AZ813" s="106">
        <f t="shared" ref="AZ813:AZ817" si="2048">AY813*$E813*AZ$10</f>
        <v>0</v>
      </c>
      <c r="BB813" s="106">
        <f t="shared" ref="BB813:BB817" si="2049">BA813*$E813*BB$10</f>
        <v>0</v>
      </c>
      <c r="BD813" s="106">
        <f t="shared" ref="BD813:BD817" si="2050">BC813*$E813*BD$10</f>
        <v>0</v>
      </c>
      <c r="BF813" s="106">
        <f t="shared" ref="BF813:BF817" si="2051">BE813*$E813*BF$10</f>
        <v>0</v>
      </c>
      <c r="BI813" s="106">
        <f t="shared" ref="BI813:BI817" si="2052">BH813*$E813*BI$10</f>
        <v>0</v>
      </c>
      <c r="BK813" s="106">
        <f t="shared" ref="BK813:BK817" si="2053">BJ813*$E813*BK$10</f>
        <v>0</v>
      </c>
      <c r="BM813" s="106">
        <f t="shared" ref="BM813:BM817" si="2054">BL813*$E813*BM$10</f>
        <v>0</v>
      </c>
      <c r="BO813" s="106">
        <f t="shared" ref="BO813:BO817" si="2055">BN813*$E813*BO$10</f>
        <v>0</v>
      </c>
      <c r="BQ813" s="106">
        <f t="shared" ref="BQ813:BQ817" si="2056">BP813*$E813*BQ$10</f>
        <v>0</v>
      </c>
      <c r="BS813" s="106">
        <f t="shared" ref="BS813:BS817" si="2057">BR813*$E813*BS$10</f>
        <v>0</v>
      </c>
    </row>
    <row r="814" spans="1:133" hidden="1" outlineLevel="3" x14ac:dyDescent="0.15">
      <c r="A814" s="22" t="s">
        <v>35</v>
      </c>
      <c r="B814" s="29" t="s">
        <v>2451</v>
      </c>
      <c r="C814" s="104"/>
      <c r="D814" s="105"/>
      <c r="E814" s="104"/>
      <c r="F814" s="106">
        <f t="shared" si="2027"/>
        <v>0</v>
      </c>
      <c r="G814" s="106">
        <v>1</v>
      </c>
      <c r="I814" s="106">
        <f t="shared" si="2028"/>
        <v>0</v>
      </c>
      <c r="K814" s="106">
        <f t="shared" si="2029"/>
        <v>0</v>
      </c>
      <c r="M814" s="106">
        <f t="shared" si="2030"/>
        <v>0</v>
      </c>
      <c r="O814" s="106">
        <f t="shared" si="2031"/>
        <v>0</v>
      </c>
      <c r="Q814" s="106">
        <f t="shared" si="2032"/>
        <v>0</v>
      </c>
      <c r="S814" s="106">
        <f t="shared" si="2033"/>
        <v>0</v>
      </c>
      <c r="V814" s="106">
        <f t="shared" si="2034"/>
        <v>0</v>
      </c>
      <c r="X814" s="106">
        <f t="shared" si="2035"/>
        <v>0</v>
      </c>
      <c r="Z814" s="106">
        <f t="shared" si="2036"/>
        <v>0</v>
      </c>
      <c r="AB814" s="106">
        <f t="shared" si="2037"/>
        <v>0</v>
      </c>
      <c r="AD814" s="106">
        <f t="shared" si="2038"/>
        <v>0</v>
      </c>
      <c r="AF814" s="106">
        <f t="shared" si="2039"/>
        <v>0</v>
      </c>
      <c r="AI814" s="106">
        <f t="shared" si="2040"/>
        <v>0</v>
      </c>
      <c r="AK814" s="106">
        <f t="shared" si="2041"/>
        <v>0</v>
      </c>
      <c r="AM814" s="106">
        <f t="shared" si="2042"/>
        <v>0</v>
      </c>
      <c r="AO814" s="106">
        <f t="shared" si="2043"/>
        <v>0</v>
      </c>
      <c r="AQ814" s="106">
        <f t="shared" si="2044"/>
        <v>0</v>
      </c>
      <c r="AS814" s="106">
        <f t="shared" si="2045"/>
        <v>0</v>
      </c>
      <c r="AV814" s="106">
        <f t="shared" si="2046"/>
        <v>0</v>
      </c>
      <c r="AX814" s="106">
        <f t="shared" si="2047"/>
        <v>0</v>
      </c>
      <c r="AZ814" s="106">
        <f t="shared" si="2048"/>
        <v>0</v>
      </c>
      <c r="BB814" s="106">
        <f t="shared" si="2049"/>
        <v>0</v>
      </c>
      <c r="BD814" s="106">
        <f t="shared" si="2050"/>
        <v>0</v>
      </c>
      <c r="BF814" s="106">
        <f t="shared" si="2051"/>
        <v>0</v>
      </c>
      <c r="BI814" s="106">
        <f t="shared" si="2052"/>
        <v>0</v>
      </c>
      <c r="BK814" s="106">
        <f t="shared" si="2053"/>
        <v>0</v>
      </c>
      <c r="BM814" s="106">
        <f t="shared" si="2054"/>
        <v>0</v>
      </c>
      <c r="BO814" s="106">
        <f t="shared" si="2055"/>
        <v>0</v>
      </c>
      <c r="BQ814" s="106">
        <f t="shared" si="2056"/>
        <v>0</v>
      </c>
      <c r="BS814" s="106">
        <f t="shared" si="2057"/>
        <v>0</v>
      </c>
    </row>
    <row r="815" spans="1:133" hidden="1" outlineLevel="3" x14ac:dyDescent="0.15">
      <c r="A815" s="22" t="s">
        <v>36</v>
      </c>
      <c r="B815" s="29" t="s">
        <v>2451</v>
      </c>
      <c r="C815" s="104"/>
      <c r="D815" s="105"/>
      <c r="E815" s="104"/>
      <c r="F815" s="106">
        <f t="shared" si="2027"/>
        <v>0</v>
      </c>
      <c r="G815" s="106">
        <v>1</v>
      </c>
      <c r="I815" s="106">
        <f t="shared" si="2028"/>
        <v>0</v>
      </c>
      <c r="K815" s="106">
        <f t="shared" si="2029"/>
        <v>0</v>
      </c>
      <c r="M815" s="106">
        <f t="shared" si="2030"/>
        <v>0</v>
      </c>
      <c r="O815" s="106">
        <f t="shared" si="2031"/>
        <v>0</v>
      </c>
      <c r="Q815" s="106">
        <f t="shared" si="2032"/>
        <v>0</v>
      </c>
      <c r="S815" s="106">
        <f t="shared" si="2033"/>
        <v>0</v>
      </c>
      <c r="V815" s="106">
        <f t="shared" si="2034"/>
        <v>0</v>
      </c>
      <c r="X815" s="106">
        <f t="shared" si="2035"/>
        <v>0</v>
      </c>
      <c r="Z815" s="106">
        <f t="shared" si="2036"/>
        <v>0</v>
      </c>
      <c r="AB815" s="106">
        <f t="shared" si="2037"/>
        <v>0</v>
      </c>
      <c r="AD815" s="106">
        <f t="shared" si="2038"/>
        <v>0</v>
      </c>
      <c r="AF815" s="106">
        <f t="shared" si="2039"/>
        <v>0</v>
      </c>
      <c r="AI815" s="106">
        <f t="shared" si="2040"/>
        <v>0</v>
      </c>
      <c r="AK815" s="106">
        <f t="shared" si="2041"/>
        <v>0</v>
      </c>
      <c r="AM815" s="106">
        <f t="shared" si="2042"/>
        <v>0</v>
      </c>
      <c r="AO815" s="106">
        <f t="shared" si="2043"/>
        <v>0</v>
      </c>
      <c r="AQ815" s="106">
        <f t="shared" si="2044"/>
        <v>0</v>
      </c>
      <c r="AS815" s="106">
        <f t="shared" si="2045"/>
        <v>0</v>
      </c>
      <c r="AV815" s="106">
        <f t="shared" si="2046"/>
        <v>0</v>
      </c>
      <c r="AX815" s="106">
        <f t="shared" si="2047"/>
        <v>0</v>
      </c>
      <c r="AZ815" s="106">
        <f t="shared" si="2048"/>
        <v>0</v>
      </c>
      <c r="BB815" s="106">
        <f t="shared" si="2049"/>
        <v>0</v>
      </c>
      <c r="BD815" s="106">
        <f t="shared" si="2050"/>
        <v>0</v>
      </c>
      <c r="BF815" s="106">
        <f t="shared" si="2051"/>
        <v>0</v>
      </c>
      <c r="BI815" s="106">
        <f t="shared" si="2052"/>
        <v>0</v>
      </c>
      <c r="BK815" s="106">
        <f t="shared" si="2053"/>
        <v>0</v>
      </c>
      <c r="BM815" s="106">
        <f t="shared" si="2054"/>
        <v>0</v>
      </c>
      <c r="BO815" s="106">
        <f t="shared" si="2055"/>
        <v>0</v>
      </c>
      <c r="BQ815" s="106">
        <f t="shared" si="2056"/>
        <v>0</v>
      </c>
      <c r="BS815" s="106">
        <f t="shared" si="2057"/>
        <v>0</v>
      </c>
    </row>
    <row r="816" spans="1:133" hidden="1" outlineLevel="3" x14ac:dyDescent="0.15">
      <c r="A816" s="22" t="s">
        <v>37</v>
      </c>
      <c r="B816" s="29" t="s">
        <v>2451</v>
      </c>
      <c r="C816" s="104"/>
      <c r="D816" s="105"/>
      <c r="E816" s="104"/>
      <c r="F816" s="106">
        <f t="shared" si="2027"/>
        <v>0</v>
      </c>
      <c r="G816" s="106">
        <v>1</v>
      </c>
      <c r="I816" s="106">
        <f t="shared" si="2028"/>
        <v>0</v>
      </c>
      <c r="K816" s="106">
        <f t="shared" si="2029"/>
        <v>0</v>
      </c>
      <c r="M816" s="106">
        <f t="shared" si="2030"/>
        <v>0</v>
      </c>
      <c r="O816" s="106">
        <f t="shared" si="2031"/>
        <v>0</v>
      </c>
      <c r="Q816" s="106">
        <f t="shared" si="2032"/>
        <v>0</v>
      </c>
      <c r="S816" s="106">
        <f t="shared" si="2033"/>
        <v>0</v>
      </c>
      <c r="V816" s="106">
        <f t="shared" si="2034"/>
        <v>0</v>
      </c>
      <c r="X816" s="106">
        <f t="shared" si="2035"/>
        <v>0</v>
      </c>
      <c r="Z816" s="106">
        <f t="shared" si="2036"/>
        <v>0</v>
      </c>
      <c r="AB816" s="106">
        <f t="shared" si="2037"/>
        <v>0</v>
      </c>
      <c r="AD816" s="106">
        <f t="shared" si="2038"/>
        <v>0</v>
      </c>
      <c r="AF816" s="106">
        <f t="shared" si="2039"/>
        <v>0</v>
      </c>
      <c r="AI816" s="106">
        <f t="shared" si="2040"/>
        <v>0</v>
      </c>
      <c r="AK816" s="106">
        <f t="shared" si="2041"/>
        <v>0</v>
      </c>
      <c r="AM816" s="106">
        <f t="shared" si="2042"/>
        <v>0</v>
      </c>
      <c r="AO816" s="106">
        <f t="shared" si="2043"/>
        <v>0</v>
      </c>
      <c r="AQ816" s="106">
        <f t="shared" si="2044"/>
        <v>0</v>
      </c>
      <c r="AS816" s="106">
        <f t="shared" si="2045"/>
        <v>0</v>
      </c>
      <c r="AV816" s="106">
        <f t="shared" si="2046"/>
        <v>0</v>
      </c>
      <c r="AX816" s="106">
        <f t="shared" si="2047"/>
        <v>0</v>
      </c>
      <c r="AZ816" s="106">
        <f t="shared" si="2048"/>
        <v>0</v>
      </c>
      <c r="BB816" s="106">
        <f t="shared" si="2049"/>
        <v>0</v>
      </c>
      <c r="BD816" s="106">
        <f t="shared" si="2050"/>
        <v>0</v>
      </c>
      <c r="BF816" s="106">
        <f t="shared" si="2051"/>
        <v>0</v>
      </c>
      <c r="BI816" s="106">
        <f t="shared" si="2052"/>
        <v>0</v>
      </c>
      <c r="BK816" s="106">
        <f t="shared" si="2053"/>
        <v>0</v>
      </c>
      <c r="BM816" s="106">
        <f t="shared" si="2054"/>
        <v>0</v>
      </c>
      <c r="BO816" s="106">
        <f t="shared" si="2055"/>
        <v>0</v>
      </c>
      <c r="BQ816" s="106">
        <f t="shared" si="2056"/>
        <v>0</v>
      </c>
      <c r="BS816" s="106">
        <f t="shared" si="2057"/>
        <v>0</v>
      </c>
    </row>
    <row r="817" spans="1:133" hidden="1" outlineLevel="3" x14ac:dyDescent="0.15">
      <c r="A817" s="22" t="s">
        <v>38</v>
      </c>
      <c r="B817" s="29" t="s">
        <v>2451</v>
      </c>
      <c r="C817" s="104"/>
      <c r="D817" s="105"/>
      <c r="E817" s="104"/>
      <c r="F817" s="106">
        <f t="shared" si="2027"/>
        <v>0</v>
      </c>
      <c r="G817" s="106">
        <v>1</v>
      </c>
      <c r="I817" s="106">
        <f t="shared" si="2028"/>
        <v>0</v>
      </c>
      <c r="K817" s="106">
        <f t="shared" si="2029"/>
        <v>0</v>
      </c>
      <c r="M817" s="106">
        <f t="shared" si="2030"/>
        <v>0</v>
      </c>
      <c r="O817" s="106">
        <f t="shared" si="2031"/>
        <v>0</v>
      </c>
      <c r="Q817" s="106">
        <f t="shared" si="2032"/>
        <v>0</v>
      </c>
      <c r="S817" s="106">
        <f t="shared" si="2033"/>
        <v>0</v>
      </c>
      <c r="V817" s="106">
        <f t="shared" si="2034"/>
        <v>0</v>
      </c>
      <c r="X817" s="106">
        <f t="shared" si="2035"/>
        <v>0</v>
      </c>
      <c r="Z817" s="106">
        <f t="shared" si="2036"/>
        <v>0</v>
      </c>
      <c r="AB817" s="106">
        <f t="shared" si="2037"/>
        <v>0</v>
      </c>
      <c r="AD817" s="106">
        <f t="shared" si="2038"/>
        <v>0</v>
      </c>
      <c r="AF817" s="106">
        <f t="shared" si="2039"/>
        <v>0</v>
      </c>
      <c r="AI817" s="106">
        <f t="shared" si="2040"/>
        <v>0</v>
      </c>
      <c r="AK817" s="106">
        <f t="shared" si="2041"/>
        <v>0</v>
      </c>
      <c r="AM817" s="106">
        <f t="shared" si="2042"/>
        <v>0</v>
      </c>
      <c r="AO817" s="106">
        <f t="shared" si="2043"/>
        <v>0</v>
      </c>
      <c r="AQ817" s="106">
        <f t="shared" si="2044"/>
        <v>0</v>
      </c>
      <c r="AS817" s="106">
        <f t="shared" si="2045"/>
        <v>0</v>
      </c>
      <c r="AV817" s="106">
        <f t="shared" si="2046"/>
        <v>0</v>
      </c>
      <c r="AX817" s="106">
        <f t="shared" si="2047"/>
        <v>0</v>
      </c>
      <c r="AZ817" s="106">
        <f t="shared" si="2048"/>
        <v>0</v>
      </c>
      <c r="BB817" s="106">
        <f t="shared" si="2049"/>
        <v>0</v>
      </c>
      <c r="BD817" s="106">
        <f t="shared" si="2050"/>
        <v>0</v>
      </c>
      <c r="BF817" s="106">
        <f t="shared" si="2051"/>
        <v>0</v>
      </c>
      <c r="BI817" s="106">
        <f t="shared" si="2052"/>
        <v>0</v>
      </c>
      <c r="BK817" s="106">
        <f t="shared" si="2053"/>
        <v>0</v>
      </c>
      <c r="BM817" s="106">
        <f t="shared" si="2054"/>
        <v>0</v>
      </c>
      <c r="BO817" s="106">
        <f t="shared" si="2055"/>
        <v>0</v>
      </c>
      <c r="BQ817" s="106">
        <f t="shared" si="2056"/>
        <v>0</v>
      </c>
      <c r="BS817" s="106">
        <f t="shared" si="2057"/>
        <v>0</v>
      </c>
    </row>
    <row r="818" spans="1:133" s="37" customFormat="1" hidden="1" outlineLevel="2" x14ac:dyDescent="0.15">
      <c r="B818" s="38" t="s">
        <v>1714</v>
      </c>
      <c r="C818" s="115"/>
      <c r="D818" s="115"/>
      <c r="E818" s="115"/>
      <c r="F818" s="115"/>
      <c r="G818" s="160" t="s">
        <v>202</v>
      </c>
      <c r="H818" s="115"/>
      <c r="I818" s="115"/>
      <c r="J818" s="115"/>
      <c r="K818" s="115"/>
      <c r="L818" s="115"/>
      <c r="M818" s="115"/>
      <c r="N818" s="115"/>
      <c r="O818" s="115"/>
      <c r="P818" s="115"/>
      <c r="Q818" s="115"/>
      <c r="R818" s="115"/>
      <c r="S818" s="115"/>
      <c r="T818" s="269"/>
      <c r="U818" s="190"/>
      <c r="V818" s="115"/>
      <c r="W818" s="190"/>
      <c r="X818" s="115"/>
      <c r="Y818" s="190"/>
      <c r="Z818" s="115"/>
      <c r="AA818" s="190"/>
      <c r="AB818" s="115"/>
      <c r="AC818" s="190"/>
      <c r="AD818" s="115"/>
      <c r="AE818" s="190"/>
      <c r="AF818" s="115"/>
      <c r="AG818" s="215"/>
      <c r="AH818" s="190"/>
      <c r="AI818" s="115"/>
      <c r="AJ818" s="190"/>
      <c r="AK818" s="115"/>
      <c r="AL818" s="190"/>
      <c r="AM818" s="115"/>
      <c r="AN818" s="190"/>
      <c r="AO818" s="115"/>
      <c r="AP818" s="190"/>
      <c r="AQ818" s="115"/>
      <c r="AR818" s="190"/>
      <c r="AS818" s="115"/>
      <c r="AU818" s="115"/>
      <c r="AV818" s="115"/>
      <c r="AW818" s="115"/>
      <c r="AX818" s="115"/>
      <c r="AY818" s="115"/>
      <c r="AZ818" s="115"/>
      <c r="BA818" s="115"/>
      <c r="BB818" s="115"/>
      <c r="BC818" s="115"/>
      <c r="BD818" s="115"/>
      <c r="BE818" s="115"/>
      <c r="BF818" s="115"/>
      <c r="BH818" s="115"/>
      <c r="BI818" s="115"/>
      <c r="BJ818" s="115"/>
      <c r="BK818" s="115"/>
      <c r="BL818" s="115"/>
      <c r="BM818" s="115"/>
      <c r="BN818" s="115"/>
      <c r="BO818" s="115"/>
      <c r="BP818" s="115"/>
      <c r="BQ818" s="115"/>
      <c r="BR818" s="115"/>
      <c r="BS818" s="115"/>
      <c r="BU818" s="143"/>
      <c r="BV818" s="143"/>
      <c r="BW818" s="143"/>
      <c r="BX818" s="143"/>
      <c r="BY818" s="143"/>
      <c r="BZ818" s="143"/>
      <c r="CA818" s="143"/>
      <c r="CB818" s="143"/>
      <c r="CC818" s="143"/>
      <c r="CD818" s="143"/>
      <c r="CE818" s="143"/>
      <c r="CF818" s="143"/>
      <c r="CG818" s="143"/>
      <c r="CH818" s="143"/>
      <c r="CI818" s="143"/>
      <c r="CJ818" s="143"/>
      <c r="CK818" s="143"/>
      <c r="CL818" s="143"/>
      <c r="CM818" s="143"/>
      <c r="CN818" s="143"/>
      <c r="CO818" s="143"/>
      <c r="CP818" s="143"/>
      <c r="CQ818" s="143"/>
      <c r="CR818" s="143"/>
      <c r="CS818" s="143"/>
      <c r="CT818" s="143"/>
      <c r="CU818" s="143"/>
      <c r="CV818" s="143"/>
      <c r="CW818" s="143"/>
      <c r="CX818" s="143"/>
      <c r="CY818" s="143"/>
      <c r="CZ818" s="143"/>
      <c r="DA818" s="143"/>
      <c r="DB818" s="143"/>
      <c r="DC818" s="143"/>
      <c r="DD818" s="143"/>
      <c r="DE818" s="143"/>
      <c r="DF818" s="143"/>
      <c r="DG818" s="143"/>
      <c r="DH818" s="143"/>
      <c r="DI818" s="143"/>
      <c r="DJ818" s="143"/>
      <c r="DK818" s="143"/>
      <c r="DL818" s="143"/>
      <c r="DM818" s="143"/>
      <c r="DN818" s="143"/>
      <c r="DO818" s="143"/>
      <c r="DP818" s="143"/>
      <c r="DQ818" s="143"/>
      <c r="DR818" s="143"/>
      <c r="DS818" s="143"/>
      <c r="DT818" s="143"/>
      <c r="DU818" s="143"/>
      <c r="DV818" s="143"/>
      <c r="DW818" s="143"/>
      <c r="DX818" s="143"/>
      <c r="DY818" s="143"/>
      <c r="DZ818" s="143"/>
      <c r="EA818" s="143"/>
      <c r="EB818" s="143"/>
      <c r="EC818" s="143"/>
    </row>
    <row r="819" spans="1:133" s="37" customFormat="1" hidden="1" outlineLevel="1" x14ac:dyDescent="0.15">
      <c r="B819" s="52" t="s">
        <v>414</v>
      </c>
      <c r="C819" s="115"/>
      <c r="D819" s="115"/>
      <c r="E819" s="115"/>
      <c r="F819" s="115"/>
      <c r="G819" s="160"/>
      <c r="H819" s="115"/>
      <c r="I819" s="115"/>
      <c r="J819" s="115"/>
      <c r="K819" s="115"/>
      <c r="L819" s="115"/>
      <c r="M819" s="115"/>
      <c r="N819" s="115"/>
      <c r="O819" s="115"/>
      <c r="P819" s="115"/>
      <c r="Q819" s="115"/>
      <c r="R819" s="115"/>
      <c r="S819" s="115"/>
      <c r="T819" s="269"/>
      <c r="U819" s="190"/>
      <c r="V819" s="115"/>
      <c r="W819" s="190"/>
      <c r="X819" s="115"/>
      <c r="Y819" s="190"/>
      <c r="Z819" s="115"/>
      <c r="AA819" s="190"/>
      <c r="AB819" s="115"/>
      <c r="AC819" s="190"/>
      <c r="AD819" s="115"/>
      <c r="AE819" s="190"/>
      <c r="AF819" s="115"/>
      <c r="AG819" s="215"/>
      <c r="AH819" s="190"/>
      <c r="AI819" s="115"/>
      <c r="AJ819" s="190"/>
      <c r="AK819" s="115"/>
      <c r="AL819" s="190"/>
      <c r="AM819" s="115"/>
      <c r="AN819" s="190"/>
      <c r="AO819" s="115"/>
      <c r="AP819" s="190"/>
      <c r="AQ819" s="115"/>
      <c r="AR819" s="190"/>
      <c r="AS819" s="115"/>
      <c r="AU819" s="115"/>
      <c r="AV819" s="115"/>
      <c r="AW819" s="115"/>
      <c r="AX819" s="115"/>
      <c r="AY819" s="115"/>
      <c r="AZ819" s="115"/>
      <c r="BA819" s="115"/>
      <c r="BB819" s="115"/>
      <c r="BC819" s="115"/>
      <c r="BD819" s="115"/>
      <c r="BE819" s="115"/>
      <c r="BF819" s="115"/>
      <c r="BH819" s="115"/>
      <c r="BI819" s="115"/>
      <c r="BJ819" s="115"/>
      <c r="BK819" s="115"/>
      <c r="BL819" s="115"/>
      <c r="BM819" s="115"/>
      <c r="BN819" s="115"/>
      <c r="BO819" s="115"/>
      <c r="BP819" s="115"/>
      <c r="BQ819" s="115"/>
      <c r="BR819" s="115"/>
      <c r="BS819" s="115"/>
      <c r="BU819" s="143"/>
      <c r="BV819" s="143"/>
      <c r="BW819" s="143"/>
      <c r="BX819" s="143"/>
      <c r="BY819" s="143"/>
      <c r="BZ819" s="143"/>
      <c r="CA819" s="143"/>
      <c r="CB819" s="143"/>
      <c r="CC819" s="143"/>
      <c r="CD819" s="143"/>
      <c r="CE819" s="143"/>
      <c r="CF819" s="143"/>
      <c r="CG819" s="143"/>
      <c r="CH819" s="143"/>
      <c r="CI819" s="143"/>
      <c r="CJ819" s="143"/>
      <c r="CK819" s="143"/>
      <c r="CL819" s="143"/>
      <c r="CM819" s="143"/>
      <c r="CN819" s="143"/>
      <c r="CO819" s="143"/>
      <c r="CP819" s="143"/>
      <c r="CQ819" s="143"/>
      <c r="CR819" s="143"/>
      <c r="CS819" s="143"/>
      <c r="CT819" s="143"/>
      <c r="CU819" s="143"/>
      <c r="CV819" s="143"/>
      <c r="CW819" s="143"/>
      <c r="CX819" s="143"/>
      <c r="CY819" s="143"/>
      <c r="CZ819" s="143"/>
      <c r="DA819" s="143"/>
      <c r="DB819" s="143"/>
      <c r="DC819" s="143"/>
      <c r="DD819" s="143"/>
      <c r="DE819" s="143"/>
      <c r="DF819" s="143"/>
      <c r="DG819" s="143"/>
      <c r="DH819" s="143"/>
      <c r="DI819" s="143"/>
      <c r="DJ819" s="143"/>
      <c r="DK819" s="143"/>
      <c r="DL819" s="143"/>
      <c r="DM819" s="143"/>
      <c r="DN819" s="143"/>
      <c r="DO819" s="143"/>
      <c r="DP819" s="143"/>
      <c r="DQ819" s="143"/>
      <c r="DR819" s="143"/>
      <c r="DS819" s="143"/>
      <c r="DT819" s="143"/>
      <c r="DU819" s="143"/>
      <c r="DV819" s="143"/>
      <c r="DW819" s="143"/>
      <c r="DX819" s="143"/>
      <c r="DY819" s="143"/>
      <c r="DZ819" s="143"/>
      <c r="EA819" s="143"/>
      <c r="EB819" s="143"/>
      <c r="EC819" s="143"/>
    </row>
    <row r="820" spans="1:133" s="33" customFormat="1" hidden="1" outlineLevel="1" x14ac:dyDescent="0.15">
      <c r="A820" s="33">
        <v>2.15</v>
      </c>
      <c r="B820" s="34" t="s">
        <v>2111</v>
      </c>
      <c r="C820" s="114"/>
      <c r="D820" s="114"/>
      <c r="E820" s="114"/>
      <c r="F820" s="158">
        <f ca="1">F821+F828</f>
        <v>0</v>
      </c>
      <c r="G820" s="158"/>
      <c r="H820" s="114"/>
      <c r="I820" s="158">
        <f ca="1">I821+I828</f>
        <v>0</v>
      </c>
      <c r="J820" s="114"/>
      <c r="K820" s="158">
        <f ca="1">K821+K828</f>
        <v>0</v>
      </c>
      <c r="L820" s="114"/>
      <c r="M820" s="158">
        <f ca="1">M821+M828</f>
        <v>0</v>
      </c>
      <c r="N820" s="114"/>
      <c r="O820" s="158">
        <f ca="1">O821+O828</f>
        <v>0</v>
      </c>
      <c r="P820" s="114"/>
      <c r="Q820" s="158">
        <f ca="1">Q821+Q828</f>
        <v>0</v>
      </c>
      <c r="R820" s="114"/>
      <c r="S820" s="158">
        <f ca="1">S821+S828</f>
        <v>0</v>
      </c>
      <c r="T820" s="34"/>
      <c r="U820" s="114"/>
      <c r="V820" s="158">
        <f ca="1">V821+V828</f>
        <v>0</v>
      </c>
      <c r="W820" s="114"/>
      <c r="X820" s="158">
        <f ca="1">X821+X828</f>
        <v>0</v>
      </c>
      <c r="Y820" s="114"/>
      <c r="Z820" s="158">
        <f ca="1">Z821+Z828</f>
        <v>0</v>
      </c>
      <c r="AA820" s="114"/>
      <c r="AB820" s="158">
        <f ca="1">AB821+AB828</f>
        <v>0</v>
      </c>
      <c r="AC820" s="114"/>
      <c r="AD820" s="158">
        <f ca="1">AD821+AD828</f>
        <v>0</v>
      </c>
      <c r="AE820" s="114"/>
      <c r="AF820" s="158">
        <f ca="1">AF821+AF828</f>
        <v>0</v>
      </c>
      <c r="AG820" s="34"/>
      <c r="AH820" s="114"/>
      <c r="AI820" s="158">
        <f ca="1">AI821+AI828</f>
        <v>0</v>
      </c>
      <c r="AJ820" s="114"/>
      <c r="AK820" s="158">
        <f ca="1">AK821+AK828</f>
        <v>0</v>
      </c>
      <c r="AL820" s="114"/>
      <c r="AM820" s="158">
        <f ca="1">AM821+AM828</f>
        <v>0</v>
      </c>
      <c r="AN820" s="114"/>
      <c r="AO820" s="158">
        <f ca="1">AO821+AO828</f>
        <v>0</v>
      </c>
      <c r="AP820" s="114"/>
      <c r="AQ820" s="158">
        <f ca="1">AQ821+AQ828</f>
        <v>0</v>
      </c>
      <c r="AR820" s="114"/>
      <c r="AS820" s="158">
        <f ca="1">AS821+AS828</f>
        <v>0</v>
      </c>
      <c r="AU820" s="114"/>
      <c r="AV820" s="158">
        <f ca="1">AV821+AV828</f>
        <v>0</v>
      </c>
      <c r="AW820" s="114"/>
      <c r="AX820" s="158">
        <f ca="1">AX821+AX828</f>
        <v>0</v>
      </c>
      <c r="AY820" s="114"/>
      <c r="AZ820" s="158">
        <f ca="1">AZ821+AZ828</f>
        <v>0</v>
      </c>
      <c r="BA820" s="114"/>
      <c r="BB820" s="158">
        <f ca="1">BB821+BB828</f>
        <v>0</v>
      </c>
      <c r="BC820" s="114"/>
      <c r="BD820" s="158">
        <f ca="1">BD821+BD828</f>
        <v>0</v>
      </c>
      <c r="BE820" s="114"/>
      <c r="BF820" s="158">
        <f ca="1">BF821+BF828</f>
        <v>0</v>
      </c>
      <c r="BH820" s="114"/>
      <c r="BI820" s="158">
        <f ca="1">BI821+BI828</f>
        <v>0</v>
      </c>
      <c r="BJ820" s="114"/>
      <c r="BK820" s="158">
        <f ca="1">BK821+BK828</f>
        <v>0</v>
      </c>
      <c r="BL820" s="114"/>
      <c r="BM820" s="158">
        <f ca="1">BM821+BM828</f>
        <v>0</v>
      </c>
      <c r="BN820" s="114"/>
      <c r="BO820" s="158">
        <f ca="1">BO821+BO828</f>
        <v>0</v>
      </c>
      <c r="BP820" s="114"/>
      <c r="BQ820" s="158">
        <f ca="1">BQ821+BQ828</f>
        <v>0</v>
      </c>
      <c r="BR820" s="114"/>
      <c r="BS820" s="158">
        <f ca="1">BS821+BS828</f>
        <v>0</v>
      </c>
      <c r="BU820" s="85"/>
      <c r="BV820" s="85"/>
      <c r="BW820" s="85"/>
      <c r="BX820" s="85"/>
      <c r="BY820" s="85"/>
      <c r="BZ820" s="85"/>
      <c r="CA820" s="85"/>
      <c r="CB820" s="85"/>
      <c r="CC820" s="85"/>
      <c r="CD820" s="85"/>
      <c r="CE820" s="85"/>
      <c r="CF820" s="85"/>
      <c r="CG820" s="85"/>
      <c r="CH820" s="85"/>
      <c r="CI820" s="85"/>
      <c r="CJ820" s="85"/>
      <c r="CK820" s="85"/>
      <c r="CL820" s="85"/>
      <c r="CM820" s="85"/>
      <c r="CN820" s="85"/>
      <c r="CO820" s="85"/>
      <c r="CP820" s="85"/>
      <c r="CQ820" s="85"/>
      <c r="CR820" s="85"/>
      <c r="CS820" s="85"/>
      <c r="CT820" s="85"/>
      <c r="CU820" s="85"/>
      <c r="CV820" s="85"/>
      <c r="CW820" s="85"/>
      <c r="CX820" s="85"/>
      <c r="CY820" s="85"/>
      <c r="CZ820" s="85"/>
      <c r="DA820" s="85"/>
      <c r="DB820" s="85"/>
      <c r="DC820" s="85"/>
      <c r="DD820" s="85"/>
      <c r="DE820" s="85"/>
      <c r="DF820" s="85"/>
      <c r="DG820" s="85"/>
      <c r="DH820" s="85"/>
      <c r="DI820" s="85"/>
      <c r="DJ820" s="85"/>
      <c r="DK820" s="85"/>
      <c r="DL820" s="85"/>
      <c r="DM820" s="85"/>
      <c r="DN820" s="85"/>
      <c r="DO820" s="85"/>
      <c r="DP820" s="85"/>
      <c r="DQ820" s="85"/>
      <c r="DR820" s="85"/>
      <c r="DS820" s="85"/>
      <c r="DT820" s="85"/>
      <c r="DU820" s="85"/>
      <c r="DV820" s="85"/>
      <c r="DW820" s="85"/>
      <c r="DX820" s="85"/>
      <c r="DY820" s="85"/>
      <c r="DZ820" s="85"/>
      <c r="EA820" s="85"/>
      <c r="EB820" s="85"/>
      <c r="EC820" s="85"/>
    </row>
    <row r="821" spans="1:133" s="35" customFormat="1" hidden="1" outlineLevel="2" x14ac:dyDescent="0.15">
      <c r="A821" s="35" t="s">
        <v>39</v>
      </c>
      <c r="B821" s="36" t="s">
        <v>1805</v>
      </c>
      <c r="C821" s="159"/>
      <c r="D821" s="159"/>
      <c r="E821" s="159"/>
      <c r="F821" s="159">
        <f ca="1">(SUM(ReqSum))*2*$I$10</f>
        <v>0</v>
      </c>
      <c r="G821" s="159">
        <f>MATCH("x",G822:G2298,-1)-1</f>
        <v>5</v>
      </c>
      <c r="H821" s="176"/>
      <c r="I821" s="176">
        <f ca="1">SUM(ReqSum)</f>
        <v>0</v>
      </c>
      <c r="J821" s="176"/>
      <c r="K821" s="176">
        <f ca="1">SUM(ReqSum)</f>
        <v>0</v>
      </c>
      <c r="L821" s="176"/>
      <c r="M821" s="176">
        <f ca="1">SUM(ReqSum)</f>
        <v>0</v>
      </c>
      <c r="N821" s="176"/>
      <c r="O821" s="176">
        <f ca="1">SUM(ReqSum)</f>
        <v>0</v>
      </c>
      <c r="P821" s="176"/>
      <c r="Q821" s="176">
        <f ca="1">SUM(ReqSum)</f>
        <v>0</v>
      </c>
      <c r="R821" s="176"/>
      <c r="S821" s="176">
        <f ca="1">SUM(ReqSum)</f>
        <v>0</v>
      </c>
      <c r="T821" s="268"/>
      <c r="U821" s="189"/>
      <c r="V821" s="176">
        <f ca="1">SUM(ReqSum)</f>
        <v>0</v>
      </c>
      <c r="W821" s="189"/>
      <c r="X821" s="176">
        <f ca="1">SUM(ReqSum)</f>
        <v>0</v>
      </c>
      <c r="Y821" s="189"/>
      <c r="Z821" s="176">
        <f ca="1">SUM(ReqSum)</f>
        <v>0</v>
      </c>
      <c r="AA821" s="189"/>
      <c r="AB821" s="176">
        <f ca="1">SUM(ReqSum)</f>
        <v>0</v>
      </c>
      <c r="AC821" s="189"/>
      <c r="AD821" s="176">
        <f ca="1">SUM(ReqSum)</f>
        <v>0</v>
      </c>
      <c r="AE821" s="189"/>
      <c r="AF821" s="176">
        <f ca="1">SUM(ReqSum)</f>
        <v>0</v>
      </c>
      <c r="AG821" s="36"/>
      <c r="AH821" s="189"/>
      <c r="AI821" s="176">
        <f ca="1">SUM(ReqSum)</f>
        <v>0</v>
      </c>
      <c r="AJ821" s="189"/>
      <c r="AK821" s="176">
        <f ca="1">SUM(ReqSum)</f>
        <v>0</v>
      </c>
      <c r="AL821" s="189"/>
      <c r="AM821" s="176">
        <f ca="1">SUM(ReqSum)</f>
        <v>0</v>
      </c>
      <c r="AN821" s="189"/>
      <c r="AO821" s="176">
        <f ca="1">SUM(ReqSum)</f>
        <v>0</v>
      </c>
      <c r="AP821" s="189"/>
      <c r="AQ821" s="176">
        <f ca="1">SUM(ReqSum)</f>
        <v>0</v>
      </c>
      <c r="AR821" s="189"/>
      <c r="AS821" s="176">
        <f ca="1">SUM(ReqSum)</f>
        <v>0</v>
      </c>
      <c r="AT821" s="177"/>
      <c r="AU821" s="176"/>
      <c r="AV821" s="176">
        <f ca="1">SUM(ReqSum)</f>
        <v>0</v>
      </c>
      <c r="AW821" s="176"/>
      <c r="AX821" s="176">
        <f ca="1">SUM(ReqSum)</f>
        <v>0</v>
      </c>
      <c r="AY821" s="176"/>
      <c r="AZ821" s="176">
        <f ca="1">SUM(ReqSum)</f>
        <v>0</v>
      </c>
      <c r="BA821" s="176"/>
      <c r="BB821" s="176">
        <f ca="1">SUM(ReqSum)</f>
        <v>0</v>
      </c>
      <c r="BC821" s="176"/>
      <c r="BD821" s="176">
        <f ca="1">SUM(ReqSum)</f>
        <v>0</v>
      </c>
      <c r="BE821" s="176"/>
      <c r="BF821" s="176">
        <f ca="1">SUM(ReqSum)</f>
        <v>0</v>
      </c>
      <c r="BG821" s="177"/>
      <c r="BH821" s="176"/>
      <c r="BI821" s="176">
        <f ca="1">SUM(ReqSum)</f>
        <v>0</v>
      </c>
      <c r="BJ821" s="176"/>
      <c r="BK821" s="176">
        <f ca="1">SUM(ReqSum)</f>
        <v>0</v>
      </c>
      <c r="BL821" s="176"/>
      <c r="BM821" s="176">
        <f ca="1">SUM(ReqSum)</f>
        <v>0</v>
      </c>
      <c r="BN821" s="176"/>
      <c r="BO821" s="176">
        <f ca="1">SUM(ReqSum)</f>
        <v>0</v>
      </c>
      <c r="BP821" s="176"/>
      <c r="BQ821" s="176">
        <f ca="1">SUM(ReqSum)</f>
        <v>0</v>
      </c>
      <c r="BR821" s="176"/>
      <c r="BS821" s="176">
        <f ca="1">SUM(ReqSum)</f>
        <v>0</v>
      </c>
      <c r="BT821" s="177"/>
      <c r="BU821" s="85"/>
      <c r="BV821" s="85"/>
      <c r="BW821" s="85"/>
      <c r="BX821" s="85"/>
      <c r="BY821" s="85"/>
      <c r="BZ821" s="85"/>
      <c r="CA821" s="85"/>
      <c r="CB821" s="85"/>
      <c r="CC821" s="85"/>
      <c r="CD821" s="85"/>
      <c r="CE821" s="85"/>
      <c r="CF821" s="85"/>
      <c r="CG821" s="85"/>
      <c r="CH821" s="85"/>
      <c r="CI821" s="85"/>
      <c r="CJ821" s="85"/>
      <c r="CK821" s="85"/>
      <c r="CL821" s="85"/>
      <c r="CM821" s="85"/>
      <c r="CN821" s="85"/>
      <c r="CO821" s="85"/>
      <c r="CP821" s="85"/>
      <c r="CQ821" s="85"/>
      <c r="CR821" s="85"/>
      <c r="CS821" s="85"/>
      <c r="CT821" s="85"/>
      <c r="CU821" s="85"/>
      <c r="CV821" s="85"/>
      <c r="CW821" s="85"/>
      <c r="CX821" s="85"/>
      <c r="CY821" s="85"/>
      <c r="CZ821" s="85"/>
      <c r="DA821" s="85"/>
      <c r="DB821" s="85"/>
      <c r="DC821" s="85"/>
      <c r="DD821" s="85"/>
      <c r="DE821" s="85"/>
      <c r="DF821" s="85"/>
      <c r="DG821" s="85"/>
      <c r="DH821" s="85"/>
      <c r="DI821" s="85"/>
      <c r="DJ821" s="85"/>
      <c r="DK821" s="85"/>
      <c r="DL821" s="85"/>
      <c r="DM821" s="85"/>
      <c r="DN821" s="85"/>
      <c r="DO821" s="85"/>
      <c r="DP821" s="85"/>
      <c r="DQ821" s="85"/>
      <c r="DR821" s="85"/>
      <c r="DS821" s="85"/>
      <c r="DT821" s="85"/>
      <c r="DU821" s="85"/>
      <c r="DV821" s="85"/>
      <c r="DW821" s="85"/>
      <c r="DX821" s="85"/>
      <c r="DY821" s="85"/>
      <c r="DZ821" s="85"/>
      <c r="EA821" s="85"/>
      <c r="EB821" s="85"/>
      <c r="EC821" s="85"/>
    </row>
    <row r="822" spans="1:133" s="22" customFormat="1" hidden="1" outlineLevel="3" x14ac:dyDescent="0.15">
      <c r="A822" s="22" t="s">
        <v>40</v>
      </c>
      <c r="B822" s="32"/>
      <c r="C822" s="104"/>
      <c r="D822" s="105"/>
      <c r="E822" s="104"/>
      <c r="F822" s="106">
        <f t="shared" ref="F822:F826" si="2058">IF(B822&lt;&gt;"",IF(B822="Custom Requirement",0,3),0)</f>
        <v>0</v>
      </c>
      <c r="G822" s="106">
        <v>1</v>
      </c>
      <c r="H822" s="107"/>
      <c r="I822" s="106">
        <f t="shared" ref="I822:I826" si="2059">H822*$E822*I$10</f>
        <v>0</v>
      </c>
      <c r="J822" s="107"/>
      <c r="K822" s="106">
        <f t="shared" ref="K822:K826" si="2060">J822*$E822*K$10</f>
        <v>0</v>
      </c>
      <c r="L822" s="107"/>
      <c r="M822" s="106">
        <f t="shared" ref="M822:M826" si="2061">L822*$E822*M$10</f>
        <v>0</v>
      </c>
      <c r="N822" s="107"/>
      <c r="O822" s="106">
        <f t="shared" ref="O822:O826" si="2062">N822*$E822*O$10</f>
        <v>0</v>
      </c>
      <c r="P822" s="107"/>
      <c r="Q822" s="106">
        <f t="shared" ref="Q822:Q826" si="2063">P822*$E822*Q$10</f>
        <v>0</v>
      </c>
      <c r="R822" s="107"/>
      <c r="S822" s="106">
        <f t="shared" ref="S822:S826" si="2064">R822*$E822*S$10</f>
        <v>0</v>
      </c>
      <c r="T822" s="32"/>
      <c r="U822" s="107"/>
      <c r="V822" s="106">
        <f t="shared" ref="V822:V826" si="2065">U822*$E822*V$10</f>
        <v>0</v>
      </c>
      <c r="W822" s="107"/>
      <c r="X822" s="106">
        <f t="shared" ref="X822:X826" si="2066">W822*$E822*X$10</f>
        <v>0</v>
      </c>
      <c r="Y822" s="107"/>
      <c r="Z822" s="106">
        <f t="shared" ref="Z822:Z826" si="2067">Y822*$E822*Z$10</f>
        <v>0</v>
      </c>
      <c r="AA822" s="107"/>
      <c r="AB822" s="106">
        <f t="shared" ref="AB822:AB826" si="2068">AA822*$E822*AB$10</f>
        <v>0</v>
      </c>
      <c r="AC822" s="107"/>
      <c r="AD822" s="106">
        <f t="shared" ref="AD822:AD826" si="2069">AC822*$E822*AD$10</f>
        <v>0</v>
      </c>
      <c r="AE822" s="107"/>
      <c r="AF822" s="106">
        <f t="shared" ref="AF822:AF826" si="2070">AE822*$E822*AF$10</f>
        <v>0</v>
      </c>
      <c r="AG822" s="210"/>
      <c r="AH822" s="107"/>
      <c r="AI822" s="106">
        <f t="shared" ref="AI822:AI826" si="2071">AH822*$E822*AI$10</f>
        <v>0</v>
      </c>
      <c r="AJ822" s="107"/>
      <c r="AK822" s="106">
        <f t="shared" ref="AK822:AK826" si="2072">AJ822*$E822*AK$10</f>
        <v>0</v>
      </c>
      <c r="AL822" s="107"/>
      <c r="AM822" s="106">
        <f t="shared" ref="AM822:AM826" si="2073">AL822*$E822*AM$10</f>
        <v>0</v>
      </c>
      <c r="AN822" s="107"/>
      <c r="AO822" s="106">
        <f t="shared" ref="AO822:AO826" si="2074">AN822*$E822*AO$10</f>
        <v>0</v>
      </c>
      <c r="AP822" s="107"/>
      <c r="AQ822" s="106">
        <f t="shared" ref="AQ822:AQ826" si="2075">AP822*$E822*AQ$10</f>
        <v>0</v>
      </c>
      <c r="AR822" s="107"/>
      <c r="AS822" s="106">
        <f t="shared" ref="AS822:AS826" si="2076">AR822*$E822*AS$10</f>
        <v>0</v>
      </c>
      <c r="AU822" s="107"/>
      <c r="AV822" s="106">
        <f t="shared" ref="AV822:AV826" si="2077">AU822*$E822*AV$10</f>
        <v>0</v>
      </c>
      <c r="AW822" s="107"/>
      <c r="AX822" s="106">
        <f t="shared" ref="AX822:AX826" si="2078">AW822*$E822*AX$10</f>
        <v>0</v>
      </c>
      <c r="AY822" s="107"/>
      <c r="AZ822" s="106">
        <f t="shared" ref="AZ822:AZ826" si="2079">AY822*$E822*AZ$10</f>
        <v>0</v>
      </c>
      <c r="BA822" s="107"/>
      <c r="BB822" s="106">
        <f t="shared" ref="BB822:BB826" si="2080">BA822*$E822*BB$10</f>
        <v>0</v>
      </c>
      <c r="BC822" s="107"/>
      <c r="BD822" s="106">
        <f t="shared" ref="BD822:BD826" si="2081">BC822*$E822*BD$10</f>
        <v>0</v>
      </c>
      <c r="BE822" s="107"/>
      <c r="BF822" s="106">
        <f t="shared" ref="BF822:BF826" si="2082">BE822*$E822*BF$10</f>
        <v>0</v>
      </c>
      <c r="BH822" s="107"/>
      <c r="BI822" s="106">
        <f t="shared" ref="BI822:BI826" si="2083">BH822*$E822*BI$10</f>
        <v>0</v>
      </c>
      <c r="BJ822" s="107"/>
      <c r="BK822" s="106">
        <f t="shared" ref="BK822:BK826" si="2084">BJ822*$E822*BK$10</f>
        <v>0</v>
      </c>
      <c r="BL822" s="107"/>
      <c r="BM822" s="106">
        <f t="shared" ref="BM822:BM826" si="2085">BL822*$E822*BM$10</f>
        <v>0</v>
      </c>
      <c r="BN822" s="107"/>
      <c r="BO822" s="106">
        <f t="shared" ref="BO822:BO826" si="2086">BN822*$E822*BO$10</f>
        <v>0</v>
      </c>
      <c r="BP822" s="107"/>
      <c r="BQ822" s="106">
        <f t="shared" ref="BQ822:BQ826" si="2087">BP822*$E822*BQ$10</f>
        <v>0</v>
      </c>
      <c r="BR822" s="107"/>
      <c r="BS822" s="106">
        <f t="shared" ref="BS822:BS826" si="2088">BR822*$E822*BS$10</f>
        <v>0</v>
      </c>
      <c r="BU822" s="61"/>
      <c r="BV822" s="61"/>
      <c r="BW822" s="61"/>
      <c r="BX822" s="61"/>
      <c r="BY822" s="61"/>
      <c r="BZ822" s="61"/>
      <c r="CA822" s="61"/>
      <c r="CB822" s="61"/>
      <c r="CC822" s="61"/>
      <c r="CD822" s="61"/>
      <c r="CE822" s="61"/>
      <c r="CF822" s="61"/>
      <c r="CG822" s="61"/>
      <c r="CH822" s="61"/>
      <c r="CI822" s="61"/>
      <c r="CJ822" s="61"/>
      <c r="CK822" s="61"/>
      <c r="CL822" s="61"/>
      <c r="CM822" s="61"/>
      <c r="CN822" s="61"/>
      <c r="CO822" s="61"/>
      <c r="CP822" s="61"/>
      <c r="CQ822" s="61"/>
      <c r="CR822" s="61"/>
      <c r="CS822" s="61"/>
      <c r="CT822" s="61"/>
      <c r="CU822" s="61"/>
      <c r="CV822" s="61"/>
      <c r="CW822" s="61"/>
      <c r="CX822" s="61"/>
      <c r="CY822" s="61"/>
      <c r="CZ822" s="61"/>
      <c r="DA822" s="61"/>
      <c r="DB822" s="61"/>
      <c r="DC822" s="61"/>
      <c r="DD822" s="61"/>
      <c r="DE822" s="61"/>
      <c r="DF822" s="61"/>
      <c r="DG822" s="61"/>
      <c r="DH822" s="61"/>
      <c r="DI822" s="61"/>
      <c r="DJ822" s="61"/>
      <c r="DK822" s="61"/>
      <c r="DL822" s="61"/>
      <c r="DM822" s="61"/>
      <c r="DN822" s="61"/>
      <c r="DO822" s="61"/>
      <c r="DP822" s="61"/>
      <c r="DQ822" s="61"/>
      <c r="DR822" s="61"/>
      <c r="DS822" s="61"/>
      <c r="DT822" s="61"/>
      <c r="DU822" s="61"/>
      <c r="DV822" s="61"/>
      <c r="DW822" s="61"/>
      <c r="DX822" s="61"/>
      <c r="DY822" s="61"/>
      <c r="DZ822" s="61"/>
      <c r="EA822" s="61"/>
      <c r="EB822" s="61"/>
      <c r="EC822" s="61"/>
    </row>
    <row r="823" spans="1:133" s="22" customFormat="1" hidden="1" outlineLevel="3" x14ac:dyDescent="0.15">
      <c r="A823" s="22" t="s">
        <v>564</v>
      </c>
      <c r="B823" s="32"/>
      <c r="C823" s="104"/>
      <c r="D823" s="105"/>
      <c r="E823" s="104"/>
      <c r="F823" s="106">
        <f t="shared" si="2058"/>
        <v>0</v>
      </c>
      <c r="G823" s="106">
        <v>1</v>
      </c>
      <c r="H823" s="107"/>
      <c r="I823" s="106">
        <f t="shared" si="2059"/>
        <v>0</v>
      </c>
      <c r="J823" s="107"/>
      <c r="K823" s="106">
        <f t="shared" si="2060"/>
        <v>0</v>
      </c>
      <c r="L823" s="107"/>
      <c r="M823" s="106">
        <f t="shared" si="2061"/>
        <v>0</v>
      </c>
      <c r="N823" s="107"/>
      <c r="O823" s="106">
        <f t="shared" si="2062"/>
        <v>0</v>
      </c>
      <c r="P823" s="107"/>
      <c r="Q823" s="106">
        <f t="shared" si="2063"/>
        <v>0</v>
      </c>
      <c r="R823" s="107"/>
      <c r="S823" s="106">
        <f t="shared" si="2064"/>
        <v>0</v>
      </c>
      <c r="T823" s="32"/>
      <c r="U823" s="107"/>
      <c r="V823" s="106">
        <f t="shared" si="2065"/>
        <v>0</v>
      </c>
      <c r="W823" s="107"/>
      <c r="X823" s="106">
        <f t="shared" si="2066"/>
        <v>0</v>
      </c>
      <c r="Y823" s="107"/>
      <c r="Z823" s="106">
        <f t="shared" si="2067"/>
        <v>0</v>
      </c>
      <c r="AA823" s="107"/>
      <c r="AB823" s="106">
        <f t="shared" si="2068"/>
        <v>0</v>
      </c>
      <c r="AC823" s="107"/>
      <c r="AD823" s="106">
        <f t="shared" si="2069"/>
        <v>0</v>
      </c>
      <c r="AE823" s="107"/>
      <c r="AF823" s="106">
        <f t="shared" si="2070"/>
        <v>0</v>
      </c>
      <c r="AG823" s="210"/>
      <c r="AH823" s="107"/>
      <c r="AI823" s="106">
        <f t="shared" si="2071"/>
        <v>0</v>
      </c>
      <c r="AJ823" s="107"/>
      <c r="AK823" s="106">
        <f t="shared" si="2072"/>
        <v>0</v>
      </c>
      <c r="AL823" s="107"/>
      <c r="AM823" s="106">
        <f t="shared" si="2073"/>
        <v>0</v>
      </c>
      <c r="AN823" s="107"/>
      <c r="AO823" s="106">
        <f t="shared" si="2074"/>
        <v>0</v>
      </c>
      <c r="AP823" s="107"/>
      <c r="AQ823" s="106">
        <f t="shared" si="2075"/>
        <v>0</v>
      </c>
      <c r="AR823" s="107"/>
      <c r="AS823" s="106">
        <f t="shared" si="2076"/>
        <v>0</v>
      </c>
      <c r="AU823" s="107"/>
      <c r="AV823" s="106">
        <f t="shared" si="2077"/>
        <v>0</v>
      </c>
      <c r="AW823" s="107"/>
      <c r="AX823" s="106">
        <f t="shared" si="2078"/>
        <v>0</v>
      </c>
      <c r="AY823" s="107"/>
      <c r="AZ823" s="106">
        <f t="shared" si="2079"/>
        <v>0</v>
      </c>
      <c r="BA823" s="107"/>
      <c r="BB823" s="106">
        <f t="shared" si="2080"/>
        <v>0</v>
      </c>
      <c r="BC823" s="107"/>
      <c r="BD823" s="106">
        <f t="shared" si="2081"/>
        <v>0</v>
      </c>
      <c r="BE823" s="107"/>
      <c r="BF823" s="106">
        <f t="shared" si="2082"/>
        <v>0</v>
      </c>
      <c r="BH823" s="107"/>
      <c r="BI823" s="106">
        <f t="shared" si="2083"/>
        <v>0</v>
      </c>
      <c r="BJ823" s="107"/>
      <c r="BK823" s="106">
        <f t="shared" si="2084"/>
        <v>0</v>
      </c>
      <c r="BL823" s="107"/>
      <c r="BM823" s="106">
        <f t="shared" si="2085"/>
        <v>0</v>
      </c>
      <c r="BN823" s="107"/>
      <c r="BO823" s="106">
        <f t="shared" si="2086"/>
        <v>0</v>
      </c>
      <c r="BP823" s="107"/>
      <c r="BQ823" s="106">
        <f t="shared" si="2087"/>
        <v>0</v>
      </c>
      <c r="BR823" s="107"/>
      <c r="BS823" s="106">
        <f t="shared" si="2088"/>
        <v>0</v>
      </c>
      <c r="BU823" s="61"/>
      <c r="BV823" s="61"/>
      <c r="BW823" s="61"/>
      <c r="BX823" s="61"/>
      <c r="BY823" s="61"/>
      <c r="BZ823" s="61"/>
      <c r="CA823" s="61"/>
      <c r="CB823" s="61"/>
      <c r="CC823" s="61"/>
      <c r="CD823" s="61"/>
      <c r="CE823" s="61"/>
      <c r="CF823" s="61"/>
      <c r="CG823" s="61"/>
      <c r="CH823" s="61"/>
      <c r="CI823" s="61"/>
      <c r="CJ823" s="61"/>
      <c r="CK823" s="61"/>
      <c r="CL823" s="61"/>
      <c r="CM823" s="61"/>
      <c r="CN823" s="61"/>
      <c r="CO823" s="61"/>
      <c r="CP823" s="61"/>
      <c r="CQ823" s="61"/>
      <c r="CR823" s="61"/>
      <c r="CS823" s="61"/>
      <c r="CT823" s="61"/>
      <c r="CU823" s="61"/>
      <c r="CV823" s="61"/>
      <c r="CW823" s="61"/>
      <c r="CX823" s="61"/>
      <c r="CY823" s="61"/>
      <c r="CZ823" s="61"/>
      <c r="DA823" s="61"/>
      <c r="DB823" s="61"/>
      <c r="DC823" s="61"/>
      <c r="DD823" s="61"/>
      <c r="DE823" s="61"/>
      <c r="DF823" s="61"/>
      <c r="DG823" s="61"/>
      <c r="DH823" s="61"/>
      <c r="DI823" s="61"/>
      <c r="DJ823" s="61"/>
      <c r="DK823" s="61"/>
      <c r="DL823" s="61"/>
      <c r="DM823" s="61"/>
      <c r="DN823" s="61"/>
      <c r="DO823" s="61"/>
      <c r="DP823" s="61"/>
      <c r="DQ823" s="61"/>
      <c r="DR823" s="61"/>
      <c r="DS823" s="61"/>
      <c r="DT823" s="61"/>
      <c r="DU823" s="61"/>
      <c r="DV823" s="61"/>
      <c r="DW823" s="61"/>
      <c r="DX823" s="61"/>
      <c r="DY823" s="61"/>
      <c r="DZ823" s="61"/>
      <c r="EA823" s="61"/>
      <c r="EB823" s="61"/>
      <c r="EC823" s="61"/>
    </row>
    <row r="824" spans="1:133" s="22" customFormat="1" hidden="1" outlineLevel="3" x14ac:dyDescent="0.15">
      <c r="A824" s="22" t="s">
        <v>565</v>
      </c>
      <c r="B824" s="32"/>
      <c r="C824" s="104"/>
      <c r="D824" s="105"/>
      <c r="E824" s="104"/>
      <c r="F824" s="106">
        <f t="shared" si="2058"/>
        <v>0</v>
      </c>
      <c r="G824" s="106">
        <v>1</v>
      </c>
      <c r="H824" s="107"/>
      <c r="I824" s="106">
        <f t="shared" si="2059"/>
        <v>0</v>
      </c>
      <c r="J824" s="107"/>
      <c r="K824" s="106">
        <f t="shared" si="2060"/>
        <v>0</v>
      </c>
      <c r="L824" s="107"/>
      <c r="M824" s="106">
        <f t="shared" si="2061"/>
        <v>0</v>
      </c>
      <c r="N824" s="107"/>
      <c r="O824" s="106">
        <f t="shared" si="2062"/>
        <v>0</v>
      </c>
      <c r="P824" s="107"/>
      <c r="Q824" s="106">
        <f t="shared" si="2063"/>
        <v>0</v>
      </c>
      <c r="R824" s="107"/>
      <c r="S824" s="106">
        <f t="shared" si="2064"/>
        <v>0</v>
      </c>
      <c r="T824" s="32"/>
      <c r="U824" s="107"/>
      <c r="V824" s="106">
        <f t="shared" si="2065"/>
        <v>0</v>
      </c>
      <c r="W824" s="107"/>
      <c r="X824" s="106">
        <f t="shared" si="2066"/>
        <v>0</v>
      </c>
      <c r="Y824" s="107"/>
      <c r="Z824" s="106">
        <f t="shared" si="2067"/>
        <v>0</v>
      </c>
      <c r="AA824" s="107"/>
      <c r="AB824" s="106">
        <f t="shared" si="2068"/>
        <v>0</v>
      </c>
      <c r="AC824" s="107"/>
      <c r="AD824" s="106">
        <f t="shared" si="2069"/>
        <v>0</v>
      </c>
      <c r="AE824" s="107"/>
      <c r="AF824" s="106">
        <f t="shared" si="2070"/>
        <v>0</v>
      </c>
      <c r="AG824" s="210"/>
      <c r="AH824" s="107"/>
      <c r="AI824" s="106">
        <f t="shared" si="2071"/>
        <v>0</v>
      </c>
      <c r="AJ824" s="107"/>
      <c r="AK824" s="106">
        <f t="shared" si="2072"/>
        <v>0</v>
      </c>
      <c r="AL824" s="107"/>
      <c r="AM824" s="106">
        <f t="shared" si="2073"/>
        <v>0</v>
      </c>
      <c r="AN824" s="107"/>
      <c r="AO824" s="106">
        <f t="shared" si="2074"/>
        <v>0</v>
      </c>
      <c r="AP824" s="107"/>
      <c r="AQ824" s="106">
        <f t="shared" si="2075"/>
        <v>0</v>
      </c>
      <c r="AR824" s="107"/>
      <c r="AS824" s="106">
        <f t="shared" si="2076"/>
        <v>0</v>
      </c>
      <c r="AU824" s="107"/>
      <c r="AV824" s="106">
        <f t="shared" si="2077"/>
        <v>0</v>
      </c>
      <c r="AW824" s="107"/>
      <c r="AX824" s="106">
        <f t="shared" si="2078"/>
        <v>0</v>
      </c>
      <c r="AY824" s="107"/>
      <c r="AZ824" s="106">
        <f t="shared" si="2079"/>
        <v>0</v>
      </c>
      <c r="BA824" s="107"/>
      <c r="BB824" s="106">
        <f t="shared" si="2080"/>
        <v>0</v>
      </c>
      <c r="BC824" s="107"/>
      <c r="BD824" s="106">
        <f t="shared" si="2081"/>
        <v>0</v>
      </c>
      <c r="BE824" s="107"/>
      <c r="BF824" s="106">
        <f t="shared" si="2082"/>
        <v>0</v>
      </c>
      <c r="BH824" s="107"/>
      <c r="BI824" s="106">
        <f t="shared" si="2083"/>
        <v>0</v>
      </c>
      <c r="BJ824" s="107"/>
      <c r="BK824" s="106">
        <f t="shared" si="2084"/>
        <v>0</v>
      </c>
      <c r="BL824" s="107"/>
      <c r="BM824" s="106">
        <f t="shared" si="2085"/>
        <v>0</v>
      </c>
      <c r="BN824" s="107"/>
      <c r="BO824" s="106">
        <f t="shared" si="2086"/>
        <v>0</v>
      </c>
      <c r="BP824" s="107"/>
      <c r="BQ824" s="106">
        <f t="shared" si="2087"/>
        <v>0</v>
      </c>
      <c r="BR824" s="107"/>
      <c r="BS824" s="106">
        <f t="shared" si="2088"/>
        <v>0</v>
      </c>
      <c r="BU824" s="61"/>
      <c r="BV824" s="61"/>
      <c r="BW824" s="61"/>
      <c r="BX824" s="61"/>
      <c r="BY824" s="61"/>
      <c r="BZ824" s="61"/>
      <c r="CA824" s="61"/>
      <c r="CB824" s="61"/>
      <c r="CC824" s="61"/>
      <c r="CD824" s="61"/>
      <c r="CE824" s="61"/>
      <c r="CF824" s="61"/>
      <c r="CG824" s="61"/>
      <c r="CH824" s="61"/>
      <c r="CI824" s="61"/>
      <c r="CJ824" s="61"/>
      <c r="CK824" s="61"/>
      <c r="CL824" s="61"/>
      <c r="CM824" s="61"/>
      <c r="CN824" s="61"/>
      <c r="CO824" s="61"/>
      <c r="CP824" s="61"/>
      <c r="CQ824" s="61"/>
      <c r="CR824" s="61"/>
      <c r="CS824" s="61"/>
      <c r="CT824" s="61"/>
      <c r="CU824" s="61"/>
      <c r="CV824" s="61"/>
      <c r="CW824" s="61"/>
      <c r="CX824" s="61"/>
      <c r="CY824" s="61"/>
      <c r="CZ824" s="61"/>
      <c r="DA824" s="61"/>
      <c r="DB824" s="61"/>
      <c r="DC824" s="61"/>
      <c r="DD824" s="61"/>
      <c r="DE824" s="61"/>
      <c r="DF824" s="61"/>
      <c r="DG824" s="61"/>
      <c r="DH824" s="61"/>
      <c r="DI824" s="61"/>
      <c r="DJ824" s="61"/>
      <c r="DK824" s="61"/>
      <c r="DL824" s="61"/>
      <c r="DM824" s="61"/>
      <c r="DN824" s="61"/>
      <c r="DO824" s="61"/>
      <c r="DP824" s="61"/>
      <c r="DQ824" s="61"/>
      <c r="DR824" s="61"/>
      <c r="DS824" s="61"/>
      <c r="DT824" s="61"/>
      <c r="DU824" s="61"/>
      <c r="DV824" s="61"/>
      <c r="DW824" s="61"/>
      <c r="DX824" s="61"/>
      <c r="DY824" s="61"/>
      <c r="DZ824" s="61"/>
      <c r="EA824" s="61"/>
      <c r="EB824" s="61"/>
      <c r="EC824" s="61"/>
    </row>
    <row r="825" spans="1:133" s="22" customFormat="1" hidden="1" outlineLevel="3" x14ac:dyDescent="0.15">
      <c r="A825" s="22" t="s">
        <v>566</v>
      </c>
      <c r="B825" s="32"/>
      <c r="C825" s="104"/>
      <c r="D825" s="105"/>
      <c r="E825" s="104"/>
      <c r="F825" s="106">
        <f t="shared" si="2058"/>
        <v>0</v>
      </c>
      <c r="G825" s="106">
        <v>1</v>
      </c>
      <c r="H825" s="107"/>
      <c r="I825" s="106">
        <f t="shared" si="2059"/>
        <v>0</v>
      </c>
      <c r="J825" s="107"/>
      <c r="K825" s="106">
        <f t="shared" si="2060"/>
        <v>0</v>
      </c>
      <c r="L825" s="107"/>
      <c r="M825" s="106">
        <f t="shared" si="2061"/>
        <v>0</v>
      </c>
      <c r="N825" s="107"/>
      <c r="O825" s="106">
        <f t="shared" si="2062"/>
        <v>0</v>
      </c>
      <c r="P825" s="107"/>
      <c r="Q825" s="106">
        <f t="shared" si="2063"/>
        <v>0</v>
      </c>
      <c r="R825" s="107"/>
      <c r="S825" s="106">
        <f t="shared" si="2064"/>
        <v>0</v>
      </c>
      <c r="T825" s="32"/>
      <c r="U825" s="107"/>
      <c r="V825" s="106">
        <f t="shared" si="2065"/>
        <v>0</v>
      </c>
      <c r="W825" s="107"/>
      <c r="X825" s="106">
        <f t="shared" si="2066"/>
        <v>0</v>
      </c>
      <c r="Y825" s="107"/>
      <c r="Z825" s="106">
        <f t="shared" si="2067"/>
        <v>0</v>
      </c>
      <c r="AA825" s="107"/>
      <c r="AB825" s="106">
        <f t="shared" si="2068"/>
        <v>0</v>
      </c>
      <c r="AC825" s="107"/>
      <c r="AD825" s="106">
        <f t="shared" si="2069"/>
        <v>0</v>
      </c>
      <c r="AE825" s="107"/>
      <c r="AF825" s="106">
        <f t="shared" si="2070"/>
        <v>0</v>
      </c>
      <c r="AG825" s="210"/>
      <c r="AH825" s="107"/>
      <c r="AI825" s="106">
        <f t="shared" si="2071"/>
        <v>0</v>
      </c>
      <c r="AJ825" s="107"/>
      <c r="AK825" s="106">
        <f t="shared" si="2072"/>
        <v>0</v>
      </c>
      <c r="AL825" s="107"/>
      <c r="AM825" s="106">
        <f t="shared" si="2073"/>
        <v>0</v>
      </c>
      <c r="AN825" s="107"/>
      <c r="AO825" s="106">
        <f t="shared" si="2074"/>
        <v>0</v>
      </c>
      <c r="AP825" s="107"/>
      <c r="AQ825" s="106">
        <f t="shared" si="2075"/>
        <v>0</v>
      </c>
      <c r="AR825" s="107"/>
      <c r="AS825" s="106">
        <f t="shared" si="2076"/>
        <v>0</v>
      </c>
      <c r="AU825" s="107"/>
      <c r="AV825" s="106">
        <f t="shared" si="2077"/>
        <v>0</v>
      </c>
      <c r="AW825" s="107"/>
      <c r="AX825" s="106">
        <f t="shared" si="2078"/>
        <v>0</v>
      </c>
      <c r="AY825" s="107"/>
      <c r="AZ825" s="106">
        <f t="shared" si="2079"/>
        <v>0</v>
      </c>
      <c r="BA825" s="107"/>
      <c r="BB825" s="106">
        <f t="shared" si="2080"/>
        <v>0</v>
      </c>
      <c r="BC825" s="107"/>
      <c r="BD825" s="106">
        <f t="shared" si="2081"/>
        <v>0</v>
      </c>
      <c r="BE825" s="107"/>
      <c r="BF825" s="106">
        <f t="shared" si="2082"/>
        <v>0</v>
      </c>
      <c r="BH825" s="107"/>
      <c r="BI825" s="106">
        <f t="shared" si="2083"/>
        <v>0</v>
      </c>
      <c r="BJ825" s="107"/>
      <c r="BK825" s="106">
        <f t="shared" si="2084"/>
        <v>0</v>
      </c>
      <c r="BL825" s="107"/>
      <c r="BM825" s="106">
        <f t="shared" si="2085"/>
        <v>0</v>
      </c>
      <c r="BN825" s="107"/>
      <c r="BO825" s="106">
        <f t="shared" si="2086"/>
        <v>0</v>
      </c>
      <c r="BP825" s="107"/>
      <c r="BQ825" s="106">
        <f t="shared" si="2087"/>
        <v>0</v>
      </c>
      <c r="BR825" s="107"/>
      <c r="BS825" s="106">
        <f t="shared" si="2088"/>
        <v>0</v>
      </c>
      <c r="BU825" s="61"/>
      <c r="BV825" s="61"/>
      <c r="BW825" s="61"/>
      <c r="BX825" s="61"/>
      <c r="BY825" s="61"/>
      <c r="BZ825" s="61"/>
      <c r="CA825" s="61"/>
      <c r="CB825" s="61"/>
      <c r="CC825" s="61"/>
      <c r="CD825" s="61"/>
      <c r="CE825" s="61"/>
      <c r="CF825" s="61"/>
      <c r="CG825" s="61"/>
      <c r="CH825" s="61"/>
      <c r="CI825" s="61"/>
      <c r="CJ825" s="61"/>
      <c r="CK825" s="61"/>
      <c r="CL825" s="61"/>
      <c r="CM825" s="61"/>
      <c r="CN825" s="61"/>
      <c r="CO825" s="61"/>
      <c r="CP825" s="61"/>
      <c r="CQ825" s="61"/>
      <c r="CR825" s="61"/>
      <c r="CS825" s="61"/>
      <c r="CT825" s="61"/>
      <c r="CU825" s="61"/>
      <c r="CV825" s="61"/>
      <c r="CW825" s="61"/>
      <c r="CX825" s="61"/>
      <c r="CY825" s="61"/>
      <c r="CZ825" s="61"/>
      <c r="DA825" s="61"/>
      <c r="DB825" s="61"/>
      <c r="DC825" s="61"/>
      <c r="DD825" s="61"/>
      <c r="DE825" s="61"/>
      <c r="DF825" s="61"/>
      <c r="DG825" s="61"/>
      <c r="DH825" s="61"/>
      <c r="DI825" s="61"/>
      <c r="DJ825" s="61"/>
      <c r="DK825" s="61"/>
      <c r="DL825" s="61"/>
      <c r="DM825" s="61"/>
      <c r="DN825" s="61"/>
      <c r="DO825" s="61"/>
      <c r="DP825" s="61"/>
      <c r="DQ825" s="61"/>
      <c r="DR825" s="61"/>
      <c r="DS825" s="61"/>
      <c r="DT825" s="61"/>
      <c r="DU825" s="61"/>
      <c r="DV825" s="61"/>
      <c r="DW825" s="61"/>
      <c r="DX825" s="61"/>
      <c r="DY825" s="61"/>
      <c r="DZ825" s="61"/>
      <c r="EA825" s="61"/>
      <c r="EB825" s="61"/>
      <c r="EC825" s="61"/>
    </row>
    <row r="826" spans="1:133" s="22" customFormat="1" hidden="1" outlineLevel="3" x14ac:dyDescent="0.15">
      <c r="A826" s="22" t="s">
        <v>567</v>
      </c>
      <c r="B826" s="32"/>
      <c r="C826" s="104"/>
      <c r="D826" s="105"/>
      <c r="E826" s="104"/>
      <c r="F826" s="106">
        <f t="shared" si="2058"/>
        <v>0</v>
      </c>
      <c r="G826" s="106">
        <v>1</v>
      </c>
      <c r="H826" s="107"/>
      <c r="I826" s="106">
        <f t="shared" si="2059"/>
        <v>0</v>
      </c>
      <c r="J826" s="107"/>
      <c r="K826" s="106">
        <f t="shared" si="2060"/>
        <v>0</v>
      </c>
      <c r="L826" s="107"/>
      <c r="M826" s="106">
        <f t="shared" si="2061"/>
        <v>0</v>
      </c>
      <c r="N826" s="107"/>
      <c r="O826" s="106">
        <f t="shared" si="2062"/>
        <v>0</v>
      </c>
      <c r="P826" s="107"/>
      <c r="Q826" s="106">
        <f t="shared" si="2063"/>
        <v>0</v>
      </c>
      <c r="R826" s="107"/>
      <c r="S826" s="106">
        <f t="shared" si="2064"/>
        <v>0</v>
      </c>
      <c r="T826" s="32"/>
      <c r="U826" s="107"/>
      <c r="V826" s="106">
        <f t="shared" si="2065"/>
        <v>0</v>
      </c>
      <c r="W826" s="107"/>
      <c r="X826" s="106">
        <f t="shared" si="2066"/>
        <v>0</v>
      </c>
      <c r="Y826" s="107"/>
      <c r="Z826" s="106">
        <f t="shared" si="2067"/>
        <v>0</v>
      </c>
      <c r="AA826" s="107"/>
      <c r="AB826" s="106">
        <f t="shared" si="2068"/>
        <v>0</v>
      </c>
      <c r="AC826" s="107"/>
      <c r="AD826" s="106">
        <f t="shared" si="2069"/>
        <v>0</v>
      </c>
      <c r="AE826" s="107"/>
      <c r="AF826" s="106">
        <f t="shared" si="2070"/>
        <v>0</v>
      </c>
      <c r="AG826" s="210"/>
      <c r="AH826" s="107"/>
      <c r="AI826" s="106">
        <f t="shared" si="2071"/>
        <v>0</v>
      </c>
      <c r="AJ826" s="107"/>
      <c r="AK826" s="106">
        <f t="shared" si="2072"/>
        <v>0</v>
      </c>
      <c r="AL826" s="107"/>
      <c r="AM826" s="106">
        <f t="shared" si="2073"/>
        <v>0</v>
      </c>
      <c r="AN826" s="107"/>
      <c r="AO826" s="106">
        <f t="shared" si="2074"/>
        <v>0</v>
      </c>
      <c r="AP826" s="107"/>
      <c r="AQ826" s="106">
        <f t="shared" si="2075"/>
        <v>0</v>
      </c>
      <c r="AR826" s="107"/>
      <c r="AS826" s="106">
        <f t="shared" si="2076"/>
        <v>0</v>
      </c>
      <c r="AU826" s="107"/>
      <c r="AV826" s="106">
        <f t="shared" si="2077"/>
        <v>0</v>
      </c>
      <c r="AW826" s="107"/>
      <c r="AX826" s="106">
        <f t="shared" si="2078"/>
        <v>0</v>
      </c>
      <c r="AY826" s="107"/>
      <c r="AZ826" s="106">
        <f t="shared" si="2079"/>
        <v>0</v>
      </c>
      <c r="BA826" s="107"/>
      <c r="BB826" s="106">
        <f t="shared" si="2080"/>
        <v>0</v>
      </c>
      <c r="BC826" s="107"/>
      <c r="BD826" s="106">
        <f t="shared" si="2081"/>
        <v>0</v>
      </c>
      <c r="BE826" s="107"/>
      <c r="BF826" s="106">
        <f t="shared" si="2082"/>
        <v>0</v>
      </c>
      <c r="BH826" s="107"/>
      <c r="BI826" s="106">
        <f t="shared" si="2083"/>
        <v>0</v>
      </c>
      <c r="BJ826" s="107"/>
      <c r="BK826" s="106">
        <f t="shared" si="2084"/>
        <v>0</v>
      </c>
      <c r="BL826" s="107"/>
      <c r="BM826" s="106">
        <f t="shared" si="2085"/>
        <v>0</v>
      </c>
      <c r="BN826" s="107"/>
      <c r="BO826" s="106">
        <f t="shared" si="2086"/>
        <v>0</v>
      </c>
      <c r="BP826" s="107"/>
      <c r="BQ826" s="106">
        <f t="shared" si="2087"/>
        <v>0</v>
      </c>
      <c r="BR826" s="107"/>
      <c r="BS826" s="106">
        <f t="shared" si="2088"/>
        <v>0</v>
      </c>
      <c r="BU826" s="61"/>
      <c r="BV826" s="61"/>
      <c r="BW826" s="61"/>
      <c r="BX826" s="61"/>
      <c r="BY826" s="61"/>
      <c r="BZ826" s="61"/>
      <c r="CA826" s="61"/>
      <c r="CB826" s="61"/>
      <c r="CC826" s="61"/>
      <c r="CD826" s="61"/>
      <c r="CE826" s="61"/>
      <c r="CF826" s="61"/>
      <c r="CG826" s="61"/>
      <c r="CH826" s="61"/>
      <c r="CI826" s="61"/>
      <c r="CJ826" s="61"/>
      <c r="CK826" s="61"/>
      <c r="CL826" s="61"/>
      <c r="CM826" s="61"/>
      <c r="CN826" s="61"/>
      <c r="CO826" s="61"/>
      <c r="CP826" s="61"/>
      <c r="CQ826" s="61"/>
      <c r="CR826" s="61"/>
      <c r="CS826" s="61"/>
      <c r="CT826" s="61"/>
      <c r="CU826" s="61"/>
      <c r="CV826" s="61"/>
      <c r="CW826" s="61"/>
      <c r="CX826" s="61"/>
      <c r="CY826" s="61"/>
      <c r="CZ826" s="61"/>
      <c r="DA826" s="61"/>
      <c r="DB826" s="61"/>
      <c r="DC826" s="61"/>
      <c r="DD826" s="61"/>
      <c r="DE826" s="61"/>
      <c r="DF826" s="61"/>
      <c r="DG826" s="61"/>
      <c r="DH826" s="61"/>
      <c r="DI826" s="61"/>
      <c r="DJ826" s="61"/>
      <c r="DK826" s="61"/>
      <c r="DL826" s="61"/>
      <c r="DM826" s="61"/>
      <c r="DN826" s="61"/>
      <c r="DO826" s="61"/>
      <c r="DP826" s="61"/>
      <c r="DQ826" s="61"/>
      <c r="DR826" s="61"/>
      <c r="DS826" s="61"/>
      <c r="DT826" s="61"/>
      <c r="DU826" s="61"/>
      <c r="DV826" s="61"/>
      <c r="DW826" s="61"/>
      <c r="DX826" s="61"/>
      <c r="DY826" s="61"/>
      <c r="DZ826" s="61"/>
      <c r="EA826" s="61"/>
      <c r="EB826" s="61"/>
      <c r="EC826" s="61"/>
    </row>
    <row r="827" spans="1:133" s="37" customFormat="1" hidden="1" outlineLevel="2" x14ac:dyDescent="0.15">
      <c r="B827" s="38" t="s">
        <v>1820</v>
      </c>
      <c r="C827" s="115"/>
      <c r="D827" s="115"/>
      <c r="E827" s="115"/>
      <c r="F827" s="115"/>
      <c r="G827" s="160" t="s">
        <v>203</v>
      </c>
      <c r="H827" s="115"/>
      <c r="I827" s="115"/>
      <c r="J827" s="115"/>
      <c r="K827" s="115"/>
      <c r="L827" s="115"/>
      <c r="M827" s="115"/>
      <c r="N827" s="115"/>
      <c r="O827" s="115"/>
      <c r="P827" s="115"/>
      <c r="Q827" s="115"/>
      <c r="R827" s="115"/>
      <c r="S827" s="115"/>
      <c r="T827" s="269"/>
      <c r="U827" s="190"/>
      <c r="V827" s="115"/>
      <c r="W827" s="190"/>
      <c r="X827" s="115"/>
      <c r="Y827" s="190"/>
      <c r="Z827" s="115"/>
      <c r="AA827" s="190"/>
      <c r="AB827" s="115"/>
      <c r="AC827" s="190"/>
      <c r="AD827" s="115"/>
      <c r="AE827" s="190"/>
      <c r="AF827" s="115"/>
      <c r="AG827" s="215"/>
      <c r="AH827" s="190"/>
      <c r="AI827" s="115"/>
      <c r="AJ827" s="190"/>
      <c r="AK827" s="115"/>
      <c r="AL827" s="190"/>
      <c r="AM827" s="115"/>
      <c r="AN827" s="190"/>
      <c r="AO827" s="115"/>
      <c r="AP827" s="190"/>
      <c r="AQ827" s="115"/>
      <c r="AR827" s="190"/>
      <c r="AS827" s="115"/>
      <c r="AU827" s="115"/>
      <c r="AV827" s="115"/>
      <c r="AW827" s="115"/>
      <c r="AX827" s="115"/>
      <c r="AY827" s="115"/>
      <c r="AZ827" s="115"/>
      <c r="BA827" s="115"/>
      <c r="BB827" s="115"/>
      <c r="BC827" s="115"/>
      <c r="BD827" s="115"/>
      <c r="BE827" s="115"/>
      <c r="BF827" s="115"/>
      <c r="BH827" s="115"/>
      <c r="BI827" s="115"/>
      <c r="BJ827" s="115"/>
      <c r="BK827" s="115"/>
      <c r="BL827" s="115"/>
      <c r="BM827" s="115"/>
      <c r="BN827" s="115"/>
      <c r="BO827" s="115"/>
      <c r="BP827" s="115"/>
      <c r="BQ827" s="115"/>
      <c r="BR827" s="115"/>
      <c r="BS827" s="115"/>
      <c r="BU827" s="143"/>
      <c r="BV827" s="143"/>
      <c r="BW827" s="143"/>
      <c r="BX827" s="143"/>
      <c r="BY827" s="143"/>
      <c r="BZ827" s="143"/>
      <c r="CA827" s="143"/>
      <c r="CB827" s="143"/>
      <c r="CC827" s="143"/>
      <c r="CD827" s="143"/>
      <c r="CE827" s="143"/>
      <c r="CF827" s="143"/>
      <c r="CG827" s="143"/>
      <c r="CH827" s="143"/>
      <c r="CI827" s="143"/>
      <c r="CJ827" s="143"/>
      <c r="CK827" s="143"/>
      <c r="CL827" s="143"/>
      <c r="CM827" s="143"/>
      <c r="CN827" s="143"/>
      <c r="CO827" s="143"/>
      <c r="CP827" s="143"/>
      <c r="CQ827" s="143"/>
      <c r="CR827" s="143"/>
      <c r="CS827" s="143"/>
      <c r="CT827" s="143"/>
      <c r="CU827" s="143"/>
      <c r="CV827" s="143"/>
      <c r="CW827" s="143"/>
      <c r="CX827" s="143"/>
      <c r="CY827" s="143"/>
      <c r="CZ827" s="143"/>
      <c r="DA827" s="143"/>
      <c r="DB827" s="143"/>
      <c r="DC827" s="143"/>
      <c r="DD827" s="143"/>
      <c r="DE827" s="143"/>
      <c r="DF827" s="143"/>
      <c r="DG827" s="143"/>
      <c r="DH827" s="143"/>
      <c r="DI827" s="143"/>
      <c r="DJ827" s="143"/>
      <c r="DK827" s="143"/>
      <c r="DL827" s="143"/>
      <c r="DM827" s="143"/>
      <c r="DN827" s="143"/>
      <c r="DO827" s="143"/>
      <c r="DP827" s="143"/>
      <c r="DQ827" s="143"/>
      <c r="DR827" s="143"/>
      <c r="DS827" s="143"/>
      <c r="DT827" s="143"/>
      <c r="DU827" s="143"/>
      <c r="DV827" s="143"/>
      <c r="DW827" s="143"/>
      <c r="DX827" s="143"/>
      <c r="DY827" s="143"/>
      <c r="DZ827" s="143"/>
      <c r="EA827" s="143"/>
      <c r="EB827" s="143"/>
      <c r="EC827" s="143"/>
    </row>
    <row r="828" spans="1:133" s="35" customFormat="1" hidden="1" outlineLevel="2" x14ac:dyDescent="0.15">
      <c r="A828" s="35" t="s">
        <v>41</v>
      </c>
      <c r="B828" s="36" t="s">
        <v>1841</v>
      </c>
      <c r="C828" s="159"/>
      <c r="D828" s="159"/>
      <c r="E828" s="159"/>
      <c r="F828" s="159">
        <f ca="1">(SUM(ReqSum))*2*$I$10</f>
        <v>0</v>
      </c>
      <c r="G828" s="159">
        <f>MATCH("x",G829:G2305,-1)-1</f>
        <v>5</v>
      </c>
      <c r="H828" s="176"/>
      <c r="I828" s="176">
        <f ca="1">SUM(ReqSum)</f>
        <v>0</v>
      </c>
      <c r="J828" s="176"/>
      <c r="K828" s="176">
        <f ca="1">SUM(ReqSum)</f>
        <v>0</v>
      </c>
      <c r="L828" s="176"/>
      <c r="M828" s="176">
        <f ca="1">SUM(ReqSum)</f>
        <v>0</v>
      </c>
      <c r="N828" s="176"/>
      <c r="O828" s="176">
        <f ca="1">SUM(ReqSum)</f>
        <v>0</v>
      </c>
      <c r="P828" s="176"/>
      <c r="Q828" s="176">
        <f ca="1">SUM(ReqSum)</f>
        <v>0</v>
      </c>
      <c r="R828" s="176"/>
      <c r="S828" s="176">
        <f ca="1">SUM(ReqSum)</f>
        <v>0</v>
      </c>
      <c r="T828" s="268"/>
      <c r="U828" s="189"/>
      <c r="V828" s="176">
        <f ca="1">SUM(ReqSum)</f>
        <v>0</v>
      </c>
      <c r="W828" s="189"/>
      <c r="X828" s="176">
        <f ca="1">SUM(ReqSum)</f>
        <v>0</v>
      </c>
      <c r="Y828" s="189"/>
      <c r="Z828" s="176">
        <f ca="1">SUM(ReqSum)</f>
        <v>0</v>
      </c>
      <c r="AA828" s="189"/>
      <c r="AB828" s="176">
        <f ca="1">SUM(ReqSum)</f>
        <v>0</v>
      </c>
      <c r="AC828" s="189"/>
      <c r="AD828" s="176">
        <f ca="1">SUM(ReqSum)</f>
        <v>0</v>
      </c>
      <c r="AE828" s="189"/>
      <c r="AF828" s="176">
        <f ca="1">SUM(ReqSum)</f>
        <v>0</v>
      </c>
      <c r="AG828" s="36"/>
      <c r="AH828" s="189"/>
      <c r="AI828" s="176">
        <f ca="1">SUM(ReqSum)</f>
        <v>0</v>
      </c>
      <c r="AJ828" s="189"/>
      <c r="AK828" s="176">
        <f ca="1">SUM(ReqSum)</f>
        <v>0</v>
      </c>
      <c r="AL828" s="189"/>
      <c r="AM828" s="176">
        <f ca="1">SUM(ReqSum)</f>
        <v>0</v>
      </c>
      <c r="AN828" s="189"/>
      <c r="AO828" s="176">
        <f ca="1">SUM(ReqSum)</f>
        <v>0</v>
      </c>
      <c r="AP828" s="189"/>
      <c r="AQ828" s="176">
        <f ca="1">SUM(ReqSum)</f>
        <v>0</v>
      </c>
      <c r="AR828" s="189"/>
      <c r="AS828" s="176">
        <f ca="1">SUM(ReqSum)</f>
        <v>0</v>
      </c>
      <c r="AT828" s="177"/>
      <c r="AU828" s="176"/>
      <c r="AV828" s="176">
        <f ca="1">SUM(ReqSum)</f>
        <v>0</v>
      </c>
      <c r="AW828" s="176"/>
      <c r="AX828" s="176">
        <f ca="1">SUM(ReqSum)</f>
        <v>0</v>
      </c>
      <c r="AY828" s="176"/>
      <c r="AZ828" s="176">
        <f ca="1">SUM(ReqSum)</f>
        <v>0</v>
      </c>
      <c r="BA828" s="176"/>
      <c r="BB828" s="176">
        <f ca="1">SUM(ReqSum)</f>
        <v>0</v>
      </c>
      <c r="BC828" s="176"/>
      <c r="BD828" s="176">
        <f ca="1">SUM(ReqSum)</f>
        <v>0</v>
      </c>
      <c r="BE828" s="176"/>
      <c r="BF828" s="176">
        <f ca="1">SUM(ReqSum)</f>
        <v>0</v>
      </c>
      <c r="BG828" s="177"/>
      <c r="BH828" s="176"/>
      <c r="BI828" s="176">
        <f ca="1">SUM(ReqSum)</f>
        <v>0</v>
      </c>
      <c r="BJ828" s="176"/>
      <c r="BK828" s="176">
        <f ca="1">SUM(ReqSum)</f>
        <v>0</v>
      </c>
      <c r="BL828" s="176"/>
      <c r="BM828" s="176">
        <f ca="1">SUM(ReqSum)</f>
        <v>0</v>
      </c>
      <c r="BN828" s="176"/>
      <c r="BO828" s="176">
        <f ca="1">SUM(ReqSum)</f>
        <v>0</v>
      </c>
      <c r="BP828" s="176"/>
      <c r="BQ828" s="176">
        <f ca="1">SUM(ReqSum)</f>
        <v>0</v>
      </c>
      <c r="BR828" s="176"/>
      <c r="BS828" s="176">
        <f ca="1">SUM(ReqSum)</f>
        <v>0</v>
      </c>
      <c r="BT828" s="177"/>
      <c r="BU828" s="85"/>
      <c r="BV828" s="85"/>
      <c r="BW828" s="85"/>
      <c r="BX828" s="85"/>
      <c r="BY828" s="85"/>
      <c r="BZ828" s="85"/>
      <c r="CA828" s="85"/>
      <c r="CB828" s="85"/>
      <c r="CC828" s="85"/>
      <c r="CD828" s="85"/>
      <c r="CE828" s="85"/>
      <c r="CF828" s="85"/>
      <c r="CG828" s="85"/>
      <c r="CH828" s="85"/>
      <c r="CI828" s="85"/>
      <c r="CJ828" s="85"/>
      <c r="CK828" s="85"/>
      <c r="CL828" s="85"/>
      <c r="CM828" s="85"/>
      <c r="CN828" s="85"/>
      <c r="CO828" s="85"/>
      <c r="CP828" s="85"/>
      <c r="CQ828" s="85"/>
      <c r="CR828" s="85"/>
      <c r="CS828" s="85"/>
      <c r="CT828" s="85"/>
      <c r="CU828" s="85"/>
      <c r="CV828" s="85"/>
      <c r="CW828" s="85"/>
      <c r="CX828" s="85"/>
      <c r="CY828" s="85"/>
      <c r="CZ828" s="85"/>
      <c r="DA828" s="85"/>
      <c r="DB828" s="85"/>
      <c r="DC828" s="85"/>
      <c r="DD828" s="85"/>
      <c r="DE828" s="85"/>
      <c r="DF828" s="85"/>
      <c r="DG828" s="85"/>
      <c r="DH828" s="85"/>
      <c r="DI828" s="85"/>
      <c r="DJ828" s="85"/>
      <c r="DK828" s="85"/>
      <c r="DL828" s="85"/>
      <c r="DM828" s="85"/>
      <c r="DN828" s="85"/>
      <c r="DO828" s="85"/>
      <c r="DP828" s="85"/>
      <c r="DQ828" s="85"/>
      <c r="DR828" s="85"/>
      <c r="DS828" s="85"/>
      <c r="DT828" s="85"/>
      <c r="DU828" s="85"/>
      <c r="DV828" s="85"/>
      <c r="DW828" s="85"/>
      <c r="DX828" s="85"/>
      <c r="DY828" s="85"/>
      <c r="DZ828" s="85"/>
      <c r="EA828" s="85"/>
      <c r="EB828" s="85"/>
      <c r="EC828" s="85"/>
    </row>
    <row r="829" spans="1:133" hidden="1" outlineLevel="3" x14ac:dyDescent="0.15">
      <c r="A829" s="22" t="s">
        <v>42</v>
      </c>
      <c r="B829" s="29" t="s">
        <v>2451</v>
      </c>
      <c r="C829" s="104"/>
      <c r="D829" s="105"/>
      <c r="E829" s="104"/>
      <c r="F829" s="106">
        <f t="shared" ref="F829:F833" si="2089">IF(B829&lt;&gt;"",IF(B829="Custom Requirement",0,3),0)</f>
        <v>0</v>
      </c>
      <c r="G829" s="106">
        <v>1</v>
      </c>
      <c r="I829" s="106">
        <f t="shared" ref="I829:I833" si="2090">H829*$E829*I$10</f>
        <v>0</v>
      </c>
      <c r="K829" s="106">
        <f t="shared" ref="K829:K833" si="2091">J829*$E829*K$10</f>
        <v>0</v>
      </c>
      <c r="M829" s="106">
        <f t="shared" ref="M829:M833" si="2092">L829*$E829*M$10</f>
        <v>0</v>
      </c>
      <c r="O829" s="106">
        <f t="shared" ref="O829:O833" si="2093">N829*$E829*O$10</f>
        <v>0</v>
      </c>
      <c r="Q829" s="106">
        <f t="shared" ref="Q829:Q833" si="2094">P829*$E829*Q$10</f>
        <v>0</v>
      </c>
      <c r="S829" s="106">
        <f t="shared" ref="S829:S833" si="2095">R829*$E829*S$10</f>
        <v>0</v>
      </c>
      <c r="V829" s="106">
        <f t="shared" ref="V829:V833" si="2096">U829*$E829*V$10</f>
        <v>0</v>
      </c>
      <c r="X829" s="106">
        <f t="shared" ref="X829:X833" si="2097">W829*$E829*X$10</f>
        <v>0</v>
      </c>
      <c r="Z829" s="106">
        <f t="shared" ref="Z829:Z833" si="2098">Y829*$E829*Z$10</f>
        <v>0</v>
      </c>
      <c r="AB829" s="106">
        <f t="shared" ref="AB829:AB833" si="2099">AA829*$E829*AB$10</f>
        <v>0</v>
      </c>
      <c r="AD829" s="106">
        <f t="shared" ref="AD829:AD833" si="2100">AC829*$E829*AD$10</f>
        <v>0</v>
      </c>
      <c r="AF829" s="106">
        <f t="shared" ref="AF829:AF833" si="2101">AE829*$E829*AF$10</f>
        <v>0</v>
      </c>
      <c r="AI829" s="106">
        <f t="shared" ref="AI829:AI833" si="2102">AH829*$E829*AI$10</f>
        <v>0</v>
      </c>
      <c r="AK829" s="106">
        <f t="shared" ref="AK829:AK833" si="2103">AJ829*$E829*AK$10</f>
        <v>0</v>
      </c>
      <c r="AM829" s="106">
        <f t="shared" ref="AM829:AM833" si="2104">AL829*$E829*AM$10</f>
        <v>0</v>
      </c>
      <c r="AO829" s="106">
        <f t="shared" ref="AO829:AO833" si="2105">AN829*$E829*AO$10</f>
        <v>0</v>
      </c>
      <c r="AQ829" s="106">
        <f t="shared" ref="AQ829:AQ833" si="2106">AP829*$E829*AQ$10</f>
        <v>0</v>
      </c>
      <c r="AS829" s="106">
        <f t="shared" ref="AS829:AS833" si="2107">AR829*$E829*AS$10</f>
        <v>0</v>
      </c>
      <c r="AV829" s="106">
        <f t="shared" ref="AV829:AV833" si="2108">AU829*$E829*AV$10</f>
        <v>0</v>
      </c>
      <c r="AX829" s="106">
        <f t="shared" ref="AX829:AX833" si="2109">AW829*$E829*AX$10</f>
        <v>0</v>
      </c>
      <c r="AZ829" s="106">
        <f t="shared" ref="AZ829:AZ833" si="2110">AY829*$E829*AZ$10</f>
        <v>0</v>
      </c>
      <c r="BB829" s="106">
        <f t="shared" ref="BB829:BB833" si="2111">BA829*$E829*BB$10</f>
        <v>0</v>
      </c>
      <c r="BD829" s="106">
        <f t="shared" ref="BD829:BD833" si="2112">BC829*$E829*BD$10</f>
        <v>0</v>
      </c>
      <c r="BF829" s="106">
        <f t="shared" ref="BF829:BF833" si="2113">BE829*$E829*BF$10</f>
        <v>0</v>
      </c>
      <c r="BI829" s="106">
        <f t="shared" ref="BI829:BI833" si="2114">BH829*$E829*BI$10</f>
        <v>0</v>
      </c>
      <c r="BK829" s="106">
        <f t="shared" ref="BK829:BK833" si="2115">BJ829*$E829*BK$10</f>
        <v>0</v>
      </c>
      <c r="BM829" s="106">
        <f t="shared" ref="BM829:BM833" si="2116">BL829*$E829*BM$10</f>
        <v>0</v>
      </c>
      <c r="BO829" s="106">
        <f t="shared" ref="BO829:BO833" si="2117">BN829*$E829*BO$10</f>
        <v>0</v>
      </c>
      <c r="BQ829" s="106">
        <f t="shared" ref="BQ829:BQ833" si="2118">BP829*$E829*BQ$10</f>
        <v>0</v>
      </c>
      <c r="BS829" s="106">
        <f t="shared" ref="BS829:BS833" si="2119">BR829*$E829*BS$10</f>
        <v>0</v>
      </c>
    </row>
    <row r="830" spans="1:133" hidden="1" outlineLevel="3" x14ac:dyDescent="0.15">
      <c r="A830" s="22" t="s">
        <v>568</v>
      </c>
      <c r="B830" s="29" t="s">
        <v>2451</v>
      </c>
      <c r="C830" s="104"/>
      <c r="D830" s="105"/>
      <c r="E830" s="104"/>
      <c r="F830" s="106">
        <f t="shared" si="2089"/>
        <v>0</v>
      </c>
      <c r="G830" s="106">
        <v>1</v>
      </c>
      <c r="I830" s="106">
        <f t="shared" si="2090"/>
        <v>0</v>
      </c>
      <c r="K830" s="106">
        <f t="shared" si="2091"/>
        <v>0</v>
      </c>
      <c r="M830" s="106">
        <f t="shared" si="2092"/>
        <v>0</v>
      </c>
      <c r="O830" s="106">
        <f t="shared" si="2093"/>
        <v>0</v>
      </c>
      <c r="Q830" s="106">
        <f t="shared" si="2094"/>
        <v>0</v>
      </c>
      <c r="S830" s="106">
        <f t="shared" si="2095"/>
        <v>0</v>
      </c>
      <c r="V830" s="106">
        <f t="shared" si="2096"/>
        <v>0</v>
      </c>
      <c r="X830" s="106">
        <f t="shared" si="2097"/>
        <v>0</v>
      </c>
      <c r="Z830" s="106">
        <f t="shared" si="2098"/>
        <v>0</v>
      </c>
      <c r="AB830" s="106">
        <f t="shared" si="2099"/>
        <v>0</v>
      </c>
      <c r="AD830" s="106">
        <f t="shared" si="2100"/>
        <v>0</v>
      </c>
      <c r="AF830" s="106">
        <f t="shared" si="2101"/>
        <v>0</v>
      </c>
      <c r="AI830" s="106">
        <f t="shared" si="2102"/>
        <v>0</v>
      </c>
      <c r="AK830" s="106">
        <f t="shared" si="2103"/>
        <v>0</v>
      </c>
      <c r="AM830" s="106">
        <f t="shared" si="2104"/>
        <v>0</v>
      </c>
      <c r="AO830" s="106">
        <f t="shared" si="2105"/>
        <v>0</v>
      </c>
      <c r="AQ830" s="106">
        <f t="shared" si="2106"/>
        <v>0</v>
      </c>
      <c r="AS830" s="106">
        <f t="shared" si="2107"/>
        <v>0</v>
      </c>
      <c r="AV830" s="106">
        <f t="shared" si="2108"/>
        <v>0</v>
      </c>
      <c r="AX830" s="106">
        <f t="shared" si="2109"/>
        <v>0</v>
      </c>
      <c r="AZ830" s="106">
        <f t="shared" si="2110"/>
        <v>0</v>
      </c>
      <c r="BB830" s="106">
        <f t="shared" si="2111"/>
        <v>0</v>
      </c>
      <c r="BD830" s="106">
        <f t="shared" si="2112"/>
        <v>0</v>
      </c>
      <c r="BF830" s="106">
        <f t="shared" si="2113"/>
        <v>0</v>
      </c>
      <c r="BI830" s="106">
        <f t="shared" si="2114"/>
        <v>0</v>
      </c>
      <c r="BK830" s="106">
        <f t="shared" si="2115"/>
        <v>0</v>
      </c>
      <c r="BM830" s="106">
        <f t="shared" si="2116"/>
        <v>0</v>
      </c>
      <c r="BO830" s="106">
        <f t="shared" si="2117"/>
        <v>0</v>
      </c>
      <c r="BQ830" s="106">
        <f t="shared" si="2118"/>
        <v>0</v>
      </c>
      <c r="BS830" s="106">
        <f t="shared" si="2119"/>
        <v>0</v>
      </c>
    </row>
    <row r="831" spans="1:133" hidden="1" outlineLevel="3" x14ac:dyDescent="0.15">
      <c r="A831" s="22" t="s">
        <v>569</v>
      </c>
      <c r="B831" s="29" t="s">
        <v>2451</v>
      </c>
      <c r="C831" s="104"/>
      <c r="D831" s="105"/>
      <c r="E831" s="104"/>
      <c r="F831" s="106">
        <f t="shared" si="2089"/>
        <v>0</v>
      </c>
      <c r="G831" s="106">
        <v>1</v>
      </c>
      <c r="I831" s="106">
        <f t="shared" si="2090"/>
        <v>0</v>
      </c>
      <c r="K831" s="106">
        <f t="shared" si="2091"/>
        <v>0</v>
      </c>
      <c r="M831" s="106">
        <f t="shared" si="2092"/>
        <v>0</v>
      </c>
      <c r="O831" s="106">
        <f t="shared" si="2093"/>
        <v>0</v>
      </c>
      <c r="Q831" s="106">
        <f t="shared" si="2094"/>
        <v>0</v>
      </c>
      <c r="S831" s="106">
        <f t="shared" si="2095"/>
        <v>0</v>
      </c>
      <c r="V831" s="106">
        <f t="shared" si="2096"/>
        <v>0</v>
      </c>
      <c r="X831" s="106">
        <f t="shared" si="2097"/>
        <v>0</v>
      </c>
      <c r="Z831" s="106">
        <f t="shared" si="2098"/>
        <v>0</v>
      </c>
      <c r="AB831" s="106">
        <f t="shared" si="2099"/>
        <v>0</v>
      </c>
      <c r="AD831" s="106">
        <f t="shared" si="2100"/>
        <v>0</v>
      </c>
      <c r="AF831" s="106">
        <f t="shared" si="2101"/>
        <v>0</v>
      </c>
      <c r="AI831" s="106">
        <f t="shared" si="2102"/>
        <v>0</v>
      </c>
      <c r="AK831" s="106">
        <f t="shared" si="2103"/>
        <v>0</v>
      </c>
      <c r="AM831" s="106">
        <f t="shared" si="2104"/>
        <v>0</v>
      </c>
      <c r="AO831" s="106">
        <f t="shared" si="2105"/>
        <v>0</v>
      </c>
      <c r="AQ831" s="106">
        <f t="shared" si="2106"/>
        <v>0</v>
      </c>
      <c r="AS831" s="106">
        <f t="shared" si="2107"/>
        <v>0</v>
      </c>
      <c r="AV831" s="106">
        <f t="shared" si="2108"/>
        <v>0</v>
      </c>
      <c r="AX831" s="106">
        <f t="shared" si="2109"/>
        <v>0</v>
      </c>
      <c r="AZ831" s="106">
        <f t="shared" si="2110"/>
        <v>0</v>
      </c>
      <c r="BB831" s="106">
        <f t="shared" si="2111"/>
        <v>0</v>
      </c>
      <c r="BD831" s="106">
        <f t="shared" si="2112"/>
        <v>0</v>
      </c>
      <c r="BF831" s="106">
        <f t="shared" si="2113"/>
        <v>0</v>
      </c>
      <c r="BI831" s="106">
        <f t="shared" si="2114"/>
        <v>0</v>
      </c>
      <c r="BK831" s="106">
        <f t="shared" si="2115"/>
        <v>0</v>
      </c>
      <c r="BM831" s="106">
        <f t="shared" si="2116"/>
        <v>0</v>
      </c>
      <c r="BO831" s="106">
        <f t="shared" si="2117"/>
        <v>0</v>
      </c>
      <c r="BQ831" s="106">
        <f t="shared" si="2118"/>
        <v>0</v>
      </c>
      <c r="BS831" s="106">
        <f t="shared" si="2119"/>
        <v>0</v>
      </c>
    </row>
    <row r="832" spans="1:133" hidden="1" outlineLevel="3" x14ac:dyDescent="0.15">
      <c r="A832" s="22" t="s">
        <v>570</v>
      </c>
      <c r="B832" s="29" t="s">
        <v>2451</v>
      </c>
      <c r="C832" s="104"/>
      <c r="D832" s="105"/>
      <c r="E832" s="104"/>
      <c r="F832" s="106">
        <f t="shared" si="2089"/>
        <v>0</v>
      </c>
      <c r="G832" s="106">
        <v>1</v>
      </c>
      <c r="I832" s="106">
        <f t="shared" si="2090"/>
        <v>0</v>
      </c>
      <c r="K832" s="106">
        <f t="shared" si="2091"/>
        <v>0</v>
      </c>
      <c r="M832" s="106">
        <f t="shared" si="2092"/>
        <v>0</v>
      </c>
      <c r="O832" s="106">
        <f t="shared" si="2093"/>
        <v>0</v>
      </c>
      <c r="Q832" s="106">
        <f t="shared" si="2094"/>
        <v>0</v>
      </c>
      <c r="S832" s="106">
        <f t="shared" si="2095"/>
        <v>0</v>
      </c>
      <c r="V832" s="106">
        <f t="shared" si="2096"/>
        <v>0</v>
      </c>
      <c r="X832" s="106">
        <f t="shared" si="2097"/>
        <v>0</v>
      </c>
      <c r="Z832" s="106">
        <f t="shared" si="2098"/>
        <v>0</v>
      </c>
      <c r="AB832" s="106">
        <f t="shared" si="2099"/>
        <v>0</v>
      </c>
      <c r="AD832" s="106">
        <f t="shared" si="2100"/>
        <v>0</v>
      </c>
      <c r="AF832" s="106">
        <f t="shared" si="2101"/>
        <v>0</v>
      </c>
      <c r="AI832" s="106">
        <f t="shared" si="2102"/>
        <v>0</v>
      </c>
      <c r="AK832" s="106">
        <f t="shared" si="2103"/>
        <v>0</v>
      </c>
      <c r="AM832" s="106">
        <f t="shared" si="2104"/>
        <v>0</v>
      </c>
      <c r="AO832" s="106">
        <f t="shared" si="2105"/>
        <v>0</v>
      </c>
      <c r="AQ832" s="106">
        <f t="shared" si="2106"/>
        <v>0</v>
      </c>
      <c r="AS832" s="106">
        <f t="shared" si="2107"/>
        <v>0</v>
      </c>
      <c r="AV832" s="106">
        <f t="shared" si="2108"/>
        <v>0</v>
      </c>
      <c r="AX832" s="106">
        <f t="shared" si="2109"/>
        <v>0</v>
      </c>
      <c r="AZ832" s="106">
        <f t="shared" si="2110"/>
        <v>0</v>
      </c>
      <c r="BB832" s="106">
        <f t="shared" si="2111"/>
        <v>0</v>
      </c>
      <c r="BD832" s="106">
        <f t="shared" si="2112"/>
        <v>0</v>
      </c>
      <c r="BF832" s="106">
        <f t="shared" si="2113"/>
        <v>0</v>
      </c>
      <c r="BI832" s="106">
        <f t="shared" si="2114"/>
        <v>0</v>
      </c>
      <c r="BK832" s="106">
        <f t="shared" si="2115"/>
        <v>0</v>
      </c>
      <c r="BM832" s="106">
        <f t="shared" si="2116"/>
        <v>0</v>
      </c>
      <c r="BO832" s="106">
        <f t="shared" si="2117"/>
        <v>0</v>
      </c>
      <c r="BQ832" s="106">
        <f t="shared" si="2118"/>
        <v>0</v>
      </c>
      <c r="BS832" s="106">
        <f t="shared" si="2119"/>
        <v>0</v>
      </c>
    </row>
    <row r="833" spans="1:133" hidden="1" outlineLevel="3" x14ac:dyDescent="0.15">
      <c r="A833" s="22" t="s">
        <v>571</v>
      </c>
      <c r="B833" s="29" t="s">
        <v>2451</v>
      </c>
      <c r="C833" s="104"/>
      <c r="D833" s="105"/>
      <c r="E833" s="104"/>
      <c r="F833" s="106">
        <f t="shared" si="2089"/>
        <v>0</v>
      </c>
      <c r="G833" s="106">
        <v>1</v>
      </c>
      <c r="I833" s="106">
        <f t="shared" si="2090"/>
        <v>0</v>
      </c>
      <c r="K833" s="106">
        <f t="shared" si="2091"/>
        <v>0</v>
      </c>
      <c r="M833" s="106">
        <f t="shared" si="2092"/>
        <v>0</v>
      </c>
      <c r="O833" s="106">
        <f t="shared" si="2093"/>
        <v>0</v>
      </c>
      <c r="Q833" s="106">
        <f t="shared" si="2094"/>
        <v>0</v>
      </c>
      <c r="S833" s="106">
        <f t="shared" si="2095"/>
        <v>0</v>
      </c>
      <c r="V833" s="106">
        <f t="shared" si="2096"/>
        <v>0</v>
      </c>
      <c r="X833" s="106">
        <f t="shared" si="2097"/>
        <v>0</v>
      </c>
      <c r="Z833" s="106">
        <f t="shared" si="2098"/>
        <v>0</v>
      </c>
      <c r="AB833" s="106">
        <f t="shared" si="2099"/>
        <v>0</v>
      </c>
      <c r="AD833" s="106">
        <f t="shared" si="2100"/>
        <v>0</v>
      </c>
      <c r="AF833" s="106">
        <f t="shared" si="2101"/>
        <v>0</v>
      </c>
      <c r="AI833" s="106">
        <f t="shared" si="2102"/>
        <v>0</v>
      </c>
      <c r="AK833" s="106">
        <f t="shared" si="2103"/>
        <v>0</v>
      </c>
      <c r="AM833" s="106">
        <f t="shared" si="2104"/>
        <v>0</v>
      </c>
      <c r="AO833" s="106">
        <f t="shared" si="2105"/>
        <v>0</v>
      </c>
      <c r="AQ833" s="106">
        <f t="shared" si="2106"/>
        <v>0</v>
      </c>
      <c r="AS833" s="106">
        <f t="shared" si="2107"/>
        <v>0</v>
      </c>
      <c r="AV833" s="106">
        <f t="shared" si="2108"/>
        <v>0</v>
      </c>
      <c r="AX833" s="106">
        <f t="shared" si="2109"/>
        <v>0</v>
      </c>
      <c r="AZ833" s="106">
        <f t="shared" si="2110"/>
        <v>0</v>
      </c>
      <c r="BB833" s="106">
        <f t="shared" si="2111"/>
        <v>0</v>
      </c>
      <c r="BD833" s="106">
        <f t="shared" si="2112"/>
        <v>0</v>
      </c>
      <c r="BF833" s="106">
        <f t="shared" si="2113"/>
        <v>0</v>
      </c>
      <c r="BI833" s="106">
        <f t="shared" si="2114"/>
        <v>0</v>
      </c>
      <c r="BK833" s="106">
        <f t="shared" si="2115"/>
        <v>0</v>
      </c>
      <c r="BM833" s="106">
        <f t="shared" si="2116"/>
        <v>0</v>
      </c>
      <c r="BO833" s="106">
        <f t="shared" si="2117"/>
        <v>0</v>
      </c>
      <c r="BQ833" s="106">
        <f t="shared" si="2118"/>
        <v>0</v>
      </c>
      <c r="BS833" s="106">
        <f t="shared" si="2119"/>
        <v>0</v>
      </c>
    </row>
    <row r="834" spans="1:133" s="37" customFormat="1" hidden="1" outlineLevel="2" x14ac:dyDescent="0.15">
      <c r="B834" s="38" t="s">
        <v>1714</v>
      </c>
      <c r="C834" s="115"/>
      <c r="D834" s="115"/>
      <c r="E834" s="115"/>
      <c r="F834" s="115"/>
      <c r="G834" s="160" t="s">
        <v>202</v>
      </c>
      <c r="H834" s="115"/>
      <c r="I834" s="115"/>
      <c r="J834" s="115"/>
      <c r="K834" s="115"/>
      <c r="L834" s="115"/>
      <c r="M834" s="115"/>
      <c r="N834" s="115"/>
      <c r="O834" s="115"/>
      <c r="P834" s="115"/>
      <c r="Q834" s="115"/>
      <c r="R834" s="115"/>
      <c r="S834" s="115"/>
      <c r="T834" s="269"/>
      <c r="U834" s="190"/>
      <c r="V834" s="115"/>
      <c r="W834" s="190"/>
      <c r="X834" s="115"/>
      <c r="Y834" s="190"/>
      <c r="Z834" s="115"/>
      <c r="AA834" s="190"/>
      <c r="AB834" s="115"/>
      <c r="AC834" s="190"/>
      <c r="AD834" s="115"/>
      <c r="AE834" s="190"/>
      <c r="AF834" s="115"/>
      <c r="AG834" s="215"/>
      <c r="AH834" s="190"/>
      <c r="AI834" s="115"/>
      <c r="AJ834" s="190"/>
      <c r="AK834" s="115"/>
      <c r="AL834" s="190"/>
      <c r="AM834" s="115"/>
      <c r="AN834" s="190"/>
      <c r="AO834" s="115"/>
      <c r="AP834" s="190"/>
      <c r="AQ834" s="115"/>
      <c r="AR834" s="190"/>
      <c r="AS834" s="115"/>
      <c r="AU834" s="115"/>
      <c r="AV834" s="115"/>
      <c r="AW834" s="115"/>
      <c r="AX834" s="115"/>
      <c r="AY834" s="115"/>
      <c r="AZ834" s="115"/>
      <c r="BA834" s="115"/>
      <c r="BB834" s="115"/>
      <c r="BC834" s="115"/>
      <c r="BD834" s="115"/>
      <c r="BE834" s="115"/>
      <c r="BF834" s="115"/>
      <c r="BH834" s="115"/>
      <c r="BI834" s="115"/>
      <c r="BJ834" s="115"/>
      <c r="BK834" s="115"/>
      <c r="BL834" s="115"/>
      <c r="BM834" s="115"/>
      <c r="BN834" s="115"/>
      <c r="BO834" s="115"/>
      <c r="BP834" s="115"/>
      <c r="BQ834" s="115"/>
      <c r="BR834" s="115"/>
      <c r="BS834" s="115"/>
      <c r="BU834" s="143"/>
      <c r="BV834" s="143"/>
      <c r="BW834" s="143"/>
      <c r="BX834" s="143"/>
      <c r="BY834" s="143"/>
      <c r="BZ834" s="143"/>
      <c r="CA834" s="143"/>
      <c r="CB834" s="143"/>
      <c r="CC834" s="143"/>
      <c r="CD834" s="143"/>
      <c r="CE834" s="143"/>
      <c r="CF834" s="143"/>
      <c r="CG834" s="143"/>
      <c r="CH834" s="143"/>
      <c r="CI834" s="143"/>
      <c r="CJ834" s="143"/>
      <c r="CK834" s="143"/>
      <c r="CL834" s="143"/>
      <c r="CM834" s="143"/>
      <c r="CN834" s="143"/>
      <c r="CO834" s="143"/>
      <c r="CP834" s="143"/>
      <c r="CQ834" s="143"/>
      <c r="CR834" s="143"/>
      <c r="CS834" s="143"/>
      <c r="CT834" s="143"/>
      <c r="CU834" s="143"/>
      <c r="CV834" s="143"/>
      <c r="CW834" s="143"/>
      <c r="CX834" s="143"/>
      <c r="CY834" s="143"/>
      <c r="CZ834" s="143"/>
      <c r="DA834" s="143"/>
      <c r="DB834" s="143"/>
      <c r="DC834" s="143"/>
      <c r="DD834" s="143"/>
      <c r="DE834" s="143"/>
      <c r="DF834" s="143"/>
      <c r="DG834" s="143"/>
      <c r="DH834" s="143"/>
      <c r="DI834" s="143"/>
      <c r="DJ834" s="143"/>
      <c r="DK834" s="143"/>
      <c r="DL834" s="143"/>
      <c r="DM834" s="143"/>
      <c r="DN834" s="143"/>
      <c r="DO834" s="143"/>
      <c r="DP834" s="143"/>
      <c r="DQ834" s="143"/>
      <c r="DR834" s="143"/>
      <c r="DS834" s="143"/>
      <c r="DT834" s="143"/>
      <c r="DU834" s="143"/>
      <c r="DV834" s="143"/>
      <c r="DW834" s="143"/>
      <c r="DX834" s="143"/>
      <c r="DY834" s="143"/>
      <c r="DZ834" s="143"/>
      <c r="EA834" s="143"/>
      <c r="EB834" s="143"/>
      <c r="EC834" s="143"/>
    </row>
    <row r="835" spans="1:133" s="37" customFormat="1" hidden="1" outlineLevel="1" x14ac:dyDescent="0.15">
      <c r="B835" s="38" t="s">
        <v>550</v>
      </c>
      <c r="C835" s="115"/>
      <c r="D835" s="115"/>
      <c r="E835" s="115"/>
      <c r="F835" s="115"/>
      <c r="G835" s="160"/>
      <c r="H835" s="115"/>
      <c r="I835" s="115"/>
      <c r="J835" s="115"/>
      <c r="K835" s="115"/>
      <c r="L835" s="115"/>
      <c r="M835" s="115"/>
      <c r="N835" s="115"/>
      <c r="O835" s="115"/>
      <c r="P835" s="115"/>
      <c r="Q835" s="115"/>
      <c r="R835" s="115"/>
      <c r="S835" s="115"/>
      <c r="T835" s="269"/>
      <c r="U835" s="190"/>
      <c r="V835" s="115"/>
      <c r="W835" s="190"/>
      <c r="X835" s="115"/>
      <c r="Y835" s="190"/>
      <c r="Z835" s="115"/>
      <c r="AA835" s="190"/>
      <c r="AB835" s="115"/>
      <c r="AC835" s="190"/>
      <c r="AD835" s="115"/>
      <c r="AE835" s="190"/>
      <c r="AF835" s="115"/>
      <c r="AG835" s="215"/>
      <c r="AH835" s="190"/>
      <c r="AI835" s="115"/>
      <c r="AJ835" s="190"/>
      <c r="AK835" s="115"/>
      <c r="AL835" s="190"/>
      <c r="AM835" s="115"/>
      <c r="AN835" s="190"/>
      <c r="AO835" s="115"/>
      <c r="AP835" s="190"/>
      <c r="AQ835" s="115"/>
      <c r="AR835" s="190"/>
      <c r="AS835" s="115"/>
      <c r="AU835" s="115"/>
      <c r="AV835" s="115"/>
      <c r="AW835" s="115"/>
      <c r="AX835" s="115"/>
      <c r="AY835" s="115"/>
      <c r="AZ835" s="115"/>
      <c r="BA835" s="115"/>
      <c r="BB835" s="115"/>
      <c r="BC835" s="115"/>
      <c r="BD835" s="115"/>
      <c r="BE835" s="115"/>
      <c r="BF835" s="115"/>
      <c r="BH835" s="115"/>
      <c r="BI835" s="115"/>
      <c r="BJ835" s="115"/>
      <c r="BK835" s="115"/>
      <c r="BL835" s="115"/>
      <c r="BM835" s="115"/>
      <c r="BN835" s="115"/>
      <c r="BO835" s="115"/>
      <c r="BP835" s="115"/>
      <c r="BQ835" s="115"/>
      <c r="BR835" s="115"/>
      <c r="BS835" s="115"/>
      <c r="BU835" s="143"/>
      <c r="BV835" s="143"/>
      <c r="BW835" s="143"/>
      <c r="BX835" s="143"/>
      <c r="BY835" s="143"/>
      <c r="BZ835" s="143"/>
      <c r="CA835" s="143"/>
      <c r="CB835" s="143"/>
      <c r="CC835" s="143"/>
      <c r="CD835" s="143"/>
      <c r="CE835" s="143"/>
      <c r="CF835" s="143"/>
      <c r="CG835" s="143"/>
      <c r="CH835" s="143"/>
      <c r="CI835" s="143"/>
      <c r="CJ835" s="143"/>
      <c r="CK835" s="143"/>
      <c r="CL835" s="143"/>
      <c r="CM835" s="143"/>
      <c r="CN835" s="143"/>
      <c r="CO835" s="143"/>
      <c r="CP835" s="143"/>
      <c r="CQ835" s="143"/>
      <c r="CR835" s="143"/>
      <c r="CS835" s="143"/>
      <c r="CT835" s="143"/>
      <c r="CU835" s="143"/>
      <c r="CV835" s="143"/>
      <c r="CW835" s="143"/>
      <c r="CX835" s="143"/>
      <c r="CY835" s="143"/>
      <c r="CZ835" s="143"/>
      <c r="DA835" s="143"/>
      <c r="DB835" s="143"/>
      <c r="DC835" s="143"/>
      <c r="DD835" s="143"/>
      <c r="DE835" s="143"/>
      <c r="DF835" s="143"/>
      <c r="DG835" s="143"/>
      <c r="DH835" s="143"/>
      <c r="DI835" s="143"/>
      <c r="DJ835" s="143"/>
      <c r="DK835" s="143"/>
      <c r="DL835" s="143"/>
      <c r="DM835" s="143"/>
      <c r="DN835" s="143"/>
      <c r="DO835" s="143"/>
      <c r="DP835" s="143"/>
      <c r="DQ835" s="143"/>
      <c r="DR835" s="143"/>
      <c r="DS835" s="143"/>
      <c r="DT835" s="143"/>
      <c r="DU835" s="143"/>
      <c r="DV835" s="143"/>
      <c r="DW835" s="143"/>
      <c r="DX835" s="143"/>
      <c r="DY835" s="143"/>
      <c r="DZ835" s="143"/>
      <c r="EA835" s="143"/>
      <c r="EB835" s="143"/>
      <c r="EC835" s="143"/>
    </row>
    <row r="836" spans="1:133" s="33" customFormat="1" hidden="1" outlineLevel="1" x14ac:dyDescent="0.15">
      <c r="A836" s="33">
        <v>2.16</v>
      </c>
      <c r="B836" s="34" t="s">
        <v>2112</v>
      </c>
      <c r="C836" s="114"/>
      <c r="D836" s="114"/>
      <c r="E836" s="114"/>
      <c r="F836" s="158">
        <f ca="1">F837+F844</f>
        <v>0</v>
      </c>
      <c r="G836" s="158"/>
      <c r="H836" s="158"/>
      <c r="I836" s="158">
        <f ca="1">I837+I844</f>
        <v>0</v>
      </c>
      <c r="J836" s="114"/>
      <c r="K836" s="158">
        <f ca="1">K837+K844</f>
        <v>0</v>
      </c>
      <c r="L836" s="114"/>
      <c r="M836" s="158">
        <f ca="1">M837+M844</f>
        <v>0</v>
      </c>
      <c r="N836" s="114"/>
      <c r="O836" s="158">
        <f ca="1">O837+O844</f>
        <v>0</v>
      </c>
      <c r="P836" s="114"/>
      <c r="Q836" s="158">
        <f ca="1">Q837+Q844</f>
        <v>0</v>
      </c>
      <c r="R836" s="114"/>
      <c r="S836" s="158">
        <f ca="1">S837+S844</f>
        <v>0</v>
      </c>
      <c r="T836" s="34"/>
      <c r="U836" s="114"/>
      <c r="V836" s="158">
        <f ca="1">V837+V844</f>
        <v>0</v>
      </c>
      <c r="W836" s="114"/>
      <c r="X836" s="158">
        <f ca="1">X837+X844</f>
        <v>0</v>
      </c>
      <c r="Y836" s="114"/>
      <c r="Z836" s="158">
        <f ca="1">Z837+Z844</f>
        <v>0</v>
      </c>
      <c r="AA836" s="114"/>
      <c r="AB836" s="158">
        <f ca="1">AB837+AB844</f>
        <v>0</v>
      </c>
      <c r="AC836" s="114"/>
      <c r="AD836" s="158">
        <f ca="1">AD837+AD844</f>
        <v>0</v>
      </c>
      <c r="AE836" s="114"/>
      <c r="AF836" s="158">
        <f ca="1">AF837+AF844</f>
        <v>0</v>
      </c>
      <c r="AG836" s="34"/>
      <c r="AH836" s="114"/>
      <c r="AI836" s="158">
        <f ca="1">AI837+AI844</f>
        <v>0</v>
      </c>
      <c r="AJ836" s="114"/>
      <c r="AK836" s="158">
        <f ca="1">AK837+AK844</f>
        <v>0</v>
      </c>
      <c r="AL836" s="114"/>
      <c r="AM836" s="158">
        <f ca="1">AM837+AM844</f>
        <v>0</v>
      </c>
      <c r="AN836" s="114"/>
      <c r="AO836" s="158">
        <f ca="1">AO837+AO844</f>
        <v>0</v>
      </c>
      <c r="AP836" s="114"/>
      <c r="AQ836" s="158">
        <f ca="1">AQ837+AQ844</f>
        <v>0</v>
      </c>
      <c r="AR836" s="114"/>
      <c r="AS836" s="158">
        <f ca="1">AS837+AS844</f>
        <v>0</v>
      </c>
      <c r="AU836" s="114"/>
      <c r="AV836" s="158">
        <f ca="1">AV837+AV844</f>
        <v>0</v>
      </c>
      <c r="AW836" s="114"/>
      <c r="AX836" s="158">
        <f ca="1">AX837+AX844</f>
        <v>0</v>
      </c>
      <c r="AY836" s="114"/>
      <c r="AZ836" s="158">
        <f ca="1">AZ837+AZ844</f>
        <v>0</v>
      </c>
      <c r="BA836" s="114"/>
      <c r="BB836" s="158">
        <f ca="1">BB837+BB844</f>
        <v>0</v>
      </c>
      <c r="BC836" s="114"/>
      <c r="BD836" s="158">
        <f ca="1">BD837+BD844</f>
        <v>0</v>
      </c>
      <c r="BE836" s="114"/>
      <c r="BF836" s="158">
        <f ca="1">BF837+BF844</f>
        <v>0</v>
      </c>
      <c r="BH836" s="114"/>
      <c r="BI836" s="158">
        <f ca="1">BI837+BI844</f>
        <v>0</v>
      </c>
      <c r="BJ836" s="114"/>
      <c r="BK836" s="158">
        <f ca="1">BK837+BK844</f>
        <v>0</v>
      </c>
      <c r="BL836" s="114"/>
      <c r="BM836" s="158">
        <f ca="1">BM837+BM844</f>
        <v>0</v>
      </c>
      <c r="BN836" s="114"/>
      <c r="BO836" s="158">
        <f ca="1">BO837+BO844</f>
        <v>0</v>
      </c>
      <c r="BP836" s="114"/>
      <c r="BQ836" s="158">
        <f ca="1">BQ837+BQ844</f>
        <v>0</v>
      </c>
      <c r="BR836" s="114"/>
      <c r="BS836" s="158">
        <f ca="1">BS837+BS844</f>
        <v>0</v>
      </c>
      <c r="BU836" s="85"/>
      <c r="BV836" s="85"/>
      <c r="BW836" s="85"/>
      <c r="BX836" s="85"/>
      <c r="BY836" s="85"/>
      <c r="BZ836" s="85"/>
      <c r="CA836" s="85"/>
      <c r="CB836" s="85"/>
      <c r="CC836" s="85"/>
      <c r="CD836" s="85"/>
      <c r="CE836" s="85"/>
      <c r="CF836" s="85"/>
      <c r="CG836" s="85"/>
      <c r="CH836" s="85"/>
      <c r="CI836" s="85"/>
      <c r="CJ836" s="85"/>
      <c r="CK836" s="85"/>
      <c r="CL836" s="85"/>
      <c r="CM836" s="85"/>
      <c r="CN836" s="85"/>
      <c r="CO836" s="85"/>
      <c r="CP836" s="85"/>
      <c r="CQ836" s="85"/>
      <c r="CR836" s="85"/>
      <c r="CS836" s="85"/>
      <c r="CT836" s="85"/>
      <c r="CU836" s="85"/>
      <c r="CV836" s="85"/>
      <c r="CW836" s="85"/>
      <c r="CX836" s="85"/>
      <c r="CY836" s="85"/>
      <c r="CZ836" s="85"/>
      <c r="DA836" s="85"/>
      <c r="DB836" s="85"/>
      <c r="DC836" s="85"/>
      <c r="DD836" s="85"/>
      <c r="DE836" s="85"/>
      <c r="DF836" s="85"/>
      <c r="DG836" s="85"/>
      <c r="DH836" s="85"/>
      <c r="DI836" s="85"/>
      <c r="DJ836" s="85"/>
      <c r="DK836" s="85"/>
      <c r="DL836" s="85"/>
      <c r="DM836" s="85"/>
      <c r="DN836" s="85"/>
      <c r="DO836" s="85"/>
      <c r="DP836" s="85"/>
      <c r="DQ836" s="85"/>
      <c r="DR836" s="85"/>
      <c r="DS836" s="85"/>
      <c r="DT836" s="85"/>
      <c r="DU836" s="85"/>
      <c r="DV836" s="85"/>
      <c r="DW836" s="85"/>
      <c r="DX836" s="85"/>
      <c r="DY836" s="85"/>
      <c r="DZ836" s="85"/>
      <c r="EA836" s="85"/>
      <c r="EB836" s="85"/>
      <c r="EC836" s="85"/>
    </row>
    <row r="837" spans="1:133" s="35" customFormat="1" hidden="1" outlineLevel="2" x14ac:dyDescent="0.15">
      <c r="A837" s="35" t="s">
        <v>43</v>
      </c>
      <c r="B837" s="36" t="s">
        <v>1805</v>
      </c>
      <c r="C837" s="159"/>
      <c r="D837" s="159"/>
      <c r="E837" s="159"/>
      <c r="F837" s="159">
        <f ca="1">(SUM(ReqSum))*2*$I$10</f>
        <v>0</v>
      </c>
      <c r="G837" s="159">
        <f>MATCH("x",G838:G2314,-1)-1</f>
        <v>5</v>
      </c>
      <c r="H837" s="176"/>
      <c r="I837" s="176">
        <f ca="1">SUM(ReqSum)</f>
        <v>0</v>
      </c>
      <c r="J837" s="176"/>
      <c r="K837" s="176">
        <f ca="1">SUM(ReqSum)</f>
        <v>0</v>
      </c>
      <c r="L837" s="176"/>
      <c r="M837" s="176">
        <f ca="1">SUM(ReqSum)</f>
        <v>0</v>
      </c>
      <c r="N837" s="176"/>
      <c r="O837" s="176">
        <f ca="1">SUM(ReqSum)</f>
        <v>0</v>
      </c>
      <c r="P837" s="176"/>
      <c r="Q837" s="176">
        <f ca="1">SUM(ReqSum)</f>
        <v>0</v>
      </c>
      <c r="R837" s="176"/>
      <c r="S837" s="176">
        <f ca="1">SUM(ReqSum)</f>
        <v>0</v>
      </c>
      <c r="T837" s="268"/>
      <c r="U837" s="189"/>
      <c r="V837" s="176">
        <f ca="1">SUM(ReqSum)</f>
        <v>0</v>
      </c>
      <c r="W837" s="189"/>
      <c r="X837" s="176">
        <f ca="1">SUM(ReqSum)</f>
        <v>0</v>
      </c>
      <c r="Y837" s="189"/>
      <c r="Z837" s="176">
        <f ca="1">SUM(ReqSum)</f>
        <v>0</v>
      </c>
      <c r="AA837" s="189"/>
      <c r="AB837" s="176">
        <f ca="1">SUM(ReqSum)</f>
        <v>0</v>
      </c>
      <c r="AC837" s="189"/>
      <c r="AD837" s="176">
        <f ca="1">SUM(ReqSum)</f>
        <v>0</v>
      </c>
      <c r="AE837" s="189"/>
      <c r="AF837" s="176">
        <f ca="1">SUM(ReqSum)</f>
        <v>0</v>
      </c>
      <c r="AG837" s="36"/>
      <c r="AH837" s="189"/>
      <c r="AI837" s="176">
        <f ca="1">SUM(ReqSum)</f>
        <v>0</v>
      </c>
      <c r="AJ837" s="189"/>
      <c r="AK837" s="176">
        <f ca="1">SUM(ReqSum)</f>
        <v>0</v>
      </c>
      <c r="AL837" s="189"/>
      <c r="AM837" s="176">
        <f ca="1">SUM(ReqSum)</f>
        <v>0</v>
      </c>
      <c r="AN837" s="189"/>
      <c r="AO837" s="176">
        <f ca="1">SUM(ReqSum)</f>
        <v>0</v>
      </c>
      <c r="AP837" s="189"/>
      <c r="AQ837" s="176">
        <f ca="1">SUM(ReqSum)</f>
        <v>0</v>
      </c>
      <c r="AR837" s="189"/>
      <c r="AS837" s="176">
        <f ca="1">SUM(ReqSum)</f>
        <v>0</v>
      </c>
      <c r="AT837" s="177"/>
      <c r="AU837" s="176"/>
      <c r="AV837" s="176">
        <f ca="1">SUM(ReqSum)</f>
        <v>0</v>
      </c>
      <c r="AW837" s="176"/>
      <c r="AX837" s="176">
        <f ca="1">SUM(ReqSum)</f>
        <v>0</v>
      </c>
      <c r="AY837" s="176"/>
      <c r="AZ837" s="176">
        <f ca="1">SUM(ReqSum)</f>
        <v>0</v>
      </c>
      <c r="BA837" s="176"/>
      <c r="BB837" s="176">
        <f ca="1">SUM(ReqSum)</f>
        <v>0</v>
      </c>
      <c r="BC837" s="176"/>
      <c r="BD837" s="176">
        <f ca="1">SUM(ReqSum)</f>
        <v>0</v>
      </c>
      <c r="BE837" s="176"/>
      <c r="BF837" s="176">
        <f ca="1">SUM(ReqSum)</f>
        <v>0</v>
      </c>
      <c r="BG837" s="177"/>
      <c r="BH837" s="176"/>
      <c r="BI837" s="176">
        <f ca="1">SUM(ReqSum)</f>
        <v>0</v>
      </c>
      <c r="BJ837" s="176"/>
      <c r="BK837" s="176">
        <f ca="1">SUM(ReqSum)</f>
        <v>0</v>
      </c>
      <c r="BL837" s="176"/>
      <c r="BM837" s="176">
        <f ca="1">SUM(ReqSum)</f>
        <v>0</v>
      </c>
      <c r="BN837" s="176"/>
      <c r="BO837" s="176">
        <f ca="1">SUM(ReqSum)</f>
        <v>0</v>
      </c>
      <c r="BP837" s="176"/>
      <c r="BQ837" s="176">
        <f ca="1">SUM(ReqSum)</f>
        <v>0</v>
      </c>
      <c r="BR837" s="176"/>
      <c r="BS837" s="176">
        <f ca="1">SUM(ReqSum)</f>
        <v>0</v>
      </c>
      <c r="BT837" s="177"/>
      <c r="BU837" s="85"/>
      <c r="BV837" s="85"/>
      <c r="BW837" s="85"/>
      <c r="BX837" s="85"/>
      <c r="BY837" s="85"/>
      <c r="BZ837" s="85"/>
      <c r="CA837" s="85"/>
      <c r="CB837" s="85"/>
      <c r="CC837" s="85"/>
      <c r="CD837" s="85"/>
      <c r="CE837" s="85"/>
      <c r="CF837" s="85"/>
      <c r="CG837" s="85"/>
      <c r="CH837" s="85"/>
      <c r="CI837" s="85"/>
      <c r="CJ837" s="85"/>
      <c r="CK837" s="85"/>
      <c r="CL837" s="85"/>
      <c r="CM837" s="85"/>
      <c r="CN837" s="85"/>
      <c r="CO837" s="85"/>
      <c r="CP837" s="85"/>
      <c r="CQ837" s="85"/>
      <c r="CR837" s="85"/>
      <c r="CS837" s="85"/>
      <c r="CT837" s="85"/>
      <c r="CU837" s="85"/>
      <c r="CV837" s="85"/>
      <c r="CW837" s="85"/>
      <c r="CX837" s="85"/>
      <c r="CY837" s="85"/>
      <c r="CZ837" s="85"/>
      <c r="DA837" s="85"/>
      <c r="DB837" s="85"/>
      <c r="DC837" s="85"/>
      <c r="DD837" s="85"/>
      <c r="DE837" s="85"/>
      <c r="DF837" s="85"/>
      <c r="DG837" s="85"/>
      <c r="DH837" s="85"/>
      <c r="DI837" s="85"/>
      <c r="DJ837" s="85"/>
      <c r="DK837" s="85"/>
      <c r="DL837" s="85"/>
      <c r="DM837" s="85"/>
      <c r="DN837" s="85"/>
      <c r="DO837" s="85"/>
      <c r="DP837" s="85"/>
      <c r="DQ837" s="85"/>
      <c r="DR837" s="85"/>
      <c r="DS837" s="85"/>
      <c r="DT837" s="85"/>
      <c r="DU837" s="85"/>
      <c r="DV837" s="85"/>
      <c r="DW837" s="85"/>
      <c r="DX837" s="85"/>
      <c r="DY837" s="85"/>
      <c r="DZ837" s="85"/>
      <c r="EA837" s="85"/>
      <c r="EB837" s="85"/>
      <c r="EC837" s="85"/>
    </row>
    <row r="838" spans="1:133" s="22" customFormat="1" hidden="1" outlineLevel="3" x14ac:dyDescent="0.15">
      <c r="A838" s="22" t="s">
        <v>227</v>
      </c>
      <c r="B838" s="32"/>
      <c r="C838" s="104"/>
      <c r="D838" s="105"/>
      <c r="E838" s="104"/>
      <c r="F838" s="106">
        <f t="shared" ref="F838:F842" si="2120">IF(B838&lt;&gt;"",IF(B838="Custom Requirement",0,3),0)</f>
        <v>0</v>
      </c>
      <c r="G838" s="106">
        <v>1</v>
      </c>
      <c r="H838" s="107"/>
      <c r="I838" s="106">
        <f t="shared" ref="I838:I842" si="2121">H838*$E838*I$10</f>
        <v>0</v>
      </c>
      <c r="J838" s="107"/>
      <c r="K838" s="106">
        <f t="shared" ref="K838:K842" si="2122">J838*$E838*K$10</f>
        <v>0</v>
      </c>
      <c r="L838" s="107"/>
      <c r="M838" s="106">
        <f t="shared" ref="M838:M842" si="2123">L838*$E838*M$10</f>
        <v>0</v>
      </c>
      <c r="N838" s="107"/>
      <c r="O838" s="106">
        <f t="shared" ref="O838:O842" si="2124">N838*$E838*O$10</f>
        <v>0</v>
      </c>
      <c r="P838" s="107"/>
      <c r="Q838" s="106">
        <f t="shared" ref="Q838:Q842" si="2125">P838*$E838*Q$10</f>
        <v>0</v>
      </c>
      <c r="R838" s="107"/>
      <c r="S838" s="106">
        <f t="shared" ref="S838:S842" si="2126">R838*$E838*S$10</f>
        <v>0</v>
      </c>
      <c r="T838" s="32"/>
      <c r="U838" s="107"/>
      <c r="V838" s="106">
        <f t="shared" ref="V838:V842" si="2127">U838*$E838*V$10</f>
        <v>0</v>
      </c>
      <c r="W838" s="107"/>
      <c r="X838" s="106">
        <f t="shared" ref="X838:X842" si="2128">W838*$E838*X$10</f>
        <v>0</v>
      </c>
      <c r="Y838" s="107"/>
      <c r="Z838" s="106">
        <f t="shared" ref="Z838:Z842" si="2129">Y838*$E838*Z$10</f>
        <v>0</v>
      </c>
      <c r="AA838" s="107"/>
      <c r="AB838" s="106">
        <f t="shared" ref="AB838:AB842" si="2130">AA838*$E838*AB$10</f>
        <v>0</v>
      </c>
      <c r="AC838" s="107"/>
      <c r="AD838" s="106">
        <f t="shared" ref="AD838:AD842" si="2131">AC838*$E838*AD$10</f>
        <v>0</v>
      </c>
      <c r="AE838" s="107"/>
      <c r="AF838" s="106">
        <f t="shared" ref="AF838:AF842" si="2132">AE838*$E838*AF$10</f>
        <v>0</v>
      </c>
      <c r="AG838" s="210"/>
      <c r="AH838" s="107"/>
      <c r="AI838" s="106">
        <f t="shared" ref="AI838:AI842" si="2133">AH838*$E838*AI$10</f>
        <v>0</v>
      </c>
      <c r="AJ838" s="107"/>
      <c r="AK838" s="106">
        <f t="shared" ref="AK838:AK842" si="2134">AJ838*$E838*AK$10</f>
        <v>0</v>
      </c>
      <c r="AL838" s="107"/>
      <c r="AM838" s="106">
        <f t="shared" ref="AM838:AM842" si="2135">AL838*$E838*AM$10</f>
        <v>0</v>
      </c>
      <c r="AN838" s="107"/>
      <c r="AO838" s="106">
        <f t="shared" ref="AO838:AO842" si="2136">AN838*$E838*AO$10</f>
        <v>0</v>
      </c>
      <c r="AP838" s="107"/>
      <c r="AQ838" s="106">
        <f t="shared" ref="AQ838:AQ842" si="2137">AP838*$E838*AQ$10</f>
        <v>0</v>
      </c>
      <c r="AR838" s="107"/>
      <c r="AS838" s="106">
        <f t="shared" ref="AS838:AS842" si="2138">AR838*$E838*AS$10</f>
        <v>0</v>
      </c>
      <c r="AU838" s="107"/>
      <c r="AV838" s="106">
        <f t="shared" ref="AV838:AV842" si="2139">AU838*$E838*AV$10</f>
        <v>0</v>
      </c>
      <c r="AW838" s="107"/>
      <c r="AX838" s="106">
        <f t="shared" ref="AX838:AX842" si="2140">AW838*$E838*AX$10</f>
        <v>0</v>
      </c>
      <c r="AY838" s="107"/>
      <c r="AZ838" s="106">
        <f t="shared" ref="AZ838:AZ842" si="2141">AY838*$E838*AZ$10</f>
        <v>0</v>
      </c>
      <c r="BA838" s="107"/>
      <c r="BB838" s="106">
        <f t="shared" ref="BB838:BB842" si="2142">BA838*$E838*BB$10</f>
        <v>0</v>
      </c>
      <c r="BC838" s="107"/>
      <c r="BD838" s="106">
        <f t="shared" ref="BD838:BD842" si="2143">BC838*$E838*BD$10</f>
        <v>0</v>
      </c>
      <c r="BE838" s="107"/>
      <c r="BF838" s="106">
        <f t="shared" ref="BF838:BF842" si="2144">BE838*$E838*BF$10</f>
        <v>0</v>
      </c>
      <c r="BH838" s="107"/>
      <c r="BI838" s="106">
        <f t="shared" ref="BI838:BI842" si="2145">BH838*$E838*BI$10</f>
        <v>0</v>
      </c>
      <c r="BJ838" s="107"/>
      <c r="BK838" s="106">
        <f t="shared" ref="BK838:BK842" si="2146">BJ838*$E838*BK$10</f>
        <v>0</v>
      </c>
      <c r="BL838" s="107"/>
      <c r="BM838" s="106">
        <f t="shared" ref="BM838:BM842" si="2147">BL838*$E838*BM$10</f>
        <v>0</v>
      </c>
      <c r="BN838" s="107"/>
      <c r="BO838" s="106">
        <f t="shared" ref="BO838:BO842" si="2148">BN838*$E838*BO$10</f>
        <v>0</v>
      </c>
      <c r="BP838" s="107"/>
      <c r="BQ838" s="106">
        <f t="shared" ref="BQ838:BQ842" si="2149">BP838*$E838*BQ$10</f>
        <v>0</v>
      </c>
      <c r="BR838" s="107"/>
      <c r="BS838" s="106">
        <f t="shared" ref="BS838:BS842" si="2150">BR838*$E838*BS$10</f>
        <v>0</v>
      </c>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c r="CT838" s="61"/>
      <c r="CU838" s="61"/>
      <c r="CV838" s="61"/>
      <c r="CW838" s="61"/>
      <c r="CX838" s="61"/>
      <c r="CY838" s="61"/>
      <c r="CZ838" s="61"/>
      <c r="DA838" s="61"/>
      <c r="DB838" s="61"/>
      <c r="DC838" s="61"/>
      <c r="DD838" s="61"/>
      <c r="DE838" s="61"/>
      <c r="DF838" s="61"/>
      <c r="DG838" s="61"/>
      <c r="DH838" s="61"/>
      <c r="DI838" s="61"/>
      <c r="DJ838" s="61"/>
      <c r="DK838" s="61"/>
      <c r="DL838" s="61"/>
      <c r="DM838" s="61"/>
      <c r="DN838" s="61"/>
      <c r="DO838" s="61"/>
      <c r="DP838" s="61"/>
      <c r="DQ838" s="61"/>
      <c r="DR838" s="61"/>
      <c r="DS838" s="61"/>
      <c r="DT838" s="61"/>
      <c r="DU838" s="61"/>
      <c r="DV838" s="61"/>
      <c r="DW838" s="61"/>
      <c r="DX838" s="61"/>
      <c r="DY838" s="61"/>
      <c r="DZ838" s="61"/>
      <c r="EA838" s="61"/>
      <c r="EB838" s="61"/>
      <c r="EC838" s="61"/>
    </row>
    <row r="839" spans="1:133" s="22" customFormat="1" hidden="1" outlineLevel="3" x14ac:dyDescent="0.15">
      <c r="A839" s="22" t="s">
        <v>228</v>
      </c>
      <c r="B839" s="32"/>
      <c r="C839" s="104"/>
      <c r="D839" s="105"/>
      <c r="E839" s="104"/>
      <c r="F839" s="106">
        <f t="shared" si="2120"/>
        <v>0</v>
      </c>
      <c r="G839" s="106">
        <v>1</v>
      </c>
      <c r="H839" s="107"/>
      <c r="I839" s="106">
        <f t="shared" si="2121"/>
        <v>0</v>
      </c>
      <c r="J839" s="107"/>
      <c r="K839" s="106">
        <f t="shared" si="2122"/>
        <v>0</v>
      </c>
      <c r="L839" s="107"/>
      <c r="M839" s="106">
        <f t="shared" si="2123"/>
        <v>0</v>
      </c>
      <c r="N839" s="107"/>
      <c r="O839" s="106">
        <f t="shared" si="2124"/>
        <v>0</v>
      </c>
      <c r="P839" s="107"/>
      <c r="Q839" s="106">
        <f t="shared" si="2125"/>
        <v>0</v>
      </c>
      <c r="R839" s="107"/>
      <c r="S839" s="106">
        <f t="shared" si="2126"/>
        <v>0</v>
      </c>
      <c r="T839" s="32"/>
      <c r="U839" s="107"/>
      <c r="V839" s="106">
        <f t="shared" si="2127"/>
        <v>0</v>
      </c>
      <c r="W839" s="107"/>
      <c r="X839" s="106">
        <f t="shared" si="2128"/>
        <v>0</v>
      </c>
      <c r="Y839" s="107"/>
      <c r="Z839" s="106">
        <f t="shared" si="2129"/>
        <v>0</v>
      </c>
      <c r="AA839" s="107"/>
      <c r="AB839" s="106">
        <f t="shared" si="2130"/>
        <v>0</v>
      </c>
      <c r="AC839" s="107"/>
      <c r="AD839" s="106">
        <f t="shared" si="2131"/>
        <v>0</v>
      </c>
      <c r="AE839" s="107"/>
      <c r="AF839" s="106">
        <f t="shared" si="2132"/>
        <v>0</v>
      </c>
      <c r="AG839" s="210"/>
      <c r="AH839" s="107"/>
      <c r="AI839" s="106">
        <f t="shared" si="2133"/>
        <v>0</v>
      </c>
      <c r="AJ839" s="107"/>
      <c r="AK839" s="106">
        <f t="shared" si="2134"/>
        <v>0</v>
      </c>
      <c r="AL839" s="107"/>
      <c r="AM839" s="106">
        <f t="shared" si="2135"/>
        <v>0</v>
      </c>
      <c r="AN839" s="107"/>
      <c r="AO839" s="106">
        <f t="shared" si="2136"/>
        <v>0</v>
      </c>
      <c r="AP839" s="107"/>
      <c r="AQ839" s="106">
        <f t="shared" si="2137"/>
        <v>0</v>
      </c>
      <c r="AR839" s="107"/>
      <c r="AS839" s="106">
        <f t="shared" si="2138"/>
        <v>0</v>
      </c>
      <c r="AU839" s="107"/>
      <c r="AV839" s="106">
        <f t="shared" si="2139"/>
        <v>0</v>
      </c>
      <c r="AW839" s="107"/>
      <c r="AX839" s="106">
        <f t="shared" si="2140"/>
        <v>0</v>
      </c>
      <c r="AY839" s="107"/>
      <c r="AZ839" s="106">
        <f t="shared" si="2141"/>
        <v>0</v>
      </c>
      <c r="BA839" s="107"/>
      <c r="BB839" s="106">
        <f t="shared" si="2142"/>
        <v>0</v>
      </c>
      <c r="BC839" s="107"/>
      <c r="BD839" s="106">
        <f t="shared" si="2143"/>
        <v>0</v>
      </c>
      <c r="BE839" s="107"/>
      <c r="BF839" s="106">
        <f t="shared" si="2144"/>
        <v>0</v>
      </c>
      <c r="BH839" s="107"/>
      <c r="BI839" s="106">
        <f t="shared" si="2145"/>
        <v>0</v>
      </c>
      <c r="BJ839" s="107"/>
      <c r="BK839" s="106">
        <f t="shared" si="2146"/>
        <v>0</v>
      </c>
      <c r="BL839" s="107"/>
      <c r="BM839" s="106">
        <f t="shared" si="2147"/>
        <v>0</v>
      </c>
      <c r="BN839" s="107"/>
      <c r="BO839" s="106">
        <f t="shared" si="2148"/>
        <v>0</v>
      </c>
      <c r="BP839" s="107"/>
      <c r="BQ839" s="106">
        <f t="shared" si="2149"/>
        <v>0</v>
      </c>
      <c r="BR839" s="107"/>
      <c r="BS839" s="106">
        <f t="shared" si="2150"/>
        <v>0</v>
      </c>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c r="CS839" s="61"/>
      <c r="CT839" s="61"/>
      <c r="CU839" s="61"/>
      <c r="CV839" s="61"/>
      <c r="CW839" s="61"/>
      <c r="CX839" s="61"/>
      <c r="CY839" s="61"/>
      <c r="CZ839" s="61"/>
      <c r="DA839" s="61"/>
      <c r="DB839" s="61"/>
      <c r="DC839" s="61"/>
      <c r="DD839" s="61"/>
      <c r="DE839" s="61"/>
      <c r="DF839" s="61"/>
      <c r="DG839" s="61"/>
      <c r="DH839" s="61"/>
      <c r="DI839" s="61"/>
      <c r="DJ839" s="61"/>
      <c r="DK839" s="61"/>
      <c r="DL839" s="61"/>
      <c r="DM839" s="61"/>
      <c r="DN839" s="61"/>
      <c r="DO839" s="61"/>
      <c r="DP839" s="61"/>
      <c r="DQ839" s="61"/>
      <c r="DR839" s="61"/>
      <c r="DS839" s="61"/>
      <c r="DT839" s="61"/>
      <c r="DU839" s="61"/>
      <c r="DV839" s="61"/>
      <c r="DW839" s="61"/>
      <c r="DX839" s="61"/>
      <c r="DY839" s="61"/>
      <c r="DZ839" s="61"/>
      <c r="EA839" s="61"/>
      <c r="EB839" s="61"/>
      <c r="EC839" s="61"/>
    </row>
    <row r="840" spans="1:133" s="22" customFormat="1" hidden="1" outlineLevel="3" x14ac:dyDescent="0.15">
      <c r="A840" s="22" t="s">
        <v>421</v>
      </c>
      <c r="B840" s="32"/>
      <c r="C840" s="104"/>
      <c r="D840" s="105"/>
      <c r="E840" s="104"/>
      <c r="F840" s="106">
        <f t="shared" si="2120"/>
        <v>0</v>
      </c>
      <c r="G840" s="106">
        <v>1</v>
      </c>
      <c r="H840" s="107"/>
      <c r="I840" s="106">
        <f t="shared" si="2121"/>
        <v>0</v>
      </c>
      <c r="J840" s="107"/>
      <c r="K840" s="106">
        <f t="shared" si="2122"/>
        <v>0</v>
      </c>
      <c r="L840" s="107"/>
      <c r="M840" s="106">
        <f t="shared" si="2123"/>
        <v>0</v>
      </c>
      <c r="N840" s="107"/>
      <c r="O840" s="106">
        <f t="shared" si="2124"/>
        <v>0</v>
      </c>
      <c r="P840" s="107"/>
      <c r="Q840" s="106">
        <f t="shared" si="2125"/>
        <v>0</v>
      </c>
      <c r="R840" s="107"/>
      <c r="S840" s="106">
        <f t="shared" si="2126"/>
        <v>0</v>
      </c>
      <c r="T840" s="32"/>
      <c r="U840" s="107"/>
      <c r="V840" s="106">
        <f t="shared" si="2127"/>
        <v>0</v>
      </c>
      <c r="W840" s="107"/>
      <c r="X840" s="106">
        <f t="shared" si="2128"/>
        <v>0</v>
      </c>
      <c r="Y840" s="107"/>
      <c r="Z840" s="106">
        <f t="shared" si="2129"/>
        <v>0</v>
      </c>
      <c r="AA840" s="107"/>
      <c r="AB840" s="106">
        <f t="shared" si="2130"/>
        <v>0</v>
      </c>
      <c r="AC840" s="107"/>
      <c r="AD840" s="106">
        <f t="shared" si="2131"/>
        <v>0</v>
      </c>
      <c r="AE840" s="107"/>
      <c r="AF840" s="106">
        <f t="shared" si="2132"/>
        <v>0</v>
      </c>
      <c r="AG840" s="210"/>
      <c r="AH840" s="107"/>
      <c r="AI840" s="106">
        <f t="shared" si="2133"/>
        <v>0</v>
      </c>
      <c r="AJ840" s="107"/>
      <c r="AK840" s="106">
        <f t="shared" si="2134"/>
        <v>0</v>
      </c>
      <c r="AL840" s="107"/>
      <c r="AM840" s="106">
        <f t="shared" si="2135"/>
        <v>0</v>
      </c>
      <c r="AN840" s="107"/>
      <c r="AO840" s="106">
        <f t="shared" si="2136"/>
        <v>0</v>
      </c>
      <c r="AP840" s="107"/>
      <c r="AQ840" s="106">
        <f t="shared" si="2137"/>
        <v>0</v>
      </c>
      <c r="AR840" s="107"/>
      <c r="AS840" s="106">
        <f t="shared" si="2138"/>
        <v>0</v>
      </c>
      <c r="AU840" s="107"/>
      <c r="AV840" s="106">
        <f t="shared" si="2139"/>
        <v>0</v>
      </c>
      <c r="AW840" s="107"/>
      <c r="AX840" s="106">
        <f t="shared" si="2140"/>
        <v>0</v>
      </c>
      <c r="AY840" s="107"/>
      <c r="AZ840" s="106">
        <f t="shared" si="2141"/>
        <v>0</v>
      </c>
      <c r="BA840" s="107"/>
      <c r="BB840" s="106">
        <f t="shared" si="2142"/>
        <v>0</v>
      </c>
      <c r="BC840" s="107"/>
      <c r="BD840" s="106">
        <f t="shared" si="2143"/>
        <v>0</v>
      </c>
      <c r="BE840" s="107"/>
      <c r="BF840" s="106">
        <f t="shared" si="2144"/>
        <v>0</v>
      </c>
      <c r="BH840" s="107"/>
      <c r="BI840" s="106">
        <f t="shared" si="2145"/>
        <v>0</v>
      </c>
      <c r="BJ840" s="107"/>
      <c r="BK840" s="106">
        <f t="shared" si="2146"/>
        <v>0</v>
      </c>
      <c r="BL840" s="107"/>
      <c r="BM840" s="106">
        <f t="shared" si="2147"/>
        <v>0</v>
      </c>
      <c r="BN840" s="107"/>
      <c r="BO840" s="106">
        <f t="shared" si="2148"/>
        <v>0</v>
      </c>
      <c r="BP840" s="107"/>
      <c r="BQ840" s="106">
        <f t="shared" si="2149"/>
        <v>0</v>
      </c>
      <c r="BR840" s="107"/>
      <c r="BS840" s="106">
        <f t="shared" si="2150"/>
        <v>0</v>
      </c>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c r="CS840" s="61"/>
      <c r="CT840" s="61"/>
      <c r="CU840" s="61"/>
      <c r="CV840" s="61"/>
      <c r="CW840" s="61"/>
      <c r="CX840" s="61"/>
      <c r="CY840" s="61"/>
      <c r="CZ840" s="61"/>
      <c r="DA840" s="61"/>
      <c r="DB840" s="61"/>
      <c r="DC840" s="61"/>
      <c r="DD840" s="61"/>
      <c r="DE840" s="61"/>
      <c r="DF840" s="61"/>
      <c r="DG840" s="61"/>
      <c r="DH840" s="61"/>
      <c r="DI840" s="61"/>
      <c r="DJ840" s="61"/>
      <c r="DK840" s="61"/>
      <c r="DL840" s="61"/>
      <c r="DM840" s="61"/>
      <c r="DN840" s="61"/>
      <c r="DO840" s="61"/>
      <c r="DP840" s="61"/>
      <c r="DQ840" s="61"/>
      <c r="DR840" s="61"/>
      <c r="DS840" s="61"/>
      <c r="DT840" s="61"/>
      <c r="DU840" s="61"/>
      <c r="DV840" s="61"/>
      <c r="DW840" s="61"/>
      <c r="DX840" s="61"/>
      <c r="DY840" s="61"/>
      <c r="DZ840" s="61"/>
      <c r="EA840" s="61"/>
      <c r="EB840" s="61"/>
      <c r="EC840" s="61"/>
    </row>
    <row r="841" spans="1:133" s="22" customFormat="1" hidden="1" outlineLevel="3" x14ac:dyDescent="0.15">
      <c r="A841" s="22" t="s">
        <v>422</v>
      </c>
      <c r="B841" s="32"/>
      <c r="C841" s="104"/>
      <c r="D841" s="105"/>
      <c r="E841" s="104"/>
      <c r="F841" s="106">
        <f t="shared" si="2120"/>
        <v>0</v>
      </c>
      <c r="G841" s="106">
        <v>1</v>
      </c>
      <c r="H841" s="107"/>
      <c r="I841" s="106">
        <f t="shared" si="2121"/>
        <v>0</v>
      </c>
      <c r="J841" s="107"/>
      <c r="K841" s="106">
        <f t="shared" si="2122"/>
        <v>0</v>
      </c>
      <c r="L841" s="107"/>
      <c r="M841" s="106">
        <f t="shared" si="2123"/>
        <v>0</v>
      </c>
      <c r="N841" s="107"/>
      <c r="O841" s="106">
        <f t="shared" si="2124"/>
        <v>0</v>
      </c>
      <c r="P841" s="107"/>
      <c r="Q841" s="106">
        <f t="shared" si="2125"/>
        <v>0</v>
      </c>
      <c r="R841" s="107"/>
      <c r="S841" s="106">
        <f t="shared" si="2126"/>
        <v>0</v>
      </c>
      <c r="T841" s="32"/>
      <c r="U841" s="107"/>
      <c r="V841" s="106">
        <f t="shared" si="2127"/>
        <v>0</v>
      </c>
      <c r="W841" s="107"/>
      <c r="X841" s="106">
        <f t="shared" si="2128"/>
        <v>0</v>
      </c>
      <c r="Y841" s="107"/>
      <c r="Z841" s="106">
        <f t="shared" si="2129"/>
        <v>0</v>
      </c>
      <c r="AA841" s="107"/>
      <c r="AB841" s="106">
        <f t="shared" si="2130"/>
        <v>0</v>
      </c>
      <c r="AC841" s="107"/>
      <c r="AD841" s="106">
        <f t="shared" si="2131"/>
        <v>0</v>
      </c>
      <c r="AE841" s="107"/>
      <c r="AF841" s="106">
        <f t="shared" si="2132"/>
        <v>0</v>
      </c>
      <c r="AG841" s="210"/>
      <c r="AH841" s="107"/>
      <c r="AI841" s="106">
        <f t="shared" si="2133"/>
        <v>0</v>
      </c>
      <c r="AJ841" s="107"/>
      <c r="AK841" s="106">
        <f t="shared" si="2134"/>
        <v>0</v>
      </c>
      <c r="AL841" s="107"/>
      <c r="AM841" s="106">
        <f t="shared" si="2135"/>
        <v>0</v>
      </c>
      <c r="AN841" s="107"/>
      <c r="AO841" s="106">
        <f t="shared" si="2136"/>
        <v>0</v>
      </c>
      <c r="AP841" s="107"/>
      <c r="AQ841" s="106">
        <f t="shared" si="2137"/>
        <v>0</v>
      </c>
      <c r="AR841" s="107"/>
      <c r="AS841" s="106">
        <f t="shared" si="2138"/>
        <v>0</v>
      </c>
      <c r="AU841" s="107"/>
      <c r="AV841" s="106">
        <f t="shared" si="2139"/>
        <v>0</v>
      </c>
      <c r="AW841" s="107"/>
      <c r="AX841" s="106">
        <f t="shared" si="2140"/>
        <v>0</v>
      </c>
      <c r="AY841" s="107"/>
      <c r="AZ841" s="106">
        <f t="shared" si="2141"/>
        <v>0</v>
      </c>
      <c r="BA841" s="107"/>
      <c r="BB841" s="106">
        <f t="shared" si="2142"/>
        <v>0</v>
      </c>
      <c r="BC841" s="107"/>
      <c r="BD841" s="106">
        <f t="shared" si="2143"/>
        <v>0</v>
      </c>
      <c r="BE841" s="107"/>
      <c r="BF841" s="106">
        <f t="shared" si="2144"/>
        <v>0</v>
      </c>
      <c r="BH841" s="107"/>
      <c r="BI841" s="106">
        <f t="shared" si="2145"/>
        <v>0</v>
      </c>
      <c r="BJ841" s="107"/>
      <c r="BK841" s="106">
        <f t="shared" si="2146"/>
        <v>0</v>
      </c>
      <c r="BL841" s="107"/>
      <c r="BM841" s="106">
        <f t="shared" si="2147"/>
        <v>0</v>
      </c>
      <c r="BN841" s="107"/>
      <c r="BO841" s="106">
        <f t="shared" si="2148"/>
        <v>0</v>
      </c>
      <c r="BP841" s="107"/>
      <c r="BQ841" s="106">
        <f t="shared" si="2149"/>
        <v>0</v>
      </c>
      <c r="BR841" s="107"/>
      <c r="BS841" s="106">
        <f t="shared" si="2150"/>
        <v>0</v>
      </c>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c r="CS841" s="61"/>
      <c r="CT841" s="61"/>
      <c r="CU841" s="61"/>
      <c r="CV841" s="61"/>
      <c r="CW841" s="61"/>
      <c r="CX841" s="61"/>
      <c r="CY841" s="61"/>
      <c r="CZ841" s="61"/>
      <c r="DA841" s="61"/>
      <c r="DB841" s="61"/>
      <c r="DC841" s="61"/>
      <c r="DD841" s="61"/>
      <c r="DE841" s="61"/>
      <c r="DF841" s="61"/>
      <c r="DG841" s="61"/>
      <c r="DH841" s="61"/>
      <c r="DI841" s="61"/>
      <c r="DJ841" s="61"/>
      <c r="DK841" s="61"/>
      <c r="DL841" s="61"/>
      <c r="DM841" s="61"/>
      <c r="DN841" s="61"/>
      <c r="DO841" s="61"/>
      <c r="DP841" s="61"/>
      <c r="DQ841" s="61"/>
      <c r="DR841" s="61"/>
      <c r="DS841" s="61"/>
      <c r="DT841" s="61"/>
      <c r="DU841" s="61"/>
      <c r="DV841" s="61"/>
      <c r="DW841" s="61"/>
      <c r="DX841" s="61"/>
      <c r="DY841" s="61"/>
      <c r="DZ841" s="61"/>
      <c r="EA841" s="61"/>
      <c r="EB841" s="61"/>
      <c r="EC841" s="61"/>
    </row>
    <row r="842" spans="1:133" s="22" customFormat="1" hidden="1" outlineLevel="3" x14ac:dyDescent="0.15">
      <c r="A842" s="22" t="s">
        <v>423</v>
      </c>
      <c r="B842" s="32"/>
      <c r="C842" s="104"/>
      <c r="D842" s="105"/>
      <c r="E842" s="104"/>
      <c r="F842" s="106">
        <f t="shared" si="2120"/>
        <v>0</v>
      </c>
      <c r="G842" s="106">
        <v>1</v>
      </c>
      <c r="H842" s="107"/>
      <c r="I842" s="106">
        <f t="shared" si="2121"/>
        <v>0</v>
      </c>
      <c r="J842" s="107"/>
      <c r="K842" s="106">
        <f t="shared" si="2122"/>
        <v>0</v>
      </c>
      <c r="L842" s="107"/>
      <c r="M842" s="106">
        <f t="shared" si="2123"/>
        <v>0</v>
      </c>
      <c r="N842" s="107"/>
      <c r="O842" s="106">
        <f t="shared" si="2124"/>
        <v>0</v>
      </c>
      <c r="P842" s="107"/>
      <c r="Q842" s="106">
        <f t="shared" si="2125"/>
        <v>0</v>
      </c>
      <c r="R842" s="107"/>
      <c r="S842" s="106">
        <f t="shared" si="2126"/>
        <v>0</v>
      </c>
      <c r="T842" s="32"/>
      <c r="U842" s="107"/>
      <c r="V842" s="106">
        <f t="shared" si="2127"/>
        <v>0</v>
      </c>
      <c r="W842" s="107"/>
      <c r="X842" s="106">
        <f t="shared" si="2128"/>
        <v>0</v>
      </c>
      <c r="Y842" s="107"/>
      <c r="Z842" s="106">
        <f t="shared" si="2129"/>
        <v>0</v>
      </c>
      <c r="AA842" s="107"/>
      <c r="AB842" s="106">
        <f t="shared" si="2130"/>
        <v>0</v>
      </c>
      <c r="AC842" s="107"/>
      <c r="AD842" s="106">
        <f t="shared" si="2131"/>
        <v>0</v>
      </c>
      <c r="AE842" s="107"/>
      <c r="AF842" s="106">
        <f t="shared" si="2132"/>
        <v>0</v>
      </c>
      <c r="AG842" s="210"/>
      <c r="AH842" s="107"/>
      <c r="AI842" s="106">
        <f t="shared" si="2133"/>
        <v>0</v>
      </c>
      <c r="AJ842" s="107"/>
      <c r="AK842" s="106">
        <f t="shared" si="2134"/>
        <v>0</v>
      </c>
      <c r="AL842" s="107"/>
      <c r="AM842" s="106">
        <f t="shared" si="2135"/>
        <v>0</v>
      </c>
      <c r="AN842" s="107"/>
      <c r="AO842" s="106">
        <f t="shared" si="2136"/>
        <v>0</v>
      </c>
      <c r="AP842" s="107"/>
      <c r="AQ842" s="106">
        <f t="shared" si="2137"/>
        <v>0</v>
      </c>
      <c r="AR842" s="107"/>
      <c r="AS842" s="106">
        <f t="shared" si="2138"/>
        <v>0</v>
      </c>
      <c r="AU842" s="107"/>
      <c r="AV842" s="106">
        <f t="shared" si="2139"/>
        <v>0</v>
      </c>
      <c r="AW842" s="107"/>
      <c r="AX842" s="106">
        <f t="shared" si="2140"/>
        <v>0</v>
      </c>
      <c r="AY842" s="107"/>
      <c r="AZ842" s="106">
        <f t="shared" si="2141"/>
        <v>0</v>
      </c>
      <c r="BA842" s="107"/>
      <c r="BB842" s="106">
        <f t="shared" si="2142"/>
        <v>0</v>
      </c>
      <c r="BC842" s="107"/>
      <c r="BD842" s="106">
        <f t="shared" si="2143"/>
        <v>0</v>
      </c>
      <c r="BE842" s="107"/>
      <c r="BF842" s="106">
        <f t="shared" si="2144"/>
        <v>0</v>
      </c>
      <c r="BH842" s="107"/>
      <c r="BI842" s="106">
        <f t="shared" si="2145"/>
        <v>0</v>
      </c>
      <c r="BJ842" s="107"/>
      <c r="BK842" s="106">
        <f t="shared" si="2146"/>
        <v>0</v>
      </c>
      <c r="BL842" s="107"/>
      <c r="BM842" s="106">
        <f t="shared" si="2147"/>
        <v>0</v>
      </c>
      <c r="BN842" s="107"/>
      <c r="BO842" s="106">
        <f t="shared" si="2148"/>
        <v>0</v>
      </c>
      <c r="BP842" s="107"/>
      <c r="BQ842" s="106">
        <f t="shared" si="2149"/>
        <v>0</v>
      </c>
      <c r="BR842" s="107"/>
      <c r="BS842" s="106">
        <f t="shared" si="2150"/>
        <v>0</v>
      </c>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c r="CS842" s="61"/>
      <c r="CT842" s="61"/>
      <c r="CU842" s="61"/>
      <c r="CV842" s="61"/>
      <c r="CW842" s="61"/>
      <c r="CX842" s="61"/>
      <c r="CY842" s="61"/>
      <c r="CZ842" s="61"/>
      <c r="DA842" s="61"/>
      <c r="DB842" s="61"/>
      <c r="DC842" s="61"/>
      <c r="DD842" s="61"/>
      <c r="DE842" s="61"/>
      <c r="DF842" s="61"/>
      <c r="DG842" s="61"/>
      <c r="DH842" s="61"/>
      <c r="DI842" s="61"/>
      <c r="DJ842" s="61"/>
      <c r="DK842" s="61"/>
      <c r="DL842" s="61"/>
      <c r="DM842" s="61"/>
      <c r="DN842" s="61"/>
      <c r="DO842" s="61"/>
      <c r="DP842" s="61"/>
      <c r="DQ842" s="61"/>
      <c r="DR842" s="61"/>
      <c r="DS842" s="61"/>
      <c r="DT842" s="61"/>
      <c r="DU842" s="61"/>
      <c r="DV842" s="61"/>
      <c r="DW842" s="61"/>
      <c r="DX842" s="61"/>
      <c r="DY842" s="61"/>
      <c r="DZ842" s="61"/>
      <c r="EA842" s="61"/>
      <c r="EB842" s="61"/>
      <c r="EC842" s="61"/>
    </row>
    <row r="843" spans="1:133" s="37" customFormat="1" hidden="1" outlineLevel="2" x14ac:dyDescent="0.15">
      <c r="B843" s="38" t="s">
        <v>1820</v>
      </c>
      <c r="C843" s="115"/>
      <c r="D843" s="115"/>
      <c r="E843" s="115"/>
      <c r="F843" s="115"/>
      <c r="G843" s="160" t="s">
        <v>202</v>
      </c>
      <c r="H843" s="115"/>
      <c r="I843" s="115"/>
      <c r="J843" s="115"/>
      <c r="K843" s="115"/>
      <c r="L843" s="115"/>
      <c r="M843" s="115"/>
      <c r="N843" s="115"/>
      <c r="O843" s="115"/>
      <c r="P843" s="115"/>
      <c r="Q843" s="115"/>
      <c r="R843" s="115"/>
      <c r="S843" s="115"/>
      <c r="T843" s="269"/>
      <c r="U843" s="190"/>
      <c r="V843" s="115"/>
      <c r="W843" s="190"/>
      <c r="X843" s="115"/>
      <c r="Y843" s="190"/>
      <c r="Z843" s="115"/>
      <c r="AA843" s="190"/>
      <c r="AB843" s="115"/>
      <c r="AC843" s="190"/>
      <c r="AD843" s="115"/>
      <c r="AE843" s="190"/>
      <c r="AF843" s="115"/>
      <c r="AG843" s="215"/>
      <c r="AH843" s="190"/>
      <c r="AI843" s="115"/>
      <c r="AJ843" s="190"/>
      <c r="AK843" s="115"/>
      <c r="AL843" s="190"/>
      <c r="AM843" s="115"/>
      <c r="AN843" s="190"/>
      <c r="AO843" s="115"/>
      <c r="AP843" s="190"/>
      <c r="AQ843" s="115"/>
      <c r="AR843" s="190"/>
      <c r="AS843" s="115"/>
      <c r="AU843" s="115"/>
      <c r="AV843" s="115"/>
      <c r="AW843" s="115"/>
      <c r="AX843" s="115"/>
      <c r="AY843" s="115"/>
      <c r="AZ843" s="115"/>
      <c r="BA843" s="115"/>
      <c r="BB843" s="115"/>
      <c r="BC843" s="115"/>
      <c r="BD843" s="115"/>
      <c r="BE843" s="115"/>
      <c r="BF843" s="115"/>
      <c r="BH843" s="115"/>
      <c r="BI843" s="115"/>
      <c r="BJ843" s="115"/>
      <c r="BK843" s="115"/>
      <c r="BL843" s="115"/>
      <c r="BM843" s="115"/>
      <c r="BN843" s="115"/>
      <c r="BO843" s="115"/>
      <c r="BP843" s="115"/>
      <c r="BQ843" s="115"/>
      <c r="BR843" s="115"/>
      <c r="BS843" s="115"/>
      <c r="BU843" s="143"/>
      <c r="BV843" s="143"/>
      <c r="BW843" s="143"/>
      <c r="BX843" s="143"/>
      <c r="BY843" s="143"/>
      <c r="BZ843" s="143"/>
      <c r="CA843" s="143"/>
      <c r="CB843" s="143"/>
      <c r="CC843" s="143"/>
      <c r="CD843" s="143"/>
      <c r="CE843" s="143"/>
      <c r="CF843" s="143"/>
      <c r="CG843" s="143"/>
      <c r="CH843" s="143"/>
      <c r="CI843" s="143"/>
      <c r="CJ843" s="143"/>
      <c r="CK843" s="143"/>
      <c r="CL843" s="143"/>
      <c r="CM843" s="143"/>
      <c r="CN843" s="143"/>
      <c r="CO843" s="143"/>
      <c r="CP843" s="143"/>
      <c r="CQ843" s="143"/>
      <c r="CR843" s="143"/>
      <c r="CS843" s="143"/>
      <c r="CT843" s="143"/>
      <c r="CU843" s="143"/>
      <c r="CV843" s="143"/>
      <c r="CW843" s="143"/>
      <c r="CX843" s="143"/>
      <c r="CY843" s="143"/>
      <c r="CZ843" s="143"/>
      <c r="DA843" s="143"/>
      <c r="DB843" s="143"/>
      <c r="DC843" s="143"/>
      <c r="DD843" s="143"/>
      <c r="DE843" s="143"/>
      <c r="DF843" s="143"/>
      <c r="DG843" s="143"/>
      <c r="DH843" s="143"/>
      <c r="DI843" s="143"/>
      <c r="DJ843" s="143"/>
      <c r="DK843" s="143"/>
      <c r="DL843" s="143"/>
      <c r="DM843" s="143"/>
      <c r="DN843" s="143"/>
      <c r="DO843" s="143"/>
      <c r="DP843" s="143"/>
      <c r="DQ843" s="143"/>
      <c r="DR843" s="143"/>
      <c r="DS843" s="143"/>
      <c r="DT843" s="143"/>
      <c r="DU843" s="143"/>
      <c r="DV843" s="143"/>
      <c r="DW843" s="143"/>
      <c r="DX843" s="143"/>
      <c r="DY843" s="143"/>
      <c r="DZ843" s="143"/>
      <c r="EA843" s="143"/>
      <c r="EB843" s="143"/>
      <c r="EC843" s="143"/>
    </row>
    <row r="844" spans="1:133" s="35" customFormat="1" hidden="1" outlineLevel="2" x14ac:dyDescent="0.15">
      <c r="A844" s="35" t="s">
        <v>226</v>
      </c>
      <c r="B844" s="36" t="s">
        <v>1841</v>
      </c>
      <c r="C844" s="159"/>
      <c r="D844" s="159"/>
      <c r="E844" s="159"/>
      <c r="F844" s="159">
        <f ca="1">(SUM(ReqSum))*2*$I$10</f>
        <v>0</v>
      </c>
      <c r="G844" s="159">
        <f>MATCH("x",G845:G2321,-1)-1</f>
        <v>5</v>
      </c>
      <c r="H844" s="176"/>
      <c r="I844" s="176">
        <f ca="1">SUM(ReqSum)</f>
        <v>0</v>
      </c>
      <c r="J844" s="176"/>
      <c r="K844" s="176">
        <f ca="1">SUM(ReqSum)</f>
        <v>0</v>
      </c>
      <c r="L844" s="176"/>
      <c r="M844" s="176">
        <f ca="1">SUM(ReqSum)</f>
        <v>0</v>
      </c>
      <c r="N844" s="176"/>
      <c r="O844" s="176">
        <f ca="1">SUM(ReqSum)</f>
        <v>0</v>
      </c>
      <c r="P844" s="176"/>
      <c r="Q844" s="176">
        <f ca="1">SUM(ReqSum)</f>
        <v>0</v>
      </c>
      <c r="R844" s="176"/>
      <c r="S844" s="176">
        <f ca="1">SUM(ReqSum)</f>
        <v>0</v>
      </c>
      <c r="T844" s="268"/>
      <c r="U844" s="189"/>
      <c r="V844" s="176">
        <f ca="1">SUM(ReqSum)</f>
        <v>0</v>
      </c>
      <c r="W844" s="189"/>
      <c r="X844" s="176">
        <f ca="1">SUM(ReqSum)</f>
        <v>0</v>
      </c>
      <c r="Y844" s="189"/>
      <c r="Z844" s="176">
        <f ca="1">SUM(ReqSum)</f>
        <v>0</v>
      </c>
      <c r="AA844" s="189"/>
      <c r="AB844" s="176">
        <f ca="1">SUM(ReqSum)</f>
        <v>0</v>
      </c>
      <c r="AC844" s="189"/>
      <c r="AD844" s="176">
        <f ca="1">SUM(ReqSum)</f>
        <v>0</v>
      </c>
      <c r="AE844" s="189"/>
      <c r="AF844" s="176">
        <f ca="1">SUM(ReqSum)</f>
        <v>0</v>
      </c>
      <c r="AG844" s="36"/>
      <c r="AH844" s="189"/>
      <c r="AI844" s="176">
        <f ca="1">SUM(ReqSum)</f>
        <v>0</v>
      </c>
      <c r="AJ844" s="189"/>
      <c r="AK844" s="176">
        <f ca="1">SUM(ReqSum)</f>
        <v>0</v>
      </c>
      <c r="AL844" s="189"/>
      <c r="AM844" s="176">
        <f ca="1">SUM(ReqSum)</f>
        <v>0</v>
      </c>
      <c r="AN844" s="189"/>
      <c r="AO844" s="176">
        <f ca="1">SUM(ReqSum)</f>
        <v>0</v>
      </c>
      <c r="AP844" s="189"/>
      <c r="AQ844" s="176">
        <f ca="1">SUM(ReqSum)</f>
        <v>0</v>
      </c>
      <c r="AR844" s="189"/>
      <c r="AS844" s="176">
        <f ca="1">SUM(ReqSum)</f>
        <v>0</v>
      </c>
      <c r="AT844" s="177"/>
      <c r="AU844" s="176"/>
      <c r="AV844" s="176">
        <f ca="1">SUM(ReqSum)</f>
        <v>0</v>
      </c>
      <c r="AW844" s="176"/>
      <c r="AX844" s="176">
        <f ca="1">SUM(ReqSum)</f>
        <v>0</v>
      </c>
      <c r="AY844" s="176"/>
      <c r="AZ844" s="176">
        <f ca="1">SUM(ReqSum)</f>
        <v>0</v>
      </c>
      <c r="BA844" s="176"/>
      <c r="BB844" s="176">
        <f ca="1">SUM(ReqSum)</f>
        <v>0</v>
      </c>
      <c r="BC844" s="176"/>
      <c r="BD844" s="176">
        <f ca="1">SUM(ReqSum)</f>
        <v>0</v>
      </c>
      <c r="BE844" s="176"/>
      <c r="BF844" s="176">
        <f ca="1">SUM(ReqSum)</f>
        <v>0</v>
      </c>
      <c r="BG844" s="177"/>
      <c r="BH844" s="176"/>
      <c r="BI844" s="176">
        <f ca="1">SUM(ReqSum)</f>
        <v>0</v>
      </c>
      <c r="BJ844" s="176"/>
      <c r="BK844" s="176">
        <f ca="1">SUM(ReqSum)</f>
        <v>0</v>
      </c>
      <c r="BL844" s="176"/>
      <c r="BM844" s="176">
        <f ca="1">SUM(ReqSum)</f>
        <v>0</v>
      </c>
      <c r="BN844" s="176"/>
      <c r="BO844" s="176">
        <f ca="1">SUM(ReqSum)</f>
        <v>0</v>
      </c>
      <c r="BP844" s="176"/>
      <c r="BQ844" s="176">
        <f ca="1">SUM(ReqSum)</f>
        <v>0</v>
      </c>
      <c r="BR844" s="176"/>
      <c r="BS844" s="176">
        <f ca="1">SUM(ReqSum)</f>
        <v>0</v>
      </c>
      <c r="BT844" s="177"/>
      <c r="BU844" s="85"/>
      <c r="BV844" s="85"/>
      <c r="BW844" s="85"/>
      <c r="BX844" s="85"/>
      <c r="BY844" s="85"/>
      <c r="BZ844" s="85"/>
      <c r="CA844" s="85"/>
      <c r="CB844" s="85"/>
      <c r="CC844" s="85"/>
      <c r="CD844" s="85"/>
      <c r="CE844" s="85"/>
      <c r="CF844" s="85"/>
      <c r="CG844" s="85"/>
      <c r="CH844" s="85"/>
      <c r="CI844" s="85"/>
      <c r="CJ844" s="85"/>
      <c r="CK844" s="85"/>
      <c r="CL844" s="85"/>
      <c r="CM844" s="85"/>
      <c r="CN844" s="85"/>
      <c r="CO844" s="85"/>
      <c r="CP844" s="85"/>
      <c r="CQ844" s="85"/>
      <c r="CR844" s="85"/>
      <c r="CS844" s="85"/>
      <c r="CT844" s="85"/>
      <c r="CU844" s="85"/>
      <c r="CV844" s="85"/>
      <c r="CW844" s="85"/>
      <c r="CX844" s="85"/>
      <c r="CY844" s="85"/>
      <c r="CZ844" s="85"/>
      <c r="DA844" s="85"/>
      <c r="DB844" s="85"/>
      <c r="DC844" s="85"/>
      <c r="DD844" s="85"/>
      <c r="DE844" s="85"/>
      <c r="DF844" s="85"/>
      <c r="DG844" s="85"/>
      <c r="DH844" s="85"/>
      <c r="DI844" s="85"/>
      <c r="DJ844" s="85"/>
      <c r="DK844" s="85"/>
      <c r="DL844" s="85"/>
      <c r="DM844" s="85"/>
      <c r="DN844" s="85"/>
      <c r="DO844" s="85"/>
      <c r="DP844" s="85"/>
      <c r="DQ844" s="85"/>
      <c r="DR844" s="85"/>
      <c r="DS844" s="85"/>
      <c r="DT844" s="85"/>
      <c r="DU844" s="85"/>
      <c r="DV844" s="85"/>
      <c r="DW844" s="85"/>
      <c r="DX844" s="85"/>
      <c r="DY844" s="85"/>
      <c r="DZ844" s="85"/>
      <c r="EA844" s="85"/>
      <c r="EB844" s="85"/>
      <c r="EC844" s="85"/>
    </row>
    <row r="845" spans="1:133" hidden="1" outlineLevel="3" x14ac:dyDescent="0.15">
      <c r="A845" s="22" t="s">
        <v>424</v>
      </c>
      <c r="B845" s="29" t="s">
        <v>2451</v>
      </c>
      <c r="C845" s="104"/>
      <c r="D845" s="105"/>
      <c r="E845" s="104"/>
      <c r="F845" s="106">
        <f t="shared" ref="F845:F849" si="2151">IF(B845&lt;&gt;"",IF(B845="Custom Requirement",0,3),0)</f>
        <v>0</v>
      </c>
      <c r="G845" s="106">
        <v>1</v>
      </c>
      <c r="I845" s="106">
        <f t="shared" ref="I845:I849" si="2152">H845*$E845*I$10</f>
        <v>0</v>
      </c>
      <c r="K845" s="106">
        <f t="shared" ref="K845:K849" si="2153">J845*$E845*K$10</f>
        <v>0</v>
      </c>
      <c r="M845" s="106">
        <f t="shared" ref="M845:M849" si="2154">L845*$E845*M$10</f>
        <v>0</v>
      </c>
      <c r="O845" s="106">
        <f t="shared" ref="O845:O849" si="2155">N845*$E845*O$10</f>
        <v>0</v>
      </c>
      <c r="Q845" s="106">
        <f t="shared" ref="Q845:Q849" si="2156">P845*$E845*Q$10</f>
        <v>0</v>
      </c>
      <c r="S845" s="106">
        <f t="shared" ref="S845:S849" si="2157">R845*$E845*S$10</f>
        <v>0</v>
      </c>
      <c r="V845" s="106">
        <f t="shared" ref="V845:V849" si="2158">U845*$E845*V$10</f>
        <v>0</v>
      </c>
      <c r="X845" s="106">
        <f t="shared" ref="X845:X849" si="2159">W845*$E845*X$10</f>
        <v>0</v>
      </c>
      <c r="Z845" s="106">
        <f t="shared" ref="Z845:Z849" si="2160">Y845*$E845*Z$10</f>
        <v>0</v>
      </c>
      <c r="AB845" s="106">
        <f t="shared" ref="AB845:AB849" si="2161">AA845*$E845*AB$10</f>
        <v>0</v>
      </c>
      <c r="AD845" s="106">
        <f t="shared" ref="AD845:AD849" si="2162">AC845*$E845*AD$10</f>
        <v>0</v>
      </c>
      <c r="AF845" s="106">
        <f t="shared" ref="AF845:AF849" si="2163">AE845*$E845*AF$10</f>
        <v>0</v>
      </c>
      <c r="AI845" s="106">
        <f t="shared" ref="AI845:AI849" si="2164">AH845*$E845*AI$10</f>
        <v>0</v>
      </c>
      <c r="AK845" s="106">
        <f t="shared" ref="AK845:AK849" si="2165">AJ845*$E845*AK$10</f>
        <v>0</v>
      </c>
      <c r="AM845" s="106">
        <f t="shared" ref="AM845:AM849" si="2166">AL845*$E845*AM$10</f>
        <v>0</v>
      </c>
      <c r="AO845" s="106">
        <f t="shared" ref="AO845:AO849" si="2167">AN845*$E845*AO$10</f>
        <v>0</v>
      </c>
      <c r="AQ845" s="106">
        <f t="shared" ref="AQ845:AQ849" si="2168">AP845*$E845*AQ$10</f>
        <v>0</v>
      </c>
      <c r="AS845" s="106">
        <f t="shared" ref="AS845:AS849" si="2169">AR845*$E845*AS$10</f>
        <v>0</v>
      </c>
      <c r="AV845" s="106">
        <f t="shared" ref="AV845:AV849" si="2170">AU845*$E845*AV$10</f>
        <v>0</v>
      </c>
      <c r="AX845" s="106">
        <f t="shared" ref="AX845:AX849" si="2171">AW845*$E845*AX$10</f>
        <v>0</v>
      </c>
      <c r="AZ845" s="106">
        <f t="shared" ref="AZ845:AZ849" si="2172">AY845*$E845*AZ$10</f>
        <v>0</v>
      </c>
      <c r="BB845" s="106">
        <f t="shared" ref="BB845:BB849" si="2173">BA845*$E845*BB$10</f>
        <v>0</v>
      </c>
      <c r="BD845" s="106">
        <f t="shared" ref="BD845:BD849" si="2174">BC845*$E845*BD$10</f>
        <v>0</v>
      </c>
      <c r="BF845" s="106">
        <f t="shared" ref="BF845:BF849" si="2175">BE845*$E845*BF$10</f>
        <v>0</v>
      </c>
      <c r="BI845" s="106">
        <f t="shared" ref="BI845:BI849" si="2176">BH845*$E845*BI$10</f>
        <v>0</v>
      </c>
      <c r="BK845" s="106">
        <f t="shared" ref="BK845:BK849" si="2177">BJ845*$E845*BK$10</f>
        <v>0</v>
      </c>
      <c r="BM845" s="106">
        <f t="shared" ref="BM845:BM849" si="2178">BL845*$E845*BM$10</f>
        <v>0</v>
      </c>
      <c r="BO845" s="106">
        <f t="shared" ref="BO845:BO849" si="2179">BN845*$E845*BO$10</f>
        <v>0</v>
      </c>
      <c r="BQ845" s="106">
        <f t="shared" ref="BQ845:BQ849" si="2180">BP845*$E845*BQ$10</f>
        <v>0</v>
      </c>
      <c r="BS845" s="106">
        <f t="shared" ref="BS845:BS849" si="2181">BR845*$E845*BS$10</f>
        <v>0</v>
      </c>
    </row>
    <row r="846" spans="1:133" hidden="1" outlineLevel="3" x14ac:dyDescent="0.15">
      <c r="A846" s="22" t="s">
        <v>425</v>
      </c>
      <c r="B846" s="29" t="s">
        <v>2451</v>
      </c>
      <c r="C846" s="104"/>
      <c r="D846" s="105"/>
      <c r="E846" s="104"/>
      <c r="F846" s="106">
        <f t="shared" si="2151"/>
        <v>0</v>
      </c>
      <c r="G846" s="106">
        <v>1</v>
      </c>
      <c r="I846" s="106">
        <f t="shared" si="2152"/>
        <v>0</v>
      </c>
      <c r="K846" s="106">
        <f t="shared" si="2153"/>
        <v>0</v>
      </c>
      <c r="M846" s="106">
        <f t="shared" si="2154"/>
        <v>0</v>
      </c>
      <c r="O846" s="106">
        <f t="shared" si="2155"/>
        <v>0</v>
      </c>
      <c r="Q846" s="106">
        <f t="shared" si="2156"/>
        <v>0</v>
      </c>
      <c r="S846" s="106">
        <f t="shared" si="2157"/>
        <v>0</v>
      </c>
      <c r="V846" s="106">
        <f t="shared" si="2158"/>
        <v>0</v>
      </c>
      <c r="X846" s="106">
        <f t="shared" si="2159"/>
        <v>0</v>
      </c>
      <c r="Z846" s="106">
        <f t="shared" si="2160"/>
        <v>0</v>
      </c>
      <c r="AB846" s="106">
        <f t="shared" si="2161"/>
        <v>0</v>
      </c>
      <c r="AD846" s="106">
        <f t="shared" si="2162"/>
        <v>0</v>
      </c>
      <c r="AF846" s="106">
        <f t="shared" si="2163"/>
        <v>0</v>
      </c>
      <c r="AI846" s="106">
        <f t="shared" si="2164"/>
        <v>0</v>
      </c>
      <c r="AK846" s="106">
        <f t="shared" si="2165"/>
        <v>0</v>
      </c>
      <c r="AM846" s="106">
        <f t="shared" si="2166"/>
        <v>0</v>
      </c>
      <c r="AO846" s="106">
        <f t="shared" si="2167"/>
        <v>0</v>
      </c>
      <c r="AQ846" s="106">
        <f t="shared" si="2168"/>
        <v>0</v>
      </c>
      <c r="AS846" s="106">
        <f t="shared" si="2169"/>
        <v>0</v>
      </c>
      <c r="AV846" s="106">
        <f t="shared" si="2170"/>
        <v>0</v>
      </c>
      <c r="AX846" s="106">
        <f t="shared" si="2171"/>
        <v>0</v>
      </c>
      <c r="AZ846" s="106">
        <f t="shared" si="2172"/>
        <v>0</v>
      </c>
      <c r="BB846" s="106">
        <f t="shared" si="2173"/>
        <v>0</v>
      </c>
      <c r="BD846" s="106">
        <f t="shared" si="2174"/>
        <v>0</v>
      </c>
      <c r="BF846" s="106">
        <f t="shared" si="2175"/>
        <v>0</v>
      </c>
      <c r="BI846" s="106">
        <f t="shared" si="2176"/>
        <v>0</v>
      </c>
      <c r="BK846" s="106">
        <f t="shared" si="2177"/>
        <v>0</v>
      </c>
      <c r="BM846" s="106">
        <f t="shared" si="2178"/>
        <v>0</v>
      </c>
      <c r="BO846" s="106">
        <f t="shared" si="2179"/>
        <v>0</v>
      </c>
      <c r="BQ846" s="106">
        <f t="shared" si="2180"/>
        <v>0</v>
      </c>
      <c r="BS846" s="106">
        <f t="shared" si="2181"/>
        <v>0</v>
      </c>
    </row>
    <row r="847" spans="1:133" hidden="1" outlineLevel="3" x14ac:dyDescent="0.15">
      <c r="A847" s="22" t="s">
        <v>426</v>
      </c>
      <c r="B847" s="29" t="s">
        <v>2451</v>
      </c>
      <c r="C847" s="104"/>
      <c r="D847" s="105"/>
      <c r="E847" s="104"/>
      <c r="F847" s="106">
        <f t="shared" si="2151"/>
        <v>0</v>
      </c>
      <c r="G847" s="106">
        <v>1</v>
      </c>
      <c r="I847" s="106">
        <f t="shared" si="2152"/>
        <v>0</v>
      </c>
      <c r="K847" s="106">
        <f t="shared" si="2153"/>
        <v>0</v>
      </c>
      <c r="M847" s="106">
        <f t="shared" si="2154"/>
        <v>0</v>
      </c>
      <c r="O847" s="106">
        <f t="shared" si="2155"/>
        <v>0</v>
      </c>
      <c r="Q847" s="106">
        <f t="shared" si="2156"/>
        <v>0</v>
      </c>
      <c r="S847" s="106">
        <f t="shared" si="2157"/>
        <v>0</v>
      </c>
      <c r="V847" s="106">
        <f t="shared" si="2158"/>
        <v>0</v>
      </c>
      <c r="X847" s="106">
        <f t="shared" si="2159"/>
        <v>0</v>
      </c>
      <c r="Z847" s="106">
        <f t="shared" si="2160"/>
        <v>0</v>
      </c>
      <c r="AB847" s="106">
        <f t="shared" si="2161"/>
        <v>0</v>
      </c>
      <c r="AD847" s="106">
        <f t="shared" si="2162"/>
        <v>0</v>
      </c>
      <c r="AF847" s="106">
        <f t="shared" si="2163"/>
        <v>0</v>
      </c>
      <c r="AI847" s="106">
        <f t="shared" si="2164"/>
        <v>0</v>
      </c>
      <c r="AK847" s="106">
        <f t="shared" si="2165"/>
        <v>0</v>
      </c>
      <c r="AM847" s="106">
        <f t="shared" si="2166"/>
        <v>0</v>
      </c>
      <c r="AO847" s="106">
        <f t="shared" si="2167"/>
        <v>0</v>
      </c>
      <c r="AQ847" s="106">
        <f t="shared" si="2168"/>
        <v>0</v>
      </c>
      <c r="AS847" s="106">
        <f t="shared" si="2169"/>
        <v>0</v>
      </c>
      <c r="AV847" s="106">
        <f t="shared" si="2170"/>
        <v>0</v>
      </c>
      <c r="AX847" s="106">
        <f t="shared" si="2171"/>
        <v>0</v>
      </c>
      <c r="AZ847" s="106">
        <f t="shared" si="2172"/>
        <v>0</v>
      </c>
      <c r="BB847" s="106">
        <f t="shared" si="2173"/>
        <v>0</v>
      </c>
      <c r="BD847" s="106">
        <f t="shared" si="2174"/>
        <v>0</v>
      </c>
      <c r="BF847" s="106">
        <f t="shared" si="2175"/>
        <v>0</v>
      </c>
      <c r="BI847" s="106">
        <f t="shared" si="2176"/>
        <v>0</v>
      </c>
      <c r="BK847" s="106">
        <f t="shared" si="2177"/>
        <v>0</v>
      </c>
      <c r="BM847" s="106">
        <f t="shared" si="2178"/>
        <v>0</v>
      </c>
      <c r="BO847" s="106">
        <f t="shared" si="2179"/>
        <v>0</v>
      </c>
      <c r="BQ847" s="106">
        <f t="shared" si="2180"/>
        <v>0</v>
      </c>
      <c r="BS847" s="106">
        <f t="shared" si="2181"/>
        <v>0</v>
      </c>
    </row>
    <row r="848" spans="1:133" hidden="1" outlineLevel="3" x14ac:dyDescent="0.15">
      <c r="A848" s="22" t="s">
        <v>427</v>
      </c>
      <c r="B848" s="29" t="s">
        <v>2451</v>
      </c>
      <c r="C848" s="104"/>
      <c r="D848" s="105"/>
      <c r="E848" s="104"/>
      <c r="F848" s="106">
        <f t="shared" si="2151"/>
        <v>0</v>
      </c>
      <c r="G848" s="106">
        <v>1</v>
      </c>
      <c r="I848" s="106">
        <f t="shared" si="2152"/>
        <v>0</v>
      </c>
      <c r="K848" s="106">
        <f t="shared" si="2153"/>
        <v>0</v>
      </c>
      <c r="M848" s="106">
        <f t="shared" si="2154"/>
        <v>0</v>
      </c>
      <c r="O848" s="106">
        <f t="shared" si="2155"/>
        <v>0</v>
      </c>
      <c r="Q848" s="106">
        <f t="shared" si="2156"/>
        <v>0</v>
      </c>
      <c r="S848" s="106">
        <f t="shared" si="2157"/>
        <v>0</v>
      </c>
      <c r="V848" s="106">
        <f t="shared" si="2158"/>
        <v>0</v>
      </c>
      <c r="X848" s="106">
        <f t="shared" si="2159"/>
        <v>0</v>
      </c>
      <c r="Z848" s="106">
        <f t="shared" si="2160"/>
        <v>0</v>
      </c>
      <c r="AB848" s="106">
        <f t="shared" si="2161"/>
        <v>0</v>
      </c>
      <c r="AD848" s="106">
        <f t="shared" si="2162"/>
        <v>0</v>
      </c>
      <c r="AF848" s="106">
        <f t="shared" si="2163"/>
        <v>0</v>
      </c>
      <c r="AI848" s="106">
        <f t="shared" si="2164"/>
        <v>0</v>
      </c>
      <c r="AK848" s="106">
        <f t="shared" si="2165"/>
        <v>0</v>
      </c>
      <c r="AM848" s="106">
        <f t="shared" si="2166"/>
        <v>0</v>
      </c>
      <c r="AO848" s="106">
        <f t="shared" si="2167"/>
        <v>0</v>
      </c>
      <c r="AQ848" s="106">
        <f t="shared" si="2168"/>
        <v>0</v>
      </c>
      <c r="AS848" s="106">
        <f t="shared" si="2169"/>
        <v>0</v>
      </c>
      <c r="AV848" s="106">
        <f t="shared" si="2170"/>
        <v>0</v>
      </c>
      <c r="AX848" s="106">
        <f t="shared" si="2171"/>
        <v>0</v>
      </c>
      <c r="AZ848" s="106">
        <f t="shared" si="2172"/>
        <v>0</v>
      </c>
      <c r="BB848" s="106">
        <f t="shared" si="2173"/>
        <v>0</v>
      </c>
      <c r="BD848" s="106">
        <f t="shared" si="2174"/>
        <v>0</v>
      </c>
      <c r="BF848" s="106">
        <f t="shared" si="2175"/>
        <v>0</v>
      </c>
      <c r="BI848" s="106">
        <f t="shared" si="2176"/>
        <v>0</v>
      </c>
      <c r="BK848" s="106">
        <f t="shared" si="2177"/>
        <v>0</v>
      </c>
      <c r="BM848" s="106">
        <f t="shared" si="2178"/>
        <v>0</v>
      </c>
      <c r="BO848" s="106">
        <f t="shared" si="2179"/>
        <v>0</v>
      </c>
      <c r="BQ848" s="106">
        <f t="shared" si="2180"/>
        <v>0</v>
      </c>
      <c r="BS848" s="106">
        <f t="shared" si="2181"/>
        <v>0</v>
      </c>
    </row>
    <row r="849" spans="1:133" hidden="1" outlineLevel="3" x14ac:dyDescent="0.15">
      <c r="A849" s="22" t="s">
        <v>428</v>
      </c>
      <c r="B849" s="29" t="s">
        <v>2451</v>
      </c>
      <c r="C849" s="104"/>
      <c r="D849" s="105"/>
      <c r="E849" s="104"/>
      <c r="F849" s="106">
        <f t="shared" si="2151"/>
        <v>0</v>
      </c>
      <c r="G849" s="106">
        <v>1</v>
      </c>
      <c r="I849" s="106">
        <f t="shared" si="2152"/>
        <v>0</v>
      </c>
      <c r="K849" s="106">
        <f t="shared" si="2153"/>
        <v>0</v>
      </c>
      <c r="M849" s="106">
        <f t="shared" si="2154"/>
        <v>0</v>
      </c>
      <c r="O849" s="106">
        <f t="shared" si="2155"/>
        <v>0</v>
      </c>
      <c r="Q849" s="106">
        <f t="shared" si="2156"/>
        <v>0</v>
      </c>
      <c r="S849" s="106">
        <f t="shared" si="2157"/>
        <v>0</v>
      </c>
      <c r="V849" s="106">
        <f t="shared" si="2158"/>
        <v>0</v>
      </c>
      <c r="X849" s="106">
        <f t="shared" si="2159"/>
        <v>0</v>
      </c>
      <c r="Z849" s="106">
        <f t="shared" si="2160"/>
        <v>0</v>
      </c>
      <c r="AB849" s="106">
        <f t="shared" si="2161"/>
        <v>0</v>
      </c>
      <c r="AD849" s="106">
        <f t="shared" si="2162"/>
        <v>0</v>
      </c>
      <c r="AF849" s="106">
        <f t="shared" si="2163"/>
        <v>0</v>
      </c>
      <c r="AI849" s="106">
        <f t="shared" si="2164"/>
        <v>0</v>
      </c>
      <c r="AK849" s="106">
        <f t="shared" si="2165"/>
        <v>0</v>
      </c>
      <c r="AM849" s="106">
        <f t="shared" si="2166"/>
        <v>0</v>
      </c>
      <c r="AO849" s="106">
        <f t="shared" si="2167"/>
        <v>0</v>
      </c>
      <c r="AQ849" s="106">
        <f t="shared" si="2168"/>
        <v>0</v>
      </c>
      <c r="AS849" s="106">
        <f t="shared" si="2169"/>
        <v>0</v>
      </c>
      <c r="AV849" s="106">
        <f t="shared" si="2170"/>
        <v>0</v>
      </c>
      <c r="AX849" s="106">
        <f t="shared" si="2171"/>
        <v>0</v>
      </c>
      <c r="AZ849" s="106">
        <f t="shared" si="2172"/>
        <v>0</v>
      </c>
      <c r="BB849" s="106">
        <f t="shared" si="2173"/>
        <v>0</v>
      </c>
      <c r="BD849" s="106">
        <f t="shared" si="2174"/>
        <v>0</v>
      </c>
      <c r="BF849" s="106">
        <f t="shared" si="2175"/>
        <v>0</v>
      </c>
      <c r="BI849" s="106">
        <f t="shared" si="2176"/>
        <v>0</v>
      </c>
      <c r="BK849" s="106">
        <f t="shared" si="2177"/>
        <v>0</v>
      </c>
      <c r="BM849" s="106">
        <f t="shared" si="2178"/>
        <v>0</v>
      </c>
      <c r="BO849" s="106">
        <f t="shared" si="2179"/>
        <v>0</v>
      </c>
      <c r="BQ849" s="106">
        <f t="shared" si="2180"/>
        <v>0</v>
      </c>
      <c r="BS849" s="106">
        <f t="shared" si="2181"/>
        <v>0</v>
      </c>
    </row>
    <row r="850" spans="1:133" s="37" customFormat="1" hidden="1" outlineLevel="2" x14ac:dyDescent="0.15">
      <c r="B850" s="38" t="s">
        <v>1714</v>
      </c>
      <c r="C850" s="115"/>
      <c r="D850" s="115"/>
      <c r="E850" s="115"/>
      <c r="F850" s="115"/>
      <c r="G850" s="160" t="s">
        <v>202</v>
      </c>
      <c r="H850" s="115"/>
      <c r="I850" s="115"/>
      <c r="J850" s="115"/>
      <c r="K850" s="115"/>
      <c r="L850" s="115"/>
      <c r="M850" s="115"/>
      <c r="N850" s="115"/>
      <c r="O850" s="115"/>
      <c r="P850" s="115"/>
      <c r="Q850" s="115"/>
      <c r="R850" s="115"/>
      <c r="S850" s="115"/>
      <c r="T850" s="269"/>
      <c r="U850" s="190"/>
      <c r="V850" s="115"/>
      <c r="W850" s="190"/>
      <c r="X850" s="115"/>
      <c r="Y850" s="190"/>
      <c r="Z850" s="115"/>
      <c r="AA850" s="190"/>
      <c r="AB850" s="115"/>
      <c r="AC850" s="190"/>
      <c r="AD850" s="115"/>
      <c r="AE850" s="190"/>
      <c r="AF850" s="115"/>
      <c r="AG850" s="215"/>
      <c r="AH850" s="190"/>
      <c r="AI850" s="115"/>
      <c r="AJ850" s="190"/>
      <c r="AK850" s="115"/>
      <c r="AL850" s="190"/>
      <c r="AM850" s="115"/>
      <c r="AN850" s="190"/>
      <c r="AO850" s="115"/>
      <c r="AP850" s="190"/>
      <c r="AQ850" s="115"/>
      <c r="AR850" s="190"/>
      <c r="AS850" s="115"/>
      <c r="AU850" s="115"/>
      <c r="AV850" s="115"/>
      <c r="AW850" s="115"/>
      <c r="AX850" s="115"/>
      <c r="AY850" s="115"/>
      <c r="AZ850" s="115"/>
      <c r="BA850" s="115"/>
      <c r="BB850" s="115"/>
      <c r="BC850" s="115"/>
      <c r="BD850" s="115"/>
      <c r="BE850" s="115"/>
      <c r="BF850" s="115"/>
      <c r="BH850" s="115"/>
      <c r="BI850" s="115"/>
      <c r="BJ850" s="115"/>
      <c r="BK850" s="115"/>
      <c r="BL850" s="115"/>
      <c r="BM850" s="115"/>
      <c r="BN850" s="115"/>
      <c r="BO850" s="115"/>
      <c r="BP850" s="115"/>
      <c r="BQ850" s="115"/>
      <c r="BR850" s="115"/>
      <c r="BS850" s="115"/>
      <c r="BU850" s="143"/>
      <c r="BV850" s="143"/>
      <c r="BW850" s="143"/>
      <c r="BX850" s="143"/>
      <c r="BY850" s="143"/>
      <c r="BZ850" s="143"/>
      <c r="CA850" s="143"/>
      <c r="CB850" s="143"/>
      <c r="CC850" s="143"/>
      <c r="CD850" s="143"/>
      <c r="CE850" s="143"/>
      <c r="CF850" s="143"/>
      <c r="CG850" s="143"/>
      <c r="CH850" s="143"/>
      <c r="CI850" s="143"/>
      <c r="CJ850" s="143"/>
      <c r="CK850" s="143"/>
      <c r="CL850" s="143"/>
      <c r="CM850" s="143"/>
      <c r="CN850" s="143"/>
      <c r="CO850" s="143"/>
      <c r="CP850" s="143"/>
      <c r="CQ850" s="143"/>
      <c r="CR850" s="143"/>
      <c r="CS850" s="143"/>
      <c r="CT850" s="143"/>
      <c r="CU850" s="143"/>
      <c r="CV850" s="143"/>
      <c r="CW850" s="143"/>
      <c r="CX850" s="143"/>
      <c r="CY850" s="143"/>
      <c r="CZ850" s="143"/>
      <c r="DA850" s="143"/>
      <c r="DB850" s="143"/>
      <c r="DC850" s="143"/>
      <c r="DD850" s="143"/>
      <c r="DE850" s="143"/>
      <c r="DF850" s="143"/>
      <c r="DG850" s="143"/>
      <c r="DH850" s="143"/>
      <c r="DI850" s="143"/>
      <c r="DJ850" s="143"/>
      <c r="DK850" s="143"/>
      <c r="DL850" s="143"/>
      <c r="DM850" s="143"/>
      <c r="DN850" s="143"/>
      <c r="DO850" s="143"/>
      <c r="DP850" s="143"/>
      <c r="DQ850" s="143"/>
      <c r="DR850" s="143"/>
      <c r="DS850" s="143"/>
      <c r="DT850" s="143"/>
      <c r="DU850" s="143"/>
      <c r="DV850" s="143"/>
      <c r="DW850" s="143"/>
      <c r="DX850" s="143"/>
      <c r="DY850" s="143"/>
      <c r="DZ850" s="143"/>
      <c r="EA850" s="143"/>
      <c r="EB850" s="143"/>
      <c r="EC850" s="143"/>
    </row>
    <row r="851" spans="1:133" s="37" customFormat="1" hidden="1" outlineLevel="1" x14ac:dyDescent="0.15">
      <c r="B851" s="38" t="s">
        <v>659</v>
      </c>
      <c r="C851" s="115"/>
      <c r="D851" s="115"/>
      <c r="E851" s="115"/>
      <c r="F851" s="115"/>
      <c r="G851" s="160"/>
      <c r="H851" s="115"/>
      <c r="I851" s="115"/>
      <c r="J851" s="115"/>
      <c r="K851" s="115"/>
      <c r="L851" s="115"/>
      <c r="M851" s="115"/>
      <c r="N851" s="115"/>
      <c r="O851" s="115"/>
      <c r="P851" s="115"/>
      <c r="Q851" s="115"/>
      <c r="R851" s="115"/>
      <c r="S851" s="115"/>
      <c r="T851" s="269"/>
      <c r="U851" s="190"/>
      <c r="V851" s="115"/>
      <c r="W851" s="190"/>
      <c r="X851" s="115"/>
      <c r="Y851" s="190"/>
      <c r="Z851" s="115"/>
      <c r="AA851" s="190"/>
      <c r="AB851" s="115"/>
      <c r="AC851" s="190"/>
      <c r="AD851" s="115"/>
      <c r="AE851" s="190"/>
      <c r="AF851" s="115"/>
      <c r="AG851" s="215"/>
      <c r="AH851" s="190"/>
      <c r="AI851" s="115"/>
      <c r="AJ851" s="190"/>
      <c r="AK851" s="115"/>
      <c r="AL851" s="190"/>
      <c r="AM851" s="115"/>
      <c r="AN851" s="190"/>
      <c r="AO851" s="115"/>
      <c r="AP851" s="190"/>
      <c r="AQ851" s="115"/>
      <c r="AR851" s="190"/>
      <c r="AS851" s="115"/>
      <c r="AU851" s="115"/>
      <c r="AV851" s="115"/>
      <c r="AW851" s="115"/>
      <c r="AX851" s="115"/>
      <c r="AY851" s="115"/>
      <c r="AZ851" s="115"/>
      <c r="BA851" s="115"/>
      <c r="BB851" s="115"/>
      <c r="BC851" s="115"/>
      <c r="BD851" s="115"/>
      <c r="BE851" s="115"/>
      <c r="BF851" s="115"/>
      <c r="BH851" s="115"/>
      <c r="BI851" s="115"/>
      <c r="BJ851" s="115"/>
      <c r="BK851" s="115"/>
      <c r="BL851" s="115"/>
      <c r="BM851" s="115"/>
      <c r="BN851" s="115"/>
      <c r="BO851" s="115"/>
      <c r="BP851" s="115"/>
      <c r="BQ851" s="115"/>
      <c r="BR851" s="115"/>
      <c r="BS851" s="115"/>
      <c r="BU851" s="143"/>
      <c r="BV851" s="143"/>
      <c r="BW851" s="143"/>
      <c r="BX851" s="143"/>
      <c r="BY851" s="143"/>
      <c r="BZ851" s="143"/>
      <c r="CA851" s="143"/>
      <c r="CB851" s="143"/>
      <c r="CC851" s="143"/>
      <c r="CD851" s="143"/>
      <c r="CE851" s="143"/>
      <c r="CF851" s="143"/>
      <c r="CG851" s="143"/>
      <c r="CH851" s="143"/>
      <c r="CI851" s="143"/>
      <c r="CJ851" s="143"/>
      <c r="CK851" s="143"/>
      <c r="CL851" s="143"/>
      <c r="CM851" s="143"/>
      <c r="CN851" s="143"/>
      <c r="CO851" s="143"/>
      <c r="CP851" s="143"/>
      <c r="CQ851" s="143"/>
      <c r="CR851" s="143"/>
      <c r="CS851" s="143"/>
      <c r="CT851" s="143"/>
      <c r="CU851" s="143"/>
      <c r="CV851" s="143"/>
      <c r="CW851" s="143"/>
      <c r="CX851" s="143"/>
      <c r="CY851" s="143"/>
      <c r="CZ851" s="143"/>
      <c r="DA851" s="143"/>
      <c r="DB851" s="143"/>
      <c r="DC851" s="143"/>
      <c r="DD851" s="143"/>
      <c r="DE851" s="143"/>
      <c r="DF851" s="143"/>
      <c r="DG851" s="143"/>
      <c r="DH851" s="143"/>
      <c r="DI851" s="143"/>
      <c r="DJ851" s="143"/>
      <c r="DK851" s="143"/>
      <c r="DL851" s="143"/>
      <c r="DM851" s="143"/>
      <c r="DN851" s="143"/>
      <c r="DO851" s="143"/>
      <c r="DP851" s="143"/>
      <c r="DQ851" s="143"/>
      <c r="DR851" s="143"/>
      <c r="DS851" s="143"/>
      <c r="DT851" s="143"/>
      <c r="DU851" s="143"/>
      <c r="DV851" s="143"/>
      <c r="DW851" s="143"/>
      <c r="DX851" s="143"/>
      <c r="DY851" s="143"/>
      <c r="DZ851" s="143"/>
      <c r="EA851" s="143"/>
      <c r="EB851" s="143"/>
      <c r="EC851" s="143"/>
    </row>
    <row r="852" spans="1:133" s="33" customFormat="1" hidden="1" outlineLevel="1" x14ac:dyDescent="0.15">
      <c r="A852" s="33">
        <v>2.17</v>
      </c>
      <c r="B852" s="34" t="s">
        <v>2113</v>
      </c>
      <c r="C852" s="114"/>
      <c r="D852" s="114"/>
      <c r="E852" s="114"/>
      <c r="F852" s="158">
        <f ca="1">F853+F860</f>
        <v>0</v>
      </c>
      <c r="G852" s="158"/>
      <c r="H852" s="114"/>
      <c r="I852" s="158">
        <f ca="1">I853+I860</f>
        <v>0</v>
      </c>
      <c r="J852" s="114"/>
      <c r="K852" s="158">
        <f ca="1">K853+K860</f>
        <v>0</v>
      </c>
      <c r="L852" s="114"/>
      <c r="M852" s="158">
        <f ca="1">M853+M860</f>
        <v>0</v>
      </c>
      <c r="N852" s="114"/>
      <c r="O852" s="158">
        <f ca="1">O853+O860</f>
        <v>0</v>
      </c>
      <c r="P852" s="114"/>
      <c r="Q852" s="158">
        <f ca="1">Q853+Q860</f>
        <v>0</v>
      </c>
      <c r="R852" s="114"/>
      <c r="S852" s="158">
        <f ca="1">S853+S860</f>
        <v>0</v>
      </c>
      <c r="T852" s="34"/>
      <c r="U852" s="114"/>
      <c r="V852" s="158">
        <f ca="1">V853+V860</f>
        <v>0</v>
      </c>
      <c r="W852" s="114"/>
      <c r="X852" s="158">
        <f ca="1">X853+X860</f>
        <v>0</v>
      </c>
      <c r="Y852" s="114"/>
      <c r="Z852" s="158">
        <f ca="1">Z853+Z860</f>
        <v>0</v>
      </c>
      <c r="AA852" s="114"/>
      <c r="AB852" s="158">
        <f ca="1">AB853+AB860</f>
        <v>0</v>
      </c>
      <c r="AC852" s="114"/>
      <c r="AD852" s="158">
        <f ca="1">AD853+AD860</f>
        <v>0</v>
      </c>
      <c r="AE852" s="114"/>
      <c r="AF852" s="158">
        <f ca="1">AF853+AF860</f>
        <v>0</v>
      </c>
      <c r="AG852" s="34"/>
      <c r="AH852" s="158"/>
      <c r="AI852" s="158">
        <f ca="1">AI853+AI860</f>
        <v>0</v>
      </c>
      <c r="AJ852" s="114"/>
      <c r="AK852" s="158">
        <f ca="1">AK853+AK860</f>
        <v>0</v>
      </c>
      <c r="AL852" s="114"/>
      <c r="AM852" s="158">
        <f ca="1">AM853+AM860</f>
        <v>0</v>
      </c>
      <c r="AN852" s="114"/>
      <c r="AO852" s="158">
        <f ca="1">AO853+AO860</f>
        <v>0</v>
      </c>
      <c r="AP852" s="114"/>
      <c r="AQ852" s="158">
        <f ca="1">AQ853+AQ860</f>
        <v>0</v>
      </c>
      <c r="AR852" s="114"/>
      <c r="AS852" s="158">
        <f ca="1">AS853+AS860</f>
        <v>0</v>
      </c>
      <c r="AU852" s="114"/>
      <c r="AV852" s="158">
        <f ca="1">AV853+AV860</f>
        <v>0</v>
      </c>
      <c r="AW852" s="114"/>
      <c r="AX852" s="158">
        <f ca="1">AX853+AX860</f>
        <v>0</v>
      </c>
      <c r="AY852" s="114"/>
      <c r="AZ852" s="158">
        <f ca="1">AZ853+AZ860</f>
        <v>0</v>
      </c>
      <c r="BA852" s="114"/>
      <c r="BB852" s="158">
        <f ca="1">BB853+BB860</f>
        <v>0</v>
      </c>
      <c r="BC852" s="114"/>
      <c r="BD852" s="158">
        <f ca="1">BD853+BD860</f>
        <v>0</v>
      </c>
      <c r="BE852" s="114"/>
      <c r="BF852" s="158">
        <f ca="1">BF853+BF860</f>
        <v>0</v>
      </c>
      <c r="BH852" s="114"/>
      <c r="BI852" s="158">
        <f ca="1">BI853+BI860</f>
        <v>0</v>
      </c>
      <c r="BJ852" s="114"/>
      <c r="BK852" s="158">
        <f ca="1">BK853+BK860</f>
        <v>0</v>
      </c>
      <c r="BL852" s="114"/>
      <c r="BM852" s="158">
        <f ca="1">BM853+BM860</f>
        <v>0</v>
      </c>
      <c r="BN852" s="114"/>
      <c r="BO852" s="158">
        <f ca="1">BO853+BO860</f>
        <v>0</v>
      </c>
      <c r="BP852" s="114"/>
      <c r="BQ852" s="158">
        <f ca="1">BQ853+BQ860</f>
        <v>0</v>
      </c>
      <c r="BR852" s="114"/>
      <c r="BS852" s="158">
        <f ca="1">BS853+BS860</f>
        <v>0</v>
      </c>
      <c r="BU852" s="85"/>
      <c r="BV852" s="85"/>
      <c r="BW852" s="85"/>
      <c r="BX852" s="85"/>
      <c r="BY852" s="85"/>
      <c r="BZ852" s="85"/>
      <c r="CA852" s="85"/>
      <c r="CB852" s="85"/>
      <c r="CC852" s="85"/>
      <c r="CD852" s="85"/>
      <c r="CE852" s="85"/>
      <c r="CF852" s="85"/>
      <c r="CG852" s="85"/>
      <c r="CH852" s="85"/>
      <c r="CI852" s="85"/>
      <c r="CJ852" s="85"/>
      <c r="CK852" s="85"/>
      <c r="CL852" s="85"/>
      <c r="CM852" s="85"/>
      <c r="CN852" s="85"/>
      <c r="CO852" s="85"/>
      <c r="CP852" s="85"/>
      <c r="CQ852" s="85"/>
      <c r="CR852" s="85"/>
      <c r="CS852" s="85"/>
      <c r="CT852" s="85"/>
      <c r="CU852" s="85"/>
      <c r="CV852" s="85"/>
      <c r="CW852" s="85"/>
      <c r="CX852" s="85"/>
      <c r="CY852" s="85"/>
      <c r="CZ852" s="85"/>
      <c r="DA852" s="85"/>
      <c r="DB852" s="85"/>
      <c r="DC852" s="85"/>
      <c r="DD852" s="85"/>
      <c r="DE852" s="85"/>
      <c r="DF852" s="85"/>
      <c r="DG852" s="85"/>
      <c r="DH852" s="85"/>
      <c r="DI852" s="85"/>
      <c r="DJ852" s="85"/>
      <c r="DK852" s="85"/>
      <c r="DL852" s="85"/>
      <c r="DM852" s="85"/>
      <c r="DN852" s="85"/>
      <c r="DO852" s="85"/>
      <c r="DP852" s="85"/>
      <c r="DQ852" s="85"/>
      <c r="DR852" s="85"/>
      <c r="DS852" s="85"/>
      <c r="DT852" s="85"/>
      <c r="DU852" s="85"/>
      <c r="DV852" s="85"/>
      <c r="DW852" s="85"/>
      <c r="DX852" s="85"/>
      <c r="DY852" s="85"/>
      <c r="DZ852" s="85"/>
      <c r="EA852" s="85"/>
      <c r="EB852" s="85"/>
      <c r="EC852" s="85"/>
    </row>
    <row r="853" spans="1:133" s="35" customFormat="1" hidden="1" outlineLevel="2" x14ac:dyDescent="0.15">
      <c r="A853" s="35" t="s">
        <v>429</v>
      </c>
      <c r="B853" s="36" t="s">
        <v>1805</v>
      </c>
      <c r="C853" s="159"/>
      <c r="D853" s="159"/>
      <c r="E853" s="159"/>
      <c r="F853" s="159">
        <f ca="1">(SUM(ReqSum))*2*$I$10</f>
        <v>0</v>
      </c>
      <c r="G853" s="159">
        <f>MATCH("x",G854:G2330,-1)-1</f>
        <v>5</v>
      </c>
      <c r="H853" s="176"/>
      <c r="I853" s="176">
        <f ca="1">SUM(ReqSum)</f>
        <v>0</v>
      </c>
      <c r="J853" s="176"/>
      <c r="K853" s="176">
        <f ca="1">SUM(ReqSum)</f>
        <v>0</v>
      </c>
      <c r="L853" s="176"/>
      <c r="M853" s="176">
        <f ca="1">SUM(ReqSum)</f>
        <v>0</v>
      </c>
      <c r="N853" s="176"/>
      <c r="O853" s="176">
        <f ca="1">SUM(ReqSum)</f>
        <v>0</v>
      </c>
      <c r="P853" s="176"/>
      <c r="Q853" s="176">
        <f ca="1">SUM(ReqSum)</f>
        <v>0</v>
      </c>
      <c r="R853" s="176"/>
      <c r="S853" s="176">
        <f ca="1">SUM(ReqSum)</f>
        <v>0</v>
      </c>
      <c r="T853" s="268"/>
      <c r="U853" s="189"/>
      <c r="V853" s="176">
        <f ca="1">SUM(ReqSum)</f>
        <v>0</v>
      </c>
      <c r="W853" s="189"/>
      <c r="X853" s="176">
        <f ca="1">SUM(ReqSum)</f>
        <v>0</v>
      </c>
      <c r="Y853" s="189"/>
      <c r="Z853" s="176">
        <f ca="1">SUM(ReqSum)</f>
        <v>0</v>
      </c>
      <c r="AA853" s="189"/>
      <c r="AB853" s="176">
        <f ca="1">SUM(ReqSum)</f>
        <v>0</v>
      </c>
      <c r="AC853" s="189"/>
      <c r="AD853" s="176">
        <f ca="1">SUM(ReqSum)</f>
        <v>0</v>
      </c>
      <c r="AE853" s="189"/>
      <c r="AF853" s="176">
        <f ca="1">SUM(ReqSum)</f>
        <v>0</v>
      </c>
      <c r="AG853" s="36"/>
      <c r="AH853" s="189"/>
      <c r="AI853" s="176">
        <f ca="1">SUM(ReqSum)</f>
        <v>0</v>
      </c>
      <c r="AJ853" s="189"/>
      <c r="AK853" s="176">
        <f ca="1">SUM(ReqSum)</f>
        <v>0</v>
      </c>
      <c r="AL853" s="189"/>
      <c r="AM853" s="176">
        <f ca="1">SUM(ReqSum)</f>
        <v>0</v>
      </c>
      <c r="AN853" s="189"/>
      <c r="AO853" s="176">
        <f ca="1">SUM(ReqSum)</f>
        <v>0</v>
      </c>
      <c r="AP853" s="189"/>
      <c r="AQ853" s="176">
        <f ca="1">SUM(ReqSum)</f>
        <v>0</v>
      </c>
      <c r="AR853" s="189"/>
      <c r="AS853" s="176">
        <f ca="1">SUM(ReqSum)</f>
        <v>0</v>
      </c>
      <c r="AT853" s="177"/>
      <c r="AU853" s="176"/>
      <c r="AV853" s="176">
        <f ca="1">SUM(ReqSum)</f>
        <v>0</v>
      </c>
      <c r="AW853" s="176"/>
      <c r="AX853" s="176">
        <f ca="1">SUM(ReqSum)</f>
        <v>0</v>
      </c>
      <c r="AY853" s="176"/>
      <c r="AZ853" s="176">
        <f ca="1">SUM(ReqSum)</f>
        <v>0</v>
      </c>
      <c r="BA853" s="176"/>
      <c r="BB853" s="176">
        <f ca="1">SUM(ReqSum)</f>
        <v>0</v>
      </c>
      <c r="BC853" s="176"/>
      <c r="BD853" s="176">
        <f ca="1">SUM(ReqSum)</f>
        <v>0</v>
      </c>
      <c r="BE853" s="176"/>
      <c r="BF853" s="176">
        <f ca="1">SUM(ReqSum)</f>
        <v>0</v>
      </c>
      <c r="BG853" s="177"/>
      <c r="BH853" s="176"/>
      <c r="BI853" s="176">
        <f ca="1">SUM(ReqSum)</f>
        <v>0</v>
      </c>
      <c r="BJ853" s="176"/>
      <c r="BK853" s="176">
        <f ca="1">SUM(ReqSum)</f>
        <v>0</v>
      </c>
      <c r="BL853" s="176"/>
      <c r="BM853" s="176">
        <f ca="1">SUM(ReqSum)</f>
        <v>0</v>
      </c>
      <c r="BN853" s="176"/>
      <c r="BO853" s="176">
        <f ca="1">SUM(ReqSum)</f>
        <v>0</v>
      </c>
      <c r="BP853" s="176"/>
      <c r="BQ853" s="176">
        <f ca="1">SUM(ReqSum)</f>
        <v>0</v>
      </c>
      <c r="BR853" s="176"/>
      <c r="BS853" s="176">
        <f ca="1">SUM(ReqSum)</f>
        <v>0</v>
      </c>
      <c r="BT853" s="177"/>
      <c r="BU853" s="85"/>
      <c r="BV853" s="85"/>
      <c r="BW853" s="85"/>
      <c r="BX853" s="85"/>
      <c r="BY853" s="85"/>
      <c r="BZ853" s="85"/>
      <c r="CA853" s="85"/>
      <c r="CB853" s="85"/>
      <c r="CC853" s="85"/>
      <c r="CD853" s="85"/>
      <c r="CE853" s="85"/>
      <c r="CF853" s="85"/>
      <c r="CG853" s="85"/>
      <c r="CH853" s="85"/>
      <c r="CI853" s="85"/>
      <c r="CJ853" s="85"/>
      <c r="CK853" s="85"/>
      <c r="CL853" s="85"/>
      <c r="CM853" s="85"/>
      <c r="CN853" s="85"/>
      <c r="CO853" s="85"/>
      <c r="CP853" s="85"/>
      <c r="CQ853" s="85"/>
      <c r="CR853" s="85"/>
      <c r="CS853" s="85"/>
      <c r="CT853" s="85"/>
      <c r="CU853" s="85"/>
      <c r="CV853" s="85"/>
      <c r="CW853" s="85"/>
      <c r="CX853" s="85"/>
      <c r="CY853" s="85"/>
      <c r="CZ853" s="85"/>
      <c r="DA853" s="85"/>
      <c r="DB853" s="85"/>
      <c r="DC853" s="85"/>
      <c r="DD853" s="85"/>
      <c r="DE853" s="85"/>
      <c r="DF853" s="85"/>
      <c r="DG853" s="85"/>
      <c r="DH853" s="85"/>
      <c r="DI853" s="85"/>
      <c r="DJ853" s="85"/>
      <c r="DK853" s="85"/>
      <c r="DL853" s="85"/>
      <c r="DM853" s="85"/>
      <c r="DN853" s="85"/>
      <c r="DO853" s="85"/>
      <c r="DP853" s="85"/>
      <c r="DQ853" s="85"/>
      <c r="DR853" s="85"/>
      <c r="DS853" s="85"/>
      <c r="DT853" s="85"/>
      <c r="DU853" s="85"/>
      <c r="DV853" s="85"/>
      <c r="DW853" s="85"/>
      <c r="DX853" s="85"/>
      <c r="DY853" s="85"/>
      <c r="DZ853" s="85"/>
      <c r="EA853" s="85"/>
      <c r="EB853" s="85"/>
      <c r="EC853" s="85"/>
    </row>
    <row r="854" spans="1:133" s="22" customFormat="1" hidden="1" outlineLevel="3" x14ac:dyDescent="0.15">
      <c r="A854" s="22" t="s">
        <v>430</v>
      </c>
      <c r="B854" s="32"/>
      <c r="C854" s="104"/>
      <c r="D854" s="105"/>
      <c r="E854" s="104"/>
      <c r="F854" s="106">
        <f t="shared" ref="F854:F858" si="2182">IF(B854&lt;&gt;"",IF(B854="Custom Requirement",0,3),0)</f>
        <v>0</v>
      </c>
      <c r="G854" s="106">
        <v>1</v>
      </c>
      <c r="H854" s="107"/>
      <c r="I854" s="106">
        <f t="shared" ref="I854:I858" si="2183">H854*$E854*I$10</f>
        <v>0</v>
      </c>
      <c r="J854" s="107"/>
      <c r="K854" s="106">
        <f t="shared" ref="K854:K858" si="2184">J854*$E854*K$10</f>
        <v>0</v>
      </c>
      <c r="L854" s="107"/>
      <c r="M854" s="106">
        <f t="shared" ref="M854:M858" si="2185">L854*$E854*M$10</f>
        <v>0</v>
      </c>
      <c r="N854" s="107"/>
      <c r="O854" s="106">
        <f t="shared" ref="O854:O858" si="2186">N854*$E854*O$10</f>
        <v>0</v>
      </c>
      <c r="P854" s="107"/>
      <c r="Q854" s="106">
        <f t="shared" ref="Q854:Q858" si="2187">P854*$E854*Q$10</f>
        <v>0</v>
      </c>
      <c r="R854" s="107"/>
      <c r="S854" s="106">
        <f t="shared" ref="S854:S858" si="2188">R854*$E854*S$10</f>
        <v>0</v>
      </c>
      <c r="T854" s="32"/>
      <c r="U854" s="107"/>
      <c r="V854" s="106">
        <f t="shared" ref="V854:V858" si="2189">U854*$E854*V$10</f>
        <v>0</v>
      </c>
      <c r="W854" s="107"/>
      <c r="X854" s="106">
        <f t="shared" ref="X854:X858" si="2190">W854*$E854*X$10</f>
        <v>0</v>
      </c>
      <c r="Y854" s="107"/>
      <c r="Z854" s="106">
        <f t="shared" ref="Z854:Z858" si="2191">Y854*$E854*Z$10</f>
        <v>0</v>
      </c>
      <c r="AA854" s="107"/>
      <c r="AB854" s="106">
        <f t="shared" ref="AB854:AB858" si="2192">AA854*$E854*AB$10</f>
        <v>0</v>
      </c>
      <c r="AC854" s="107"/>
      <c r="AD854" s="106">
        <f t="shared" ref="AD854:AD858" si="2193">AC854*$E854*AD$10</f>
        <v>0</v>
      </c>
      <c r="AE854" s="107"/>
      <c r="AF854" s="106">
        <f t="shared" ref="AF854:AF858" si="2194">AE854*$E854*AF$10</f>
        <v>0</v>
      </c>
      <c r="AG854" s="210"/>
      <c r="AH854" s="107"/>
      <c r="AI854" s="106">
        <f t="shared" ref="AI854:AI858" si="2195">AH854*$E854*AI$10</f>
        <v>0</v>
      </c>
      <c r="AJ854" s="107"/>
      <c r="AK854" s="106">
        <f t="shared" ref="AK854:AK858" si="2196">AJ854*$E854*AK$10</f>
        <v>0</v>
      </c>
      <c r="AL854" s="107"/>
      <c r="AM854" s="106">
        <f t="shared" ref="AM854:AM858" si="2197">AL854*$E854*AM$10</f>
        <v>0</v>
      </c>
      <c r="AN854" s="107"/>
      <c r="AO854" s="106">
        <f t="shared" ref="AO854:AO858" si="2198">AN854*$E854*AO$10</f>
        <v>0</v>
      </c>
      <c r="AP854" s="107"/>
      <c r="AQ854" s="106">
        <f t="shared" ref="AQ854:AQ858" si="2199">AP854*$E854*AQ$10</f>
        <v>0</v>
      </c>
      <c r="AR854" s="107"/>
      <c r="AS854" s="106">
        <f t="shared" ref="AS854:AS858" si="2200">AR854*$E854*AS$10</f>
        <v>0</v>
      </c>
      <c r="AU854" s="107"/>
      <c r="AV854" s="106">
        <f t="shared" ref="AV854:AV858" si="2201">AU854*$E854*AV$10</f>
        <v>0</v>
      </c>
      <c r="AW854" s="107"/>
      <c r="AX854" s="106">
        <f t="shared" ref="AX854:AX858" si="2202">AW854*$E854*AX$10</f>
        <v>0</v>
      </c>
      <c r="AY854" s="107"/>
      <c r="AZ854" s="106">
        <f t="shared" ref="AZ854:AZ858" si="2203">AY854*$E854*AZ$10</f>
        <v>0</v>
      </c>
      <c r="BA854" s="107"/>
      <c r="BB854" s="106">
        <f t="shared" ref="BB854:BB858" si="2204">BA854*$E854*BB$10</f>
        <v>0</v>
      </c>
      <c r="BC854" s="107"/>
      <c r="BD854" s="106">
        <f t="shared" ref="BD854:BD858" si="2205">BC854*$E854*BD$10</f>
        <v>0</v>
      </c>
      <c r="BE854" s="107"/>
      <c r="BF854" s="106">
        <f t="shared" ref="BF854:BF858" si="2206">BE854*$E854*BF$10</f>
        <v>0</v>
      </c>
      <c r="BH854" s="107"/>
      <c r="BI854" s="106">
        <f t="shared" ref="BI854:BI858" si="2207">BH854*$E854*BI$10</f>
        <v>0</v>
      </c>
      <c r="BJ854" s="107"/>
      <c r="BK854" s="106">
        <f t="shared" ref="BK854:BK858" si="2208">BJ854*$E854*BK$10</f>
        <v>0</v>
      </c>
      <c r="BL854" s="107"/>
      <c r="BM854" s="106">
        <f t="shared" ref="BM854:BM858" si="2209">BL854*$E854*BM$10</f>
        <v>0</v>
      </c>
      <c r="BN854" s="107"/>
      <c r="BO854" s="106">
        <f t="shared" ref="BO854:BO858" si="2210">BN854*$E854*BO$10</f>
        <v>0</v>
      </c>
      <c r="BP854" s="107"/>
      <c r="BQ854" s="106">
        <f t="shared" ref="BQ854:BQ858" si="2211">BP854*$E854*BQ$10</f>
        <v>0</v>
      </c>
      <c r="BR854" s="107"/>
      <c r="BS854" s="106">
        <f t="shared" ref="BS854:BS858" si="2212">BR854*$E854*BS$10</f>
        <v>0</v>
      </c>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c r="CS854" s="61"/>
      <c r="CT854" s="61"/>
      <c r="CU854" s="61"/>
      <c r="CV854" s="61"/>
      <c r="CW854" s="61"/>
      <c r="CX854" s="61"/>
      <c r="CY854" s="61"/>
      <c r="CZ854" s="61"/>
      <c r="DA854" s="61"/>
      <c r="DB854" s="61"/>
      <c r="DC854" s="61"/>
      <c r="DD854" s="61"/>
      <c r="DE854" s="61"/>
      <c r="DF854" s="61"/>
      <c r="DG854" s="61"/>
      <c r="DH854" s="61"/>
      <c r="DI854" s="61"/>
      <c r="DJ854" s="61"/>
      <c r="DK854" s="61"/>
      <c r="DL854" s="61"/>
      <c r="DM854" s="61"/>
      <c r="DN854" s="61"/>
      <c r="DO854" s="61"/>
      <c r="DP854" s="61"/>
      <c r="DQ854" s="61"/>
      <c r="DR854" s="61"/>
      <c r="DS854" s="61"/>
      <c r="DT854" s="61"/>
      <c r="DU854" s="61"/>
      <c r="DV854" s="61"/>
      <c r="DW854" s="61"/>
      <c r="DX854" s="61"/>
      <c r="DY854" s="61"/>
      <c r="DZ854" s="61"/>
      <c r="EA854" s="61"/>
      <c r="EB854" s="61"/>
      <c r="EC854" s="61"/>
    </row>
    <row r="855" spans="1:133" s="22" customFormat="1" hidden="1" outlineLevel="3" x14ac:dyDescent="0.15">
      <c r="A855" s="22" t="s">
        <v>431</v>
      </c>
      <c r="B855" s="32"/>
      <c r="C855" s="104"/>
      <c r="D855" s="105"/>
      <c r="E855" s="104"/>
      <c r="F855" s="106">
        <f t="shared" si="2182"/>
        <v>0</v>
      </c>
      <c r="G855" s="106">
        <v>1</v>
      </c>
      <c r="H855" s="107"/>
      <c r="I855" s="106">
        <f t="shared" si="2183"/>
        <v>0</v>
      </c>
      <c r="J855" s="107"/>
      <c r="K855" s="106">
        <f t="shared" si="2184"/>
        <v>0</v>
      </c>
      <c r="L855" s="107"/>
      <c r="M855" s="106">
        <f t="shared" si="2185"/>
        <v>0</v>
      </c>
      <c r="N855" s="107"/>
      <c r="O855" s="106">
        <f t="shared" si="2186"/>
        <v>0</v>
      </c>
      <c r="P855" s="107"/>
      <c r="Q855" s="106">
        <f t="shared" si="2187"/>
        <v>0</v>
      </c>
      <c r="R855" s="107"/>
      <c r="S855" s="106">
        <f t="shared" si="2188"/>
        <v>0</v>
      </c>
      <c r="T855" s="32"/>
      <c r="U855" s="107"/>
      <c r="V855" s="106">
        <f t="shared" si="2189"/>
        <v>0</v>
      </c>
      <c r="W855" s="107"/>
      <c r="X855" s="106">
        <f t="shared" si="2190"/>
        <v>0</v>
      </c>
      <c r="Y855" s="107"/>
      <c r="Z855" s="106">
        <f t="shared" si="2191"/>
        <v>0</v>
      </c>
      <c r="AA855" s="107"/>
      <c r="AB855" s="106">
        <f t="shared" si="2192"/>
        <v>0</v>
      </c>
      <c r="AC855" s="107"/>
      <c r="AD855" s="106">
        <f t="shared" si="2193"/>
        <v>0</v>
      </c>
      <c r="AE855" s="107"/>
      <c r="AF855" s="106">
        <f t="shared" si="2194"/>
        <v>0</v>
      </c>
      <c r="AG855" s="210"/>
      <c r="AH855" s="107"/>
      <c r="AI855" s="106">
        <f t="shared" si="2195"/>
        <v>0</v>
      </c>
      <c r="AJ855" s="107"/>
      <c r="AK855" s="106">
        <f t="shared" si="2196"/>
        <v>0</v>
      </c>
      <c r="AL855" s="107"/>
      <c r="AM855" s="106">
        <f t="shared" si="2197"/>
        <v>0</v>
      </c>
      <c r="AN855" s="107"/>
      <c r="AO855" s="106">
        <f t="shared" si="2198"/>
        <v>0</v>
      </c>
      <c r="AP855" s="107"/>
      <c r="AQ855" s="106">
        <f t="shared" si="2199"/>
        <v>0</v>
      </c>
      <c r="AR855" s="107"/>
      <c r="AS855" s="106">
        <f t="shared" si="2200"/>
        <v>0</v>
      </c>
      <c r="AU855" s="107"/>
      <c r="AV855" s="106">
        <f t="shared" si="2201"/>
        <v>0</v>
      </c>
      <c r="AW855" s="107"/>
      <c r="AX855" s="106">
        <f t="shared" si="2202"/>
        <v>0</v>
      </c>
      <c r="AY855" s="107"/>
      <c r="AZ855" s="106">
        <f t="shared" si="2203"/>
        <v>0</v>
      </c>
      <c r="BA855" s="107"/>
      <c r="BB855" s="106">
        <f t="shared" si="2204"/>
        <v>0</v>
      </c>
      <c r="BC855" s="107"/>
      <c r="BD855" s="106">
        <f t="shared" si="2205"/>
        <v>0</v>
      </c>
      <c r="BE855" s="107"/>
      <c r="BF855" s="106">
        <f t="shared" si="2206"/>
        <v>0</v>
      </c>
      <c r="BH855" s="107"/>
      <c r="BI855" s="106">
        <f t="shared" si="2207"/>
        <v>0</v>
      </c>
      <c r="BJ855" s="107"/>
      <c r="BK855" s="106">
        <f t="shared" si="2208"/>
        <v>0</v>
      </c>
      <c r="BL855" s="107"/>
      <c r="BM855" s="106">
        <f t="shared" si="2209"/>
        <v>0</v>
      </c>
      <c r="BN855" s="107"/>
      <c r="BO855" s="106">
        <f t="shared" si="2210"/>
        <v>0</v>
      </c>
      <c r="BP855" s="107"/>
      <c r="BQ855" s="106">
        <f t="shared" si="2211"/>
        <v>0</v>
      </c>
      <c r="BR855" s="107"/>
      <c r="BS855" s="106">
        <f t="shared" si="2212"/>
        <v>0</v>
      </c>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c r="CS855" s="61"/>
      <c r="CT855" s="61"/>
      <c r="CU855" s="61"/>
      <c r="CV855" s="61"/>
      <c r="CW855" s="61"/>
      <c r="CX855" s="61"/>
      <c r="CY855" s="61"/>
      <c r="CZ855" s="61"/>
      <c r="DA855" s="61"/>
      <c r="DB855" s="61"/>
      <c r="DC855" s="61"/>
      <c r="DD855" s="61"/>
      <c r="DE855" s="61"/>
      <c r="DF855" s="61"/>
      <c r="DG855" s="61"/>
      <c r="DH855" s="61"/>
      <c r="DI855" s="61"/>
      <c r="DJ855" s="61"/>
      <c r="DK855" s="61"/>
      <c r="DL855" s="61"/>
      <c r="DM855" s="61"/>
      <c r="DN855" s="61"/>
      <c r="DO855" s="61"/>
      <c r="DP855" s="61"/>
      <c r="DQ855" s="61"/>
      <c r="DR855" s="61"/>
      <c r="DS855" s="61"/>
      <c r="DT855" s="61"/>
      <c r="DU855" s="61"/>
      <c r="DV855" s="61"/>
      <c r="DW855" s="61"/>
      <c r="DX855" s="61"/>
      <c r="DY855" s="61"/>
      <c r="DZ855" s="61"/>
      <c r="EA855" s="61"/>
      <c r="EB855" s="61"/>
      <c r="EC855" s="61"/>
    </row>
    <row r="856" spans="1:133" s="22" customFormat="1" hidden="1" outlineLevel="3" x14ac:dyDescent="0.15">
      <c r="A856" s="22" t="s">
        <v>432</v>
      </c>
      <c r="B856" s="32"/>
      <c r="C856" s="104"/>
      <c r="D856" s="105"/>
      <c r="E856" s="104"/>
      <c r="F856" s="106">
        <f t="shared" si="2182"/>
        <v>0</v>
      </c>
      <c r="G856" s="106">
        <v>1</v>
      </c>
      <c r="H856" s="107"/>
      <c r="I856" s="106">
        <f t="shared" si="2183"/>
        <v>0</v>
      </c>
      <c r="J856" s="107"/>
      <c r="K856" s="106">
        <f t="shared" si="2184"/>
        <v>0</v>
      </c>
      <c r="L856" s="107"/>
      <c r="M856" s="106">
        <f t="shared" si="2185"/>
        <v>0</v>
      </c>
      <c r="N856" s="107"/>
      <c r="O856" s="106">
        <f t="shared" si="2186"/>
        <v>0</v>
      </c>
      <c r="P856" s="107"/>
      <c r="Q856" s="106">
        <f t="shared" si="2187"/>
        <v>0</v>
      </c>
      <c r="R856" s="107"/>
      <c r="S856" s="106">
        <f t="shared" si="2188"/>
        <v>0</v>
      </c>
      <c r="T856" s="32"/>
      <c r="U856" s="107"/>
      <c r="V856" s="106">
        <f t="shared" si="2189"/>
        <v>0</v>
      </c>
      <c r="W856" s="107"/>
      <c r="X856" s="106">
        <f t="shared" si="2190"/>
        <v>0</v>
      </c>
      <c r="Y856" s="107"/>
      <c r="Z856" s="106">
        <f t="shared" si="2191"/>
        <v>0</v>
      </c>
      <c r="AA856" s="107"/>
      <c r="AB856" s="106">
        <f t="shared" si="2192"/>
        <v>0</v>
      </c>
      <c r="AC856" s="107"/>
      <c r="AD856" s="106">
        <f t="shared" si="2193"/>
        <v>0</v>
      </c>
      <c r="AE856" s="107"/>
      <c r="AF856" s="106">
        <f t="shared" si="2194"/>
        <v>0</v>
      </c>
      <c r="AG856" s="210"/>
      <c r="AH856" s="107"/>
      <c r="AI856" s="106">
        <f t="shared" si="2195"/>
        <v>0</v>
      </c>
      <c r="AJ856" s="107"/>
      <c r="AK856" s="106">
        <f t="shared" si="2196"/>
        <v>0</v>
      </c>
      <c r="AL856" s="107"/>
      <c r="AM856" s="106">
        <f t="shared" si="2197"/>
        <v>0</v>
      </c>
      <c r="AN856" s="107"/>
      <c r="AO856" s="106">
        <f t="shared" si="2198"/>
        <v>0</v>
      </c>
      <c r="AP856" s="107"/>
      <c r="AQ856" s="106">
        <f t="shared" si="2199"/>
        <v>0</v>
      </c>
      <c r="AR856" s="107"/>
      <c r="AS856" s="106">
        <f t="shared" si="2200"/>
        <v>0</v>
      </c>
      <c r="AU856" s="107"/>
      <c r="AV856" s="106">
        <f t="shared" si="2201"/>
        <v>0</v>
      </c>
      <c r="AW856" s="107"/>
      <c r="AX856" s="106">
        <f t="shared" si="2202"/>
        <v>0</v>
      </c>
      <c r="AY856" s="107"/>
      <c r="AZ856" s="106">
        <f t="shared" si="2203"/>
        <v>0</v>
      </c>
      <c r="BA856" s="107"/>
      <c r="BB856" s="106">
        <f t="shared" si="2204"/>
        <v>0</v>
      </c>
      <c r="BC856" s="107"/>
      <c r="BD856" s="106">
        <f t="shared" si="2205"/>
        <v>0</v>
      </c>
      <c r="BE856" s="107"/>
      <c r="BF856" s="106">
        <f t="shared" si="2206"/>
        <v>0</v>
      </c>
      <c r="BH856" s="107"/>
      <c r="BI856" s="106">
        <f t="shared" si="2207"/>
        <v>0</v>
      </c>
      <c r="BJ856" s="107"/>
      <c r="BK856" s="106">
        <f t="shared" si="2208"/>
        <v>0</v>
      </c>
      <c r="BL856" s="107"/>
      <c r="BM856" s="106">
        <f t="shared" si="2209"/>
        <v>0</v>
      </c>
      <c r="BN856" s="107"/>
      <c r="BO856" s="106">
        <f t="shared" si="2210"/>
        <v>0</v>
      </c>
      <c r="BP856" s="107"/>
      <c r="BQ856" s="106">
        <f t="shared" si="2211"/>
        <v>0</v>
      </c>
      <c r="BR856" s="107"/>
      <c r="BS856" s="106">
        <f t="shared" si="2212"/>
        <v>0</v>
      </c>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c r="CT856" s="61"/>
      <c r="CU856" s="61"/>
      <c r="CV856" s="61"/>
      <c r="CW856" s="61"/>
      <c r="CX856" s="61"/>
      <c r="CY856" s="61"/>
      <c r="CZ856" s="61"/>
      <c r="DA856" s="61"/>
      <c r="DB856" s="61"/>
      <c r="DC856" s="61"/>
      <c r="DD856" s="61"/>
      <c r="DE856" s="61"/>
      <c r="DF856" s="61"/>
      <c r="DG856" s="61"/>
      <c r="DH856" s="61"/>
      <c r="DI856" s="61"/>
      <c r="DJ856" s="61"/>
      <c r="DK856" s="61"/>
      <c r="DL856" s="61"/>
      <c r="DM856" s="61"/>
      <c r="DN856" s="61"/>
      <c r="DO856" s="61"/>
      <c r="DP856" s="61"/>
      <c r="DQ856" s="61"/>
      <c r="DR856" s="61"/>
      <c r="DS856" s="61"/>
      <c r="DT856" s="61"/>
      <c r="DU856" s="61"/>
      <c r="DV856" s="61"/>
      <c r="DW856" s="61"/>
      <c r="DX856" s="61"/>
      <c r="DY856" s="61"/>
      <c r="DZ856" s="61"/>
      <c r="EA856" s="61"/>
      <c r="EB856" s="61"/>
      <c r="EC856" s="61"/>
    </row>
    <row r="857" spans="1:133" s="22" customFormat="1" hidden="1" outlineLevel="3" x14ac:dyDescent="0.15">
      <c r="A857" s="22" t="s">
        <v>433</v>
      </c>
      <c r="B857" s="32"/>
      <c r="C857" s="104"/>
      <c r="D857" s="105"/>
      <c r="E857" s="104"/>
      <c r="F857" s="106">
        <f t="shared" si="2182"/>
        <v>0</v>
      </c>
      <c r="G857" s="106">
        <v>1</v>
      </c>
      <c r="H857" s="107"/>
      <c r="I857" s="106">
        <f t="shared" si="2183"/>
        <v>0</v>
      </c>
      <c r="J857" s="107"/>
      <c r="K857" s="106">
        <f t="shared" si="2184"/>
        <v>0</v>
      </c>
      <c r="L857" s="107"/>
      <c r="M857" s="106">
        <f t="shared" si="2185"/>
        <v>0</v>
      </c>
      <c r="N857" s="107"/>
      <c r="O857" s="106">
        <f t="shared" si="2186"/>
        <v>0</v>
      </c>
      <c r="P857" s="107"/>
      <c r="Q857" s="106">
        <f t="shared" si="2187"/>
        <v>0</v>
      </c>
      <c r="R857" s="107"/>
      <c r="S857" s="106">
        <f t="shared" si="2188"/>
        <v>0</v>
      </c>
      <c r="T857" s="32"/>
      <c r="U857" s="107"/>
      <c r="V857" s="106">
        <f t="shared" si="2189"/>
        <v>0</v>
      </c>
      <c r="W857" s="107"/>
      <c r="X857" s="106">
        <f t="shared" si="2190"/>
        <v>0</v>
      </c>
      <c r="Y857" s="107"/>
      <c r="Z857" s="106">
        <f t="shared" si="2191"/>
        <v>0</v>
      </c>
      <c r="AA857" s="107"/>
      <c r="AB857" s="106">
        <f t="shared" si="2192"/>
        <v>0</v>
      </c>
      <c r="AC857" s="107"/>
      <c r="AD857" s="106">
        <f t="shared" si="2193"/>
        <v>0</v>
      </c>
      <c r="AE857" s="107"/>
      <c r="AF857" s="106">
        <f t="shared" si="2194"/>
        <v>0</v>
      </c>
      <c r="AG857" s="210"/>
      <c r="AH857" s="107"/>
      <c r="AI857" s="106">
        <f t="shared" si="2195"/>
        <v>0</v>
      </c>
      <c r="AJ857" s="107"/>
      <c r="AK857" s="106">
        <f t="shared" si="2196"/>
        <v>0</v>
      </c>
      <c r="AL857" s="107"/>
      <c r="AM857" s="106">
        <f t="shared" si="2197"/>
        <v>0</v>
      </c>
      <c r="AN857" s="107"/>
      <c r="AO857" s="106">
        <f t="shared" si="2198"/>
        <v>0</v>
      </c>
      <c r="AP857" s="107"/>
      <c r="AQ857" s="106">
        <f t="shared" si="2199"/>
        <v>0</v>
      </c>
      <c r="AR857" s="107"/>
      <c r="AS857" s="106">
        <f t="shared" si="2200"/>
        <v>0</v>
      </c>
      <c r="AU857" s="107"/>
      <c r="AV857" s="106">
        <f t="shared" si="2201"/>
        <v>0</v>
      </c>
      <c r="AW857" s="107"/>
      <c r="AX857" s="106">
        <f t="shared" si="2202"/>
        <v>0</v>
      </c>
      <c r="AY857" s="107"/>
      <c r="AZ857" s="106">
        <f t="shared" si="2203"/>
        <v>0</v>
      </c>
      <c r="BA857" s="107"/>
      <c r="BB857" s="106">
        <f t="shared" si="2204"/>
        <v>0</v>
      </c>
      <c r="BC857" s="107"/>
      <c r="BD857" s="106">
        <f t="shared" si="2205"/>
        <v>0</v>
      </c>
      <c r="BE857" s="107"/>
      <c r="BF857" s="106">
        <f t="shared" si="2206"/>
        <v>0</v>
      </c>
      <c r="BH857" s="107"/>
      <c r="BI857" s="106">
        <f t="shared" si="2207"/>
        <v>0</v>
      </c>
      <c r="BJ857" s="107"/>
      <c r="BK857" s="106">
        <f t="shared" si="2208"/>
        <v>0</v>
      </c>
      <c r="BL857" s="107"/>
      <c r="BM857" s="106">
        <f t="shared" si="2209"/>
        <v>0</v>
      </c>
      <c r="BN857" s="107"/>
      <c r="BO857" s="106">
        <f t="shared" si="2210"/>
        <v>0</v>
      </c>
      <c r="BP857" s="107"/>
      <c r="BQ857" s="106">
        <f t="shared" si="2211"/>
        <v>0</v>
      </c>
      <c r="BR857" s="107"/>
      <c r="BS857" s="106">
        <f t="shared" si="2212"/>
        <v>0</v>
      </c>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c r="CT857" s="61"/>
      <c r="CU857" s="61"/>
      <c r="CV857" s="61"/>
      <c r="CW857" s="61"/>
      <c r="CX857" s="61"/>
      <c r="CY857" s="61"/>
      <c r="CZ857" s="61"/>
      <c r="DA857" s="61"/>
      <c r="DB857" s="61"/>
      <c r="DC857" s="61"/>
      <c r="DD857" s="61"/>
      <c r="DE857" s="61"/>
      <c r="DF857" s="61"/>
      <c r="DG857" s="61"/>
      <c r="DH857" s="61"/>
      <c r="DI857" s="61"/>
      <c r="DJ857" s="61"/>
      <c r="DK857" s="61"/>
      <c r="DL857" s="61"/>
      <c r="DM857" s="61"/>
      <c r="DN857" s="61"/>
      <c r="DO857" s="61"/>
      <c r="DP857" s="61"/>
      <c r="DQ857" s="61"/>
      <c r="DR857" s="61"/>
      <c r="DS857" s="61"/>
      <c r="DT857" s="61"/>
      <c r="DU857" s="61"/>
      <c r="DV857" s="61"/>
      <c r="DW857" s="61"/>
      <c r="DX857" s="61"/>
      <c r="DY857" s="61"/>
      <c r="DZ857" s="61"/>
      <c r="EA857" s="61"/>
      <c r="EB857" s="61"/>
      <c r="EC857" s="61"/>
    </row>
    <row r="858" spans="1:133" s="22" customFormat="1" hidden="1" outlineLevel="3" x14ac:dyDescent="0.15">
      <c r="A858" s="22" t="s">
        <v>434</v>
      </c>
      <c r="B858" s="32"/>
      <c r="C858" s="104"/>
      <c r="D858" s="105"/>
      <c r="E858" s="104"/>
      <c r="F858" s="106">
        <f t="shared" si="2182"/>
        <v>0</v>
      </c>
      <c r="G858" s="106">
        <v>1</v>
      </c>
      <c r="H858" s="107"/>
      <c r="I858" s="106">
        <f t="shared" si="2183"/>
        <v>0</v>
      </c>
      <c r="J858" s="107"/>
      <c r="K858" s="106">
        <f t="shared" si="2184"/>
        <v>0</v>
      </c>
      <c r="L858" s="107"/>
      <c r="M858" s="106">
        <f t="shared" si="2185"/>
        <v>0</v>
      </c>
      <c r="N858" s="107"/>
      <c r="O858" s="106">
        <f t="shared" si="2186"/>
        <v>0</v>
      </c>
      <c r="P858" s="107"/>
      <c r="Q858" s="106">
        <f t="shared" si="2187"/>
        <v>0</v>
      </c>
      <c r="R858" s="107"/>
      <c r="S858" s="106">
        <f t="shared" si="2188"/>
        <v>0</v>
      </c>
      <c r="T858" s="32"/>
      <c r="U858" s="107"/>
      <c r="V858" s="106">
        <f t="shared" si="2189"/>
        <v>0</v>
      </c>
      <c r="W858" s="107"/>
      <c r="X858" s="106">
        <f t="shared" si="2190"/>
        <v>0</v>
      </c>
      <c r="Y858" s="107"/>
      <c r="Z858" s="106">
        <f t="shared" si="2191"/>
        <v>0</v>
      </c>
      <c r="AA858" s="107"/>
      <c r="AB858" s="106">
        <f t="shared" si="2192"/>
        <v>0</v>
      </c>
      <c r="AC858" s="107"/>
      <c r="AD858" s="106">
        <f t="shared" si="2193"/>
        <v>0</v>
      </c>
      <c r="AE858" s="107"/>
      <c r="AF858" s="106">
        <f t="shared" si="2194"/>
        <v>0</v>
      </c>
      <c r="AG858" s="210"/>
      <c r="AH858" s="107"/>
      <c r="AI858" s="106">
        <f t="shared" si="2195"/>
        <v>0</v>
      </c>
      <c r="AJ858" s="107"/>
      <c r="AK858" s="106">
        <f t="shared" si="2196"/>
        <v>0</v>
      </c>
      <c r="AL858" s="107"/>
      <c r="AM858" s="106">
        <f t="shared" si="2197"/>
        <v>0</v>
      </c>
      <c r="AN858" s="107"/>
      <c r="AO858" s="106">
        <f t="shared" si="2198"/>
        <v>0</v>
      </c>
      <c r="AP858" s="107"/>
      <c r="AQ858" s="106">
        <f t="shared" si="2199"/>
        <v>0</v>
      </c>
      <c r="AR858" s="107"/>
      <c r="AS858" s="106">
        <f t="shared" si="2200"/>
        <v>0</v>
      </c>
      <c r="AU858" s="107"/>
      <c r="AV858" s="106">
        <f t="shared" si="2201"/>
        <v>0</v>
      </c>
      <c r="AW858" s="107"/>
      <c r="AX858" s="106">
        <f t="shared" si="2202"/>
        <v>0</v>
      </c>
      <c r="AY858" s="107"/>
      <c r="AZ858" s="106">
        <f t="shared" si="2203"/>
        <v>0</v>
      </c>
      <c r="BA858" s="107"/>
      <c r="BB858" s="106">
        <f t="shared" si="2204"/>
        <v>0</v>
      </c>
      <c r="BC858" s="107"/>
      <c r="BD858" s="106">
        <f t="shared" si="2205"/>
        <v>0</v>
      </c>
      <c r="BE858" s="107"/>
      <c r="BF858" s="106">
        <f t="shared" si="2206"/>
        <v>0</v>
      </c>
      <c r="BH858" s="107"/>
      <c r="BI858" s="106">
        <f t="shared" si="2207"/>
        <v>0</v>
      </c>
      <c r="BJ858" s="107"/>
      <c r="BK858" s="106">
        <f t="shared" si="2208"/>
        <v>0</v>
      </c>
      <c r="BL858" s="107"/>
      <c r="BM858" s="106">
        <f t="shared" si="2209"/>
        <v>0</v>
      </c>
      <c r="BN858" s="107"/>
      <c r="BO858" s="106">
        <f t="shared" si="2210"/>
        <v>0</v>
      </c>
      <c r="BP858" s="107"/>
      <c r="BQ858" s="106">
        <f t="shared" si="2211"/>
        <v>0</v>
      </c>
      <c r="BR858" s="107"/>
      <c r="BS858" s="106">
        <f t="shared" si="2212"/>
        <v>0</v>
      </c>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c r="CT858" s="61"/>
      <c r="CU858" s="61"/>
      <c r="CV858" s="61"/>
      <c r="CW858" s="61"/>
      <c r="CX858" s="61"/>
      <c r="CY858" s="61"/>
      <c r="CZ858" s="61"/>
      <c r="DA858" s="61"/>
      <c r="DB858" s="61"/>
      <c r="DC858" s="61"/>
      <c r="DD858" s="61"/>
      <c r="DE858" s="61"/>
      <c r="DF858" s="61"/>
      <c r="DG858" s="61"/>
      <c r="DH858" s="61"/>
      <c r="DI858" s="61"/>
      <c r="DJ858" s="61"/>
      <c r="DK858" s="61"/>
      <c r="DL858" s="61"/>
      <c r="DM858" s="61"/>
      <c r="DN858" s="61"/>
      <c r="DO858" s="61"/>
      <c r="DP858" s="61"/>
      <c r="DQ858" s="61"/>
      <c r="DR858" s="61"/>
      <c r="DS858" s="61"/>
      <c r="DT858" s="61"/>
      <c r="DU858" s="61"/>
      <c r="DV858" s="61"/>
      <c r="DW858" s="61"/>
      <c r="DX858" s="61"/>
      <c r="DY858" s="61"/>
      <c r="DZ858" s="61"/>
      <c r="EA858" s="61"/>
      <c r="EB858" s="61"/>
      <c r="EC858" s="61"/>
    </row>
    <row r="859" spans="1:133" s="37" customFormat="1" hidden="1" outlineLevel="2" x14ac:dyDescent="0.15">
      <c r="B859" s="38" t="s">
        <v>1820</v>
      </c>
      <c r="C859" s="115"/>
      <c r="D859" s="115"/>
      <c r="E859" s="115"/>
      <c r="F859" s="115"/>
      <c r="G859" s="160" t="s">
        <v>202</v>
      </c>
      <c r="H859" s="115"/>
      <c r="I859" s="115"/>
      <c r="J859" s="115"/>
      <c r="K859" s="115"/>
      <c r="L859" s="115"/>
      <c r="M859" s="115"/>
      <c r="N859" s="115"/>
      <c r="O859" s="115"/>
      <c r="P859" s="115"/>
      <c r="Q859" s="115"/>
      <c r="R859" s="115"/>
      <c r="S859" s="115"/>
      <c r="T859" s="269"/>
      <c r="U859" s="190"/>
      <c r="V859" s="115"/>
      <c r="W859" s="190"/>
      <c r="X859" s="115"/>
      <c r="Y859" s="190"/>
      <c r="Z859" s="115"/>
      <c r="AA859" s="190"/>
      <c r="AB859" s="115"/>
      <c r="AC859" s="190"/>
      <c r="AD859" s="115"/>
      <c r="AE859" s="190"/>
      <c r="AF859" s="115"/>
      <c r="AG859" s="215"/>
      <c r="AH859" s="190"/>
      <c r="AI859" s="115"/>
      <c r="AJ859" s="190"/>
      <c r="AK859" s="115"/>
      <c r="AL859" s="190"/>
      <c r="AM859" s="115"/>
      <c r="AN859" s="190"/>
      <c r="AO859" s="115"/>
      <c r="AP859" s="190"/>
      <c r="AQ859" s="115"/>
      <c r="AR859" s="190"/>
      <c r="AS859" s="115"/>
      <c r="AU859" s="115"/>
      <c r="AV859" s="115"/>
      <c r="AW859" s="115"/>
      <c r="AX859" s="115"/>
      <c r="AY859" s="115"/>
      <c r="AZ859" s="115"/>
      <c r="BA859" s="115"/>
      <c r="BB859" s="115"/>
      <c r="BC859" s="115"/>
      <c r="BD859" s="115"/>
      <c r="BE859" s="115"/>
      <c r="BF859" s="115"/>
      <c r="BH859" s="115"/>
      <c r="BI859" s="115"/>
      <c r="BJ859" s="115"/>
      <c r="BK859" s="115"/>
      <c r="BL859" s="115"/>
      <c r="BM859" s="115"/>
      <c r="BN859" s="115"/>
      <c r="BO859" s="115"/>
      <c r="BP859" s="115"/>
      <c r="BQ859" s="115"/>
      <c r="BR859" s="115"/>
      <c r="BS859" s="115"/>
      <c r="BU859" s="143"/>
      <c r="BV859" s="143"/>
      <c r="BW859" s="143"/>
      <c r="BX859" s="143"/>
      <c r="BY859" s="143"/>
      <c r="BZ859" s="143"/>
      <c r="CA859" s="143"/>
      <c r="CB859" s="143"/>
      <c r="CC859" s="143"/>
      <c r="CD859" s="143"/>
      <c r="CE859" s="143"/>
      <c r="CF859" s="143"/>
      <c r="CG859" s="143"/>
      <c r="CH859" s="143"/>
      <c r="CI859" s="143"/>
      <c r="CJ859" s="143"/>
      <c r="CK859" s="143"/>
      <c r="CL859" s="143"/>
      <c r="CM859" s="143"/>
      <c r="CN859" s="143"/>
      <c r="CO859" s="143"/>
      <c r="CP859" s="143"/>
      <c r="CQ859" s="143"/>
      <c r="CR859" s="143"/>
      <c r="CS859" s="143"/>
      <c r="CT859" s="143"/>
      <c r="CU859" s="143"/>
      <c r="CV859" s="143"/>
      <c r="CW859" s="143"/>
      <c r="CX859" s="143"/>
      <c r="CY859" s="143"/>
      <c r="CZ859" s="143"/>
      <c r="DA859" s="143"/>
      <c r="DB859" s="143"/>
      <c r="DC859" s="143"/>
      <c r="DD859" s="143"/>
      <c r="DE859" s="143"/>
      <c r="DF859" s="143"/>
      <c r="DG859" s="143"/>
      <c r="DH859" s="143"/>
      <c r="DI859" s="143"/>
      <c r="DJ859" s="143"/>
      <c r="DK859" s="143"/>
      <c r="DL859" s="143"/>
      <c r="DM859" s="143"/>
      <c r="DN859" s="143"/>
      <c r="DO859" s="143"/>
      <c r="DP859" s="143"/>
      <c r="DQ859" s="143"/>
      <c r="DR859" s="143"/>
      <c r="DS859" s="143"/>
      <c r="DT859" s="143"/>
      <c r="DU859" s="143"/>
      <c r="DV859" s="143"/>
      <c r="DW859" s="143"/>
      <c r="DX859" s="143"/>
      <c r="DY859" s="143"/>
      <c r="DZ859" s="143"/>
      <c r="EA859" s="143"/>
      <c r="EB859" s="143"/>
      <c r="EC859" s="143"/>
    </row>
    <row r="860" spans="1:133" s="35" customFormat="1" hidden="1" outlineLevel="2" x14ac:dyDescent="0.15">
      <c r="A860" s="35" t="s">
        <v>435</v>
      </c>
      <c r="B860" s="36" t="s">
        <v>1841</v>
      </c>
      <c r="C860" s="159"/>
      <c r="D860" s="159"/>
      <c r="E860" s="159"/>
      <c r="F860" s="159">
        <f ca="1">(SUM(ReqSum))*2*$I$10</f>
        <v>0</v>
      </c>
      <c r="G860" s="159">
        <f>MATCH("x",G861:G2337,-1)-1</f>
        <v>5</v>
      </c>
      <c r="H860" s="176"/>
      <c r="I860" s="176">
        <f ca="1">SUM(ReqSum)</f>
        <v>0</v>
      </c>
      <c r="J860" s="176"/>
      <c r="K860" s="176">
        <f ca="1">SUM(ReqSum)</f>
        <v>0</v>
      </c>
      <c r="L860" s="176"/>
      <c r="M860" s="176">
        <f ca="1">SUM(ReqSum)</f>
        <v>0</v>
      </c>
      <c r="N860" s="176"/>
      <c r="O860" s="176">
        <f ca="1">SUM(ReqSum)</f>
        <v>0</v>
      </c>
      <c r="P860" s="176"/>
      <c r="Q860" s="176">
        <f ca="1">SUM(ReqSum)</f>
        <v>0</v>
      </c>
      <c r="R860" s="176"/>
      <c r="S860" s="176">
        <f ca="1">SUM(ReqSum)</f>
        <v>0</v>
      </c>
      <c r="T860" s="268"/>
      <c r="U860" s="189"/>
      <c r="V860" s="176">
        <f ca="1">SUM(ReqSum)</f>
        <v>0</v>
      </c>
      <c r="W860" s="189"/>
      <c r="X860" s="176">
        <f ca="1">SUM(ReqSum)</f>
        <v>0</v>
      </c>
      <c r="Y860" s="189"/>
      <c r="Z860" s="176">
        <f ca="1">SUM(ReqSum)</f>
        <v>0</v>
      </c>
      <c r="AA860" s="189"/>
      <c r="AB860" s="176">
        <f ca="1">SUM(ReqSum)</f>
        <v>0</v>
      </c>
      <c r="AC860" s="189"/>
      <c r="AD860" s="176">
        <f ca="1">SUM(ReqSum)</f>
        <v>0</v>
      </c>
      <c r="AE860" s="189"/>
      <c r="AF860" s="176">
        <f ca="1">SUM(ReqSum)</f>
        <v>0</v>
      </c>
      <c r="AG860" s="36"/>
      <c r="AH860" s="189"/>
      <c r="AI860" s="176">
        <f ca="1">SUM(ReqSum)</f>
        <v>0</v>
      </c>
      <c r="AJ860" s="189"/>
      <c r="AK860" s="176">
        <f ca="1">SUM(ReqSum)</f>
        <v>0</v>
      </c>
      <c r="AL860" s="189"/>
      <c r="AM860" s="176">
        <f ca="1">SUM(ReqSum)</f>
        <v>0</v>
      </c>
      <c r="AN860" s="189"/>
      <c r="AO860" s="176">
        <f ca="1">SUM(ReqSum)</f>
        <v>0</v>
      </c>
      <c r="AP860" s="189"/>
      <c r="AQ860" s="176">
        <f ca="1">SUM(ReqSum)</f>
        <v>0</v>
      </c>
      <c r="AR860" s="189"/>
      <c r="AS860" s="176">
        <f ca="1">SUM(ReqSum)</f>
        <v>0</v>
      </c>
      <c r="AT860" s="177"/>
      <c r="AU860" s="176"/>
      <c r="AV860" s="176">
        <f ca="1">SUM(ReqSum)</f>
        <v>0</v>
      </c>
      <c r="AW860" s="176"/>
      <c r="AX860" s="176">
        <f ca="1">SUM(ReqSum)</f>
        <v>0</v>
      </c>
      <c r="AY860" s="176"/>
      <c r="AZ860" s="176">
        <f ca="1">SUM(ReqSum)</f>
        <v>0</v>
      </c>
      <c r="BA860" s="176"/>
      <c r="BB860" s="176">
        <f ca="1">SUM(ReqSum)</f>
        <v>0</v>
      </c>
      <c r="BC860" s="176"/>
      <c r="BD860" s="176">
        <f ca="1">SUM(ReqSum)</f>
        <v>0</v>
      </c>
      <c r="BE860" s="176"/>
      <c r="BF860" s="176">
        <f ca="1">SUM(ReqSum)</f>
        <v>0</v>
      </c>
      <c r="BG860" s="177"/>
      <c r="BH860" s="176"/>
      <c r="BI860" s="176">
        <f ca="1">SUM(ReqSum)</f>
        <v>0</v>
      </c>
      <c r="BJ860" s="176"/>
      <c r="BK860" s="176">
        <f ca="1">SUM(ReqSum)</f>
        <v>0</v>
      </c>
      <c r="BL860" s="176"/>
      <c r="BM860" s="176">
        <f ca="1">SUM(ReqSum)</f>
        <v>0</v>
      </c>
      <c r="BN860" s="176"/>
      <c r="BO860" s="176">
        <f ca="1">SUM(ReqSum)</f>
        <v>0</v>
      </c>
      <c r="BP860" s="176"/>
      <c r="BQ860" s="176">
        <f ca="1">SUM(ReqSum)</f>
        <v>0</v>
      </c>
      <c r="BR860" s="176"/>
      <c r="BS860" s="176">
        <f ca="1">SUM(ReqSum)</f>
        <v>0</v>
      </c>
      <c r="BT860" s="177"/>
      <c r="BU860" s="85"/>
      <c r="BV860" s="85"/>
      <c r="BW860" s="85"/>
      <c r="BX860" s="85"/>
      <c r="BY860" s="85"/>
      <c r="BZ860" s="85"/>
      <c r="CA860" s="85"/>
      <c r="CB860" s="85"/>
      <c r="CC860" s="85"/>
      <c r="CD860" s="85"/>
      <c r="CE860" s="85"/>
      <c r="CF860" s="85"/>
      <c r="CG860" s="85"/>
      <c r="CH860" s="85"/>
      <c r="CI860" s="85"/>
      <c r="CJ860" s="85"/>
      <c r="CK860" s="85"/>
      <c r="CL860" s="85"/>
      <c r="CM860" s="85"/>
      <c r="CN860" s="85"/>
      <c r="CO860" s="85"/>
      <c r="CP860" s="85"/>
      <c r="CQ860" s="85"/>
      <c r="CR860" s="85"/>
      <c r="CS860" s="85"/>
      <c r="CT860" s="85"/>
      <c r="CU860" s="85"/>
      <c r="CV860" s="85"/>
      <c r="CW860" s="85"/>
      <c r="CX860" s="85"/>
      <c r="CY860" s="85"/>
      <c r="CZ860" s="85"/>
      <c r="DA860" s="85"/>
      <c r="DB860" s="85"/>
      <c r="DC860" s="85"/>
      <c r="DD860" s="85"/>
      <c r="DE860" s="85"/>
      <c r="DF860" s="85"/>
      <c r="DG860" s="85"/>
      <c r="DH860" s="85"/>
      <c r="DI860" s="85"/>
      <c r="DJ860" s="85"/>
      <c r="DK860" s="85"/>
      <c r="DL860" s="85"/>
      <c r="DM860" s="85"/>
      <c r="DN860" s="85"/>
      <c r="DO860" s="85"/>
      <c r="DP860" s="85"/>
      <c r="DQ860" s="85"/>
      <c r="DR860" s="85"/>
      <c r="DS860" s="85"/>
      <c r="DT860" s="85"/>
      <c r="DU860" s="85"/>
      <c r="DV860" s="85"/>
      <c r="DW860" s="85"/>
      <c r="DX860" s="85"/>
      <c r="DY860" s="85"/>
      <c r="DZ860" s="85"/>
      <c r="EA860" s="85"/>
      <c r="EB860" s="85"/>
      <c r="EC860" s="85"/>
    </row>
    <row r="861" spans="1:133" hidden="1" outlineLevel="3" x14ac:dyDescent="0.15">
      <c r="A861" s="22" t="s">
        <v>436</v>
      </c>
      <c r="B861" s="29" t="s">
        <v>2451</v>
      </c>
      <c r="C861" s="104"/>
      <c r="D861" s="105"/>
      <c r="E861" s="104"/>
      <c r="F861" s="106">
        <f t="shared" ref="F861:F865" si="2213">IF(B861&lt;&gt;"",IF(B861="Custom Requirement",0,3),0)</f>
        <v>0</v>
      </c>
      <c r="G861" s="106">
        <v>1</v>
      </c>
      <c r="I861" s="106">
        <f t="shared" ref="I861:I865" si="2214">H861*$E861*I$10</f>
        <v>0</v>
      </c>
      <c r="K861" s="106">
        <f t="shared" ref="K861:K865" si="2215">J861*$E861*K$10</f>
        <v>0</v>
      </c>
      <c r="M861" s="106">
        <f t="shared" ref="M861:M865" si="2216">L861*$E861*M$10</f>
        <v>0</v>
      </c>
      <c r="O861" s="106">
        <f t="shared" ref="O861:O865" si="2217">N861*$E861*O$10</f>
        <v>0</v>
      </c>
      <c r="Q861" s="106">
        <f t="shared" ref="Q861:Q865" si="2218">P861*$E861*Q$10</f>
        <v>0</v>
      </c>
      <c r="S861" s="106">
        <f t="shared" ref="S861:S865" si="2219">R861*$E861*S$10</f>
        <v>0</v>
      </c>
      <c r="V861" s="106">
        <f t="shared" ref="V861:V865" si="2220">U861*$E861*V$10</f>
        <v>0</v>
      </c>
      <c r="X861" s="106">
        <f t="shared" ref="X861:X865" si="2221">W861*$E861*X$10</f>
        <v>0</v>
      </c>
      <c r="Z861" s="106">
        <f t="shared" ref="Z861:Z865" si="2222">Y861*$E861*Z$10</f>
        <v>0</v>
      </c>
      <c r="AB861" s="106">
        <f t="shared" ref="AB861:AB865" si="2223">AA861*$E861*AB$10</f>
        <v>0</v>
      </c>
      <c r="AD861" s="106">
        <f t="shared" ref="AD861:AD865" si="2224">AC861*$E861*AD$10</f>
        <v>0</v>
      </c>
      <c r="AF861" s="106">
        <f t="shared" ref="AF861:AF865" si="2225">AE861*$E861*AF$10</f>
        <v>0</v>
      </c>
      <c r="AI861" s="106">
        <f t="shared" ref="AI861:AI865" si="2226">AH861*$E861*AI$10</f>
        <v>0</v>
      </c>
      <c r="AK861" s="106">
        <f t="shared" ref="AK861:AK865" si="2227">AJ861*$E861*AK$10</f>
        <v>0</v>
      </c>
      <c r="AM861" s="106">
        <f t="shared" ref="AM861:AM865" si="2228">AL861*$E861*AM$10</f>
        <v>0</v>
      </c>
      <c r="AO861" s="106">
        <f t="shared" ref="AO861:AO865" si="2229">AN861*$E861*AO$10</f>
        <v>0</v>
      </c>
      <c r="AQ861" s="106">
        <f t="shared" ref="AQ861:AQ865" si="2230">AP861*$E861*AQ$10</f>
        <v>0</v>
      </c>
      <c r="AS861" s="106">
        <f t="shared" ref="AS861:AS865" si="2231">AR861*$E861*AS$10</f>
        <v>0</v>
      </c>
      <c r="AV861" s="106">
        <f t="shared" ref="AV861:AV865" si="2232">AU861*$E861*AV$10</f>
        <v>0</v>
      </c>
      <c r="AX861" s="106">
        <f t="shared" ref="AX861:AX865" si="2233">AW861*$E861*AX$10</f>
        <v>0</v>
      </c>
      <c r="AZ861" s="106">
        <f t="shared" ref="AZ861:AZ865" si="2234">AY861*$E861*AZ$10</f>
        <v>0</v>
      </c>
      <c r="BB861" s="106">
        <f t="shared" ref="BB861:BB865" si="2235">BA861*$E861*BB$10</f>
        <v>0</v>
      </c>
      <c r="BD861" s="106">
        <f t="shared" ref="BD861:BD865" si="2236">BC861*$E861*BD$10</f>
        <v>0</v>
      </c>
      <c r="BF861" s="106">
        <f t="shared" ref="BF861:BF865" si="2237">BE861*$E861*BF$10</f>
        <v>0</v>
      </c>
      <c r="BI861" s="106">
        <f t="shared" ref="BI861:BI865" si="2238">BH861*$E861*BI$10</f>
        <v>0</v>
      </c>
      <c r="BK861" s="106">
        <f t="shared" ref="BK861:BK865" si="2239">BJ861*$E861*BK$10</f>
        <v>0</v>
      </c>
      <c r="BM861" s="106">
        <f t="shared" ref="BM861:BM865" si="2240">BL861*$E861*BM$10</f>
        <v>0</v>
      </c>
      <c r="BO861" s="106">
        <f t="shared" ref="BO861:BO865" si="2241">BN861*$E861*BO$10</f>
        <v>0</v>
      </c>
      <c r="BQ861" s="106">
        <f t="shared" ref="BQ861:BQ865" si="2242">BP861*$E861*BQ$10</f>
        <v>0</v>
      </c>
      <c r="BS861" s="106">
        <f t="shared" ref="BS861:BS865" si="2243">BR861*$E861*BS$10</f>
        <v>0</v>
      </c>
    </row>
    <row r="862" spans="1:133" hidden="1" outlineLevel="3" x14ac:dyDescent="0.15">
      <c r="A862" s="22" t="s">
        <v>437</v>
      </c>
      <c r="B862" s="29" t="s">
        <v>2451</v>
      </c>
      <c r="C862" s="104"/>
      <c r="D862" s="105"/>
      <c r="E862" s="104"/>
      <c r="F862" s="106">
        <f t="shared" si="2213"/>
        <v>0</v>
      </c>
      <c r="G862" s="106">
        <v>1</v>
      </c>
      <c r="I862" s="106">
        <f t="shared" si="2214"/>
        <v>0</v>
      </c>
      <c r="K862" s="106">
        <f t="shared" si="2215"/>
        <v>0</v>
      </c>
      <c r="M862" s="106">
        <f t="shared" si="2216"/>
        <v>0</v>
      </c>
      <c r="O862" s="106">
        <f t="shared" si="2217"/>
        <v>0</v>
      </c>
      <c r="Q862" s="106">
        <f t="shared" si="2218"/>
        <v>0</v>
      </c>
      <c r="S862" s="106">
        <f t="shared" si="2219"/>
        <v>0</v>
      </c>
      <c r="V862" s="106">
        <f t="shared" si="2220"/>
        <v>0</v>
      </c>
      <c r="X862" s="106">
        <f t="shared" si="2221"/>
        <v>0</v>
      </c>
      <c r="Z862" s="106">
        <f t="shared" si="2222"/>
        <v>0</v>
      </c>
      <c r="AB862" s="106">
        <f t="shared" si="2223"/>
        <v>0</v>
      </c>
      <c r="AD862" s="106">
        <f t="shared" si="2224"/>
        <v>0</v>
      </c>
      <c r="AF862" s="106">
        <f t="shared" si="2225"/>
        <v>0</v>
      </c>
      <c r="AI862" s="106">
        <f t="shared" si="2226"/>
        <v>0</v>
      </c>
      <c r="AK862" s="106">
        <f t="shared" si="2227"/>
        <v>0</v>
      </c>
      <c r="AM862" s="106">
        <f t="shared" si="2228"/>
        <v>0</v>
      </c>
      <c r="AO862" s="106">
        <f t="shared" si="2229"/>
        <v>0</v>
      </c>
      <c r="AQ862" s="106">
        <f t="shared" si="2230"/>
        <v>0</v>
      </c>
      <c r="AS862" s="106">
        <f t="shared" si="2231"/>
        <v>0</v>
      </c>
      <c r="AV862" s="106">
        <f t="shared" si="2232"/>
        <v>0</v>
      </c>
      <c r="AX862" s="106">
        <f t="shared" si="2233"/>
        <v>0</v>
      </c>
      <c r="AZ862" s="106">
        <f t="shared" si="2234"/>
        <v>0</v>
      </c>
      <c r="BB862" s="106">
        <f t="shared" si="2235"/>
        <v>0</v>
      </c>
      <c r="BD862" s="106">
        <f t="shared" si="2236"/>
        <v>0</v>
      </c>
      <c r="BF862" s="106">
        <f t="shared" si="2237"/>
        <v>0</v>
      </c>
      <c r="BI862" s="106">
        <f t="shared" si="2238"/>
        <v>0</v>
      </c>
      <c r="BK862" s="106">
        <f t="shared" si="2239"/>
        <v>0</v>
      </c>
      <c r="BM862" s="106">
        <f t="shared" si="2240"/>
        <v>0</v>
      </c>
      <c r="BO862" s="106">
        <f t="shared" si="2241"/>
        <v>0</v>
      </c>
      <c r="BQ862" s="106">
        <f t="shared" si="2242"/>
        <v>0</v>
      </c>
      <c r="BS862" s="106">
        <f t="shared" si="2243"/>
        <v>0</v>
      </c>
    </row>
    <row r="863" spans="1:133" hidden="1" outlineLevel="3" x14ac:dyDescent="0.15">
      <c r="A863" s="22" t="s">
        <v>438</v>
      </c>
      <c r="B863" s="29" t="s">
        <v>2451</v>
      </c>
      <c r="C863" s="104"/>
      <c r="D863" s="105"/>
      <c r="E863" s="104"/>
      <c r="F863" s="106">
        <f t="shared" si="2213"/>
        <v>0</v>
      </c>
      <c r="G863" s="106">
        <v>1</v>
      </c>
      <c r="I863" s="106">
        <f t="shared" si="2214"/>
        <v>0</v>
      </c>
      <c r="K863" s="106">
        <f t="shared" si="2215"/>
        <v>0</v>
      </c>
      <c r="M863" s="106">
        <f t="shared" si="2216"/>
        <v>0</v>
      </c>
      <c r="O863" s="106">
        <f t="shared" si="2217"/>
        <v>0</v>
      </c>
      <c r="Q863" s="106">
        <f t="shared" si="2218"/>
        <v>0</v>
      </c>
      <c r="S863" s="106">
        <f t="shared" si="2219"/>
        <v>0</v>
      </c>
      <c r="V863" s="106">
        <f t="shared" si="2220"/>
        <v>0</v>
      </c>
      <c r="X863" s="106">
        <f t="shared" si="2221"/>
        <v>0</v>
      </c>
      <c r="Z863" s="106">
        <f t="shared" si="2222"/>
        <v>0</v>
      </c>
      <c r="AB863" s="106">
        <f t="shared" si="2223"/>
        <v>0</v>
      </c>
      <c r="AD863" s="106">
        <f t="shared" si="2224"/>
        <v>0</v>
      </c>
      <c r="AF863" s="106">
        <f t="shared" si="2225"/>
        <v>0</v>
      </c>
      <c r="AI863" s="106">
        <f t="shared" si="2226"/>
        <v>0</v>
      </c>
      <c r="AK863" s="106">
        <f t="shared" si="2227"/>
        <v>0</v>
      </c>
      <c r="AM863" s="106">
        <f t="shared" si="2228"/>
        <v>0</v>
      </c>
      <c r="AO863" s="106">
        <f t="shared" si="2229"/>
        <v>0</v>
      </c>
      <c r="AQ863" s="106">
        <f t="shared" si="2230"/>
        <v>0</v>
      </c>
      <c r="AS863" s="106">
        <f t="shared" si="2231"/>
        <v>0</v>
      </c>
      <c r="AV863" s="106">
        <f t="shared" si="2232"/>
        <v>0</v>
      </c>
      <c r="AX863" s="106">
        <f t="shared" si="2233"/>
        <v>0</v>
      </c>
      <c r="AZ863" s="106">
        <f t="shared" si="2234"/>
        <v>0</v>
      </c>
      <c r="BB863" s="106">
        <f t="shared" si="2235"/>
        <v>0</v>
      </c>
      <c r="BD863" s="106">
        <f t="shared" si="2236"/>
        <v>0</v>
      </c>
      <c r="BF863" s="106">
        <f t="shared" si="2237"/>
        <v>0</v>
      </c>
      <c r="BI863" s="106">
        <f t="shared" si="2238"/>
        <v>0</v>
      </c>
      <c r="BK863" s="106">
        <f t="shared" si="2239"/>
        <v>0</v>
      </c>
      <c r="BM863" s="106">
        <f t="shared" si="2240"/>
        <v>0</v>
      </c>
      <c r="BO863" s="106">
        <f t="shared" si="2241"/>
        <v>0</v>
      </c>
      <c r="BQ863" s="106">
        <f t="shared" si="2242"/>
        <v>0</v>
      </c>
      <c r="BS863" s="106">
        <f t="shared" si="2243"/>
        <v>0</v>
      </c>
    </row>
    <row r="864" spans="1:133" hidden="1" outlineLevel="3" x14ac:dyDescent="0.15">
      <c r="A864" s="22" t="s">
        <v>439</v>
      </c>
      <c r="B864" s="29" t="s">
        <v>2451</v>
      </c>
      <c r="C864" s="104"/>
      <c r="D864" s="105"/>
      <c r="E864" s="104"/>
      <c r="F864" s="106">
        <f t="shared" si="2213"/>
        <v>0</v>
      </c>
      <c r="G864" s="106">
        <v>1</v>
      </c>
      <c r="I864" s="106">
        <f t="shared" si="2214"/>
        <v>0</v>
      </c>
      <c r="K864" s="106">
        <f t="shared" si="2215"/>
        <v>0</v>
      </c>
      <c r="M864" s="106">
        <f t="shared" si="2216"/>
        <v>0</v>
      </c>
      <c r="O864" s="106">
        <f t="shared" si="2217"/>
        <v>0</v>
      </c>
      <c r="Q864" s="106">
        <f t="shared" si="2218"/>
        <v>0</v>
      </c>
      <c r="S864" s="106">
        <f t="shared" si="2219"/>
        <v>0</v>
      </c>
      <c r="V864" s="106">
        <f t="shared" si="2220"/>
        <v>0</v>
      </c>
      <c r="X864" s="106">
        <f t="shared" si="2221"/>
        <v>0</v>
      </c>
      <c r="Z864" s="106">
        <f t="shared" si="2222"/>
        <v>0</v>
      </c>
      <c r="AB864" s="106">
        <f t="shared" si="2223"/>
        <v>0</v>
      </c>
      <c r="AD864" s="106">
        <f t="shared" si="2224"/>
        <v>0</v>
      </c>
      <c r="AF864" s="106">
        <f t="shared" si="2225"/>
        <v>0</v>
      </c>
      <c r="AI864" s="106">
        <f t="shared" si="2226"/>
        <v>0</v>
      </c>
      <c r="AK864" s="106">
        <f t="shared" si="2227"/>
        <v>0</v>
      </c>
      <c r="AM864" s="106">
        <f t="shared" si="2228"/>
        <v>0</v>
      </c>
      <c r="AO864" s="106">
        <f t="shared" si="2229"/>
        <v>0</v>
      </c>
      <c r="AQ864" s="106">
        <f t="shared" si="2230"/>
        <v>0</v>
      </c>
      <c r="AS864" s="106">
        <f t="shared" si="2231"/>
        <v>0</v>
      </c>
      <c r="AV864" s="106">
        <f t="shared" si="2232"/>
        <v>0</v>
      </c>
      <c r="AX864" s="106">
        <f t="shared" si="2233"/>
        <v>0</v>
      </c>
      <c r="AZ864" s="106">
        <f t="shared" si="2234"/>
        <v>0</v>
      </c>
      <c r="BB864" s="106">
        <f t="shared" si="2235"/>
        <v>0</v>
      </c>
      <c r="BD864" s="106">
        <f t="shared" si="2236"/>
        <v>0</v>
      </c>
      <c r="BF864" s="106">
        <f t="shared" si="2237"/>
        <v>0</v>
      </c>
      <c r="BI864" s="106">
        <f t="shared" si="2238"/>
        <v>0</v>
      </c>
      <c r="BK864" s="106">
        <f t="shared" si="2239"/>
        <v>0</v>
      </c>
      <c r="BM864" s="106">
        <f t="shared" si="2240"/>
        <v>0</v>
      </c>
      <c r="BO864" s="106">
        <f t="shared" si="2241"/>
        <v>0</v>
      </c>
      <c r="BQ864" s="106">
        <f t="shared" si="2242"/>
        <v>0</v>
      </c>
      <c r="BS864" s="106">
        <f t="shared" si="2243"/>
        <v>0</v>
      </c>
    </row>
    <row r="865" spans="1:133" hidden="1" outlineLevel="3" x14ac:dyDescent="0.15">
      <c r="A865" s="22" t="s">
        <v>440</v>
      </c>
      <c r="B865" s="29" t="s">
        <v>2451</v>
      </c>
      <c r="C865" s="104"/>
      <c r="D865" s="105"/>
      <c r="E865" s="104"/>
      <c r="F865" s="106">
        <f t="shared" si="2213"/>
        <v>0</v>
      </c>
      <c r="G865" s="106">
        <v>1</v>
      </c>
      <c r="I865" s="106">
        <f t="shared" si="2214"/>
        <v>0</v>
      </c>
      <c r="K865" s="106">
        <f t="shared" si="2215"/>
        <v>0</v>
      </c>
      <c r="M865" s="106">
        <f t="shared" si="2216"/>
        <v>0</v>
      </c>
      <c r="O865" s="106">
        <f t="shared" si="2217"/>
        <v>0</v>
      </c>
      <c r="Q865" s="106">
        <f t="shared" si="2218"/>
        <v>0</v>
      </c>
      <c r="S865" s="106">
        <f t="shared" si="2219"/>
        <v>0</v>
      </c>
      <c r="V865" s="106">
        <f t="shared" si="2220"/>
        <v>0</v>
      </c>
      <c r="X865" s="106">
        <f t="shared" si="2221"/>
        <v>0</v>
      </c>
      <c r="Z865" s="106">
        <f t="shared" si="2222"/>
        <v>0</v>
      </c>
      <c r="AB865" s="106">
        <f t="shared" si="2223"/>
        <v>0</v>
      </c>
      <c r="AD865" s="106">
        <f t="shared" si="2224"/>
        <v>0</v>
      </c>
      <c r="AF865" s="106">
        <f t="shared" si="2225"/>
        <v>0</v>
      </c>
      <c r="AI865" s="106">
        <f t="shared" si="2226"/>
        <v>0</v>
      </c>
      <c r="AK865" s="106">
        <f t="shared" si="2227"/>
        <v>0</v>
      </c>
      <c r="AM865" s="106">
        <f t="shared" si="2228"/>
        <v>0</v>
      </c>
      <c r="AO865" s="106">
        <f t="shared" si="2229"/>
        <v>0</v>
      </c>
      <c r="AQ865" s="106">
        <f t="shared" si="2230"/>
        <v>0</v>
      </c>
      <c r="AS865" s="106">
        <f t="shared" si="2231"/>
        <v>0</v>
      </c>
      <c r="AV865" s="106">
        <f t="shared" si="2232"/>
        <v>0</v>
      </c>
      <c r="AX865" s="106">
        <f t="shared" si="2233"/>
        <v>0</v>
      </c>
      <c r="AZ865" s="106">
        <f t="shared" si="2234"/>
        <v>0</v>
      </c>
      <c r="BB865" s="106">
        <f t="shared" si="2235"/>
        <v>0</v>
      </c>
      <c r="BD865" s="106">
        <f t="shared" si="2236"/>
        <v>0</v>
      </c>
      <c r="BF865" s="106">
        <f t="shared" si="2237"/>
        <v>0</v>
      </c>
      <c r="BI865" s="106">
        <f t="shared" si="2238"/>
        <v>0</v>
      </c>
      <c r="BK865" s="106">
        <f t="shared" si="2239"/>
        <v>0</v>
      </c>
      <c r="BM865" s="106">
        <f t="shared" si="2240"/>
        <v>0</v>
      </c>
      <c r="BO865" s="106">
        <f t="shared" si="2241"/>
        <v>0</v>
      </c>
      <c r="BQ865" s="106">
        <f t="shared" si="2242"/>
        <v>0</v>
      </c>
      <c r="BS865" s="106">
        <f t="shared" si="2243"/>
        <v>0</v>
      </c>
    </row>
    <row r="866" spans="1:133" s="37" customFormat="1" hidden="1" outlineLevel="2" x14ac:dyDescent="0.15">
      <c r="B866" s="38" t="s">
        <v>1714</v>
      </c>
      <c r="C866" s="115"/>
      <c r="D866" s="115"/>
      <c r="E866" s="115"/>
      <c r="F866" s="115"/>
      <c r="G866" s="160" t="s">
        <v>202</v>
      </c>
      <c r="H866" s="115"/>
      <c r="I866" s="115"/>
      <c r="J866" s="115"/>
      <c r="K866" s="115"/>
      <c r="L866" s="115"/>
      <c r="M866" s="115"/>
      <c r="N866" s="115"/>
      <c r="O866" s="115"/>
      <c r="P866" s="115"/>
      <c r="Q866" s="115"/>
      <c r="R866" s="115"/>
      <c r="S866" s="115"/>
      <c r="T866" s="269"/>
      <c r="U866" s="190"/>
      <c r="V866" s="115"/>
      <c r="W866" s="190"/>
      <c r="X866" s="115"/>
      <c r="Y866" s="190"/>
      <c r="Z866" s="115"/>
      <c r="AA866" s="190"/>
      <c r="AB866" s="115"/>
      <c r="AC866" s="190"/>
      <c r="AD866" s="115"/>
      <c r="AE866" s="190"/>
      <c r="AF866" s="115"/>
      <c r="AG866" s="215"/>
      <c r="AH866" s="190"/>
      <c r="AI866" s="115"/>
      <c r="AJ866" s="190"/>
      <c r="AK866" s="115"/>
      <c r="AL866" s="190"/>
      <c r="AM866" s="115"/>
      <c r="AN866" s="190"/>
      <c r="AO866" s="115"/>
      <c r="AP866" s="190"/>
      <c r="AQ866" s="115"/>
      <c r="AR866" s="190"/>
      <c r="AS866" s="115"/>
      <c r="AU866" s="115"/>
      <c r="AV866" s="115"/>
      <c r="AW866" s="115"/>
      <c r="AX866" s="115"/>
      <c r="AY866" s="115"/>
      <c r="AZ866" s="115"/>
      <c r="BA866" s="115"/>
      <c r="BB866" s="115"/>
      <c r="BC866" s="115"/>
      <c r="BD866" s="115"/>
      <c r="BE866" s="115"/>
      <c r="BF866" s="115"/>
      <c r="BH866" s="115"/>
      <c r="BI866" s="115"/>
      <c r="BJ866" s="115"/>
      <c r="BK866" s="115"/>
      <c r="BL866" s="115"/>
      <c r="BM866" s="115"/>
      <c r="BN866" s="115"/>
      <c r="BO866" s="115"/>
      <c r="BP866" s="115"/>
      <c r="BQ866" s="115"/>
      <c r="BR866" s="115"/>
      <c r="BS866" s="115"/>
      <c r="BU866" s="143"/>
      <c r="BV866" s="143"/>
      <c r="BW866" s="143"/>
      <c r="BX866" s="143"/>
      <c r="BY866" s="143"/>
      <c r="BZ866" s="143"/>
      <c r="CA866" s="143"/>
      <c r="CB866" s="143"/>
      <c r="CC866" s="143"/>
      <c r="CD866" s="143"/>
      <c r="CE866" s="143"/>
      <c r="CF866" s="143"/>
      <c r="CG866" s="143"/>
      <c r="CH866" s="143"/>
      <c r="CI866" s="143"/>
      <c r="CJ866" s="143"/>
      <c r="CK866" s="143"/>
      <c r="CL866" s="143"/>
      <c r="CM866" s="143"/>
      <c r="CN866" s="143"/>
      <c r="CO866" s="143"/>
      <c r="CP866" s="143"/>
      <c r="CQ866" s="143"/>
      <c r="CR866" s="143"/>
      <c r="CS866" s="143"/>
      <c r="CT866" s="143"/>
      <c r="CU866" s="143"/>
      <c r="CV866" s="143"/>
      <c r="CW866" s="143"/>
      <c r="CX866" s="143"/>
      <c r="CY866" s="143"/>
      <c r="CZ866" s="143"/>
      <c r="DA866" s="143"/>
      <c r="DB866" s="143"/>
      <c r="DC866" s="143"/>
      <c r="DD866" s="143"/>
      <c r="DE866" s="143"/>
      <c r="DF866" s="143"/>
      <c r="DG866" s="143"/>
      <c r="DH866" s="143"/>
      <c r="DI866" s="143"/>
      <c r="DJ866" s="143"/>
      <c r="DK866" s="143"/>
      <c r="DL866" s="143"/>
      <c r="DM866" s="143"/>
      <c r="DN866" s="143"/>
      <c r="DO866" s="143"/>
      <c r="DP866" s="143"/>
      <c r="DQ866" s="143"/>
      <c r="DR866" s="143"/>
      <c r="DS866" s="143"/>
      <c r="DT866" s="143"/>
      <c r="DU866" s="143"/>
      <c r="DV866" s="143"/>
      <c r="DW866" s="143"/>
      <c r="DX866" s="143"/>
      <c r="DY866" s="143"/>
      <c r="DZ866" s="143"/>
      <c r="EA866" s="143"/>
      <c r="EB866" s="143"/>
      <c r="EC866" s="143"/>
    </row>
    <row r="867" spans="1:133" s="37" customFormat="1" hidden="1" outlineLevel="1" x14ac:dyDescent="0.15">
      <c r="B867" s="38" t="s">
        <v>555</v>
      </c>
      <c r="C867" s="115"/>
      <c r="D867" s="115"/>
      <c r="E867" s="115"/>
      <c r="F867" s="115"/>
      <c r="G867" s="160"/>
      <c r="H867" s="115"/>
      <c r="I867" s="115"/>
      <c r="J867" s="115"/>
      <c r="K867" s="115"/>
      <c r="L867" s="115"/>
      <c r="M867" s="115"/>
      <c r="N867" s="115"/>
      <c r="O867" s="115"/>
      <c r="P867" s="115"/>
      <c r="Q867" s="115"/>
      <c r="R867" s="115"/>
      <c r="S867" s="115"/>
      <c r="T867" s="269"/>
      <c r="U867" s="190"/>
      <c r="V867" s="115"/>
      <c r="W867" s="190"/>
      <c r="X867" s="115"/>
      <c r="Y867" s="190"/>
      <c r="Z867" s="115"/>
      <c r="AA867" s="190"/>
      <c r="AB867" s="115"/>
      <c r="AC867" s="190"/>
      <c r="AD867" s="115"/>
      <c r="AE867" s="190"/>
      <c r="AF867" s="115"/>
      <c r="AG867" s="215"/>
      <c r="AH867" s="190"/>
      <c r="AI867" s="115"/>
      <c r="AJ867" s="190"/>
      <c r="AK867" s="115"/>
      <c r="AL867" s="190"/>
      <c r="AM867" s="115"/>
      <c r="AN867" s="190"/>
      <c r="AO867" s="115"/>
      <c r="AP867" s="190"/>
      <c r="AQ867" s="115"/>
      <c r="AR867" s="190"/>
      <c r="AS867" s="115"/>
      <c r="AU867" s="115"/>
      <c r="AV867" s="115"/>
      <c r="AW867" s="115"/>
      <c r="AX867" s="115"/>
      <c r="AY867" s="115"/>
      <c r="AZ867" s="115"/>
      <c r="BA867" s="115"/>
      <c r="BB867" s="115"/>
      <c r="BC867" s="115"/>
      <c r="BD867" s="115"/>
      <c r="BE867" s="115"/>
      <c r="BF867" s="115"/>
      <c r="BH867" s="115"/>
      <c r="BI867" s="115"/>
      <c r="BJ867" s="115"/>
      <c r="BK867" s="115"/>
      <c r="BL867" s="115"/>
      <c r="BM867" s="115"/>
      <c r="BN867" s="115"/>
      <c r="BO867" s="115"/>
      <c r="BP867" s="115"/>
      <c r="BQ867" s="115"/>
      <c r="BR867" s="115"/>
      <c r="BS867" s="115"/>
      <c r="BU867" s="143"/>
      <c r="BV867" s="143"/>
      <c r="BW867" s="143"/>
      <c r="BX867" s="143"/>
      <c r="BY867" s="143"/>
      <c r="BZ867" s="143"/>
      <c r="CA867" s="143"/>
      <c r="CB867" s="143"/>
      <c r="CC867" s="143"/>
      <c r="CD867" s="143"/>
      <c r="CE867" s="143"/>
      <c r="CF867" s="143"/>
      <c r="CG867" s="143"/>
      <c r="CH867" s="143"/>
      <c r="CI867" s="143"/>
      <c r="CJ867" s="143"/>
      <c r="CK867" s="143"/>
      <c r="CL867" s="143"/>
      <c r="CM867" s="143"/>
      <c r="CN867" s="143"/>
      <c r="CO867" s="143"/>
      <c r="CP867" s="143"/>
      <c r="CQ867" s="143"/>
      <c r="CR867" s="143"/>
      <c r="CS867" s="143"/>
      <c r="CT867" s="143"/>
      <c r="CU867" s="143"/>
      <c r="CV867" s="143"/>
      <c r="CW867" s="143"/>
      <c r="CX867" s="143"/>
      <c r="CY867" s="143"/>
      <c r="CZ867" s="143"/>
      <c r="DA867" s="143"/>
      <c r="DB867" s="143"/>
      <c r="DC867" s="143"/>
      <c r="DD867" s="143"/>
      <c r="DE867" s="143"/>
      <c r="DF867" s="143"/>
      <c r="DG867" s="143"/>
      <c r="DH867" s="143"/>
      <c r="DI867" s="143"/>
      <c r="DJ867" s="143"/>
      <c r="DK867" s="143"/>
      <c r="DL867" s="143"/>
      <c r="DM867" s="143"/>
      <c r="DN867" s="143"/>
      <c r="DO867" s="143"/>
      <c r="DP867" s="143"/>
      <c r="DQ867" s="143"/>
      <c r="DR867" s="143"/>
      <c r="DS867" s="143"/>
      <c r="DT867" s="143"/>
      <c r="DU867" s="143"/>
      <c r="DV867" s="143"/>
      <c r="DW867" s="143"/>
      <c r="DX867" s="143"/>
      <c r="DY867" s="143"/>
      <c r="DZ867" s="143"/>
      <c r="EA867" s="143"/>
      <c r="EB867" s="143"/>
      <c r="EC867" s="143"/>
    </row>
    <row r="868" spans="1:133" s="33" customFormat="1" outlineLevel="1" x14ac:dyDescent="0.15">
      <c r="A868" s="33">
        <v>2.1800000000000002</v>
      </c>
      <c r="B868" s="34" t="s">
        <v>900</v>
      </c>
      <c r="C868" s="302" t="str">
        <f ca="1">IFERROR(SUM(C869,C883,C899,C912,C927,C940,C959,C974)/COUNT((C869,C883,C899,C912,C927,C940,C959,C974)),"N/A")</f>
        <v>N/A</v>
      </c>
      <c r="D868" s="302">
        <f ca="1">IFERROR(SUM(D869,D883,D899,D912,D927,D940,D959,D974)/COUNT((D869,D883,D899,D912,D927,D940,D959,D974)),"N/A")</f>
        <v>5</v>
      </c>
      <c r="E868" s="158">
        <f ca="1">E869+E883+E899+E912+E927+E940+E959+E974</f>
        <v>0</v>
      </c>
      <c r="F868" s="158">
        <f ca="1">F869+F883+F899+F912+F927+F940+F959+F974</f>
        <v>5460</v>
      </c>
      <c r="G868" s="158"/>
      <c r="H868" s="114"/>
      <c r="I868" s="158">
        <f ca="1">I869+I883+I899+I912+I927+I940+I959+I974</f>
        <v>0</v>
      </c>
      <c r="J868" s="114"/>
      <c r="K868" s="158">
        <f ca="1">K869+K883+K899+K912+K927+K940+K959+K974</f>
        <v>0</v>
      </c>
      <c r="L868" s="114"/>
      <c r="M868" s="158">
        <f ca="1">M869+M883+M899+M912+M927+M940+M959+M974</f>
        <v>0</v>
      </c>
      <c r="N868" s="114"/>
      <c r="O868" s="158">
        <f ca="1">O869+O883+O899+O912+O927+O940+O959+O974</f>
        <v>0</v>
      </c>
      <c r="P868" s="114"/>
      <c r="Q868" s="158">
        <f ca="1">Q869+Q883+Q899+Q912+Q927+Q940+Q959+Q974</f>
        <v>0</v>
      </c>
      <c r="R868" s="114"/>
      <c r="S868" s="158">
        <f ca="1">S869+S883+S899+S912+S927+S940+S959+S974</f>
        <v>0</v>
      </c>
      <c r="T868" s="34"/>
      <c r="U868" s="114"/>
      <c r="V868" s="158">
        <f ca="1">V869+V883+V899+V912+V927+V940+V959+V974</f>
        <v>0</v>
      </c>
      <c r="W868" s="114"/>
      <c r="X868" s="158">
        <f ca="1">X869+X883+X899+X912+X927+X940+X959+X974</f>
        <v>0</v>
      </c>
      <c r="Y868" s="114"/>
      <c r="Z868" s="158">
        <f ca="1">Z869+Z883+Z899+Z912+Z927+Z940+Z959+Z974</f>
        <v>0</v>
      </c>
      <c r="AA868" s="114"/>
      <c r="AB868" s="158">
        <f ca="1">AB869+AB883+AB899+AB912+AB927+AB940+AB959+AB974</f>
        <v>0</v>
      </c>
      <c r="AC868" s="114"/>
      <c r="AD868" s="158">
        <f ca="1">AD869+AD883+AD899+AD912+AD927+AD940+AD959+AD974</f>
        <v>0</v>
      </c>
      <c r="AE868" s="114"/>
      <c r="AF868" s="158">
        <f ca="1">AF869+AF883+AF899+AF912+AF927+AF940+AF959+AF974</f>
        <v>0</v>
      </c>
      <c r="AG868" s="34"/>
      <c r="AH868" s="114"/>
      <c r="AI868" s="158">
        <f ca="1">AI869+AI883+AI899+AI912+AI927+AI940+AI959+AI974</f>
        <v>0</v>
      </c>
      <c r="AJ868" s="114"/>
      <c r="AK868" s="158">
        <f ca="1">AK869+AK883+AK899+AK912+AK927+AK940+AK959+AK974</f>
        <v>0</v>
      </c>
      <c r="AL868" s="114"/>
      <c r="AM868" s="158">
        <f ca="1">AM869+AM883+AM899+AM912+AM927+AM940+AM959+AM974</f>
        <v>0</v>
      </c>
      <c r="AN868" s="114"/>
      <c r="AO868" s="158">
        <f ca="1">AO869+AO883+AO899+AO912+AO927+AO940+AO959+AO974</f>
        <v>0</v>
      </c>
      <c r="AP868" s="114"/>
      <c r="AQ868" s="158">
        <f ca="1">AQ869+AQ883+AQ899+AQ912+AQ927+AQ940+AQ959+AQ974</f>
        <v>0</v>
      </c>
      <c r="AR868" s="114"/>
      <c r="AS868" s="158">
        <f ca="1">AS869+AS883+AS899+AS912+AS927+AS940+AS959+AS974</f>
        <v>0</v>
      </c>
      <c r="AU868" s="114"/>
      <c r="AV868" s="158">
        <f ca="1">AV869+AV883+AV899+AV912+AV927+AV940+AV959+AV974</f>
        <v>0</v>
      </c>
      <c r="AW868" s="114"/>
      <c r="AX868" s="158">
        <f ca="1">AX869+AX883+AX899+AX912+AX927+AX940+AX959+AX974</f>
        <v>0</v>
      </c>
      <c r="AY868" s="114"/>
      <c r="AZ868" s="158">
        <f ca="1">AZ869+AZ883+AZ899+AZ912+AZ927+AZ940+AZ959+AZ974</f>
        <v>0</v>
      </c>
      <c r="BA868" s="114"/>
      <c r="BB868" s="158">
        <f ca="1">BB869+BB883+BB899+BB912+BB927+BB940+BB959+BB974</f>
        <v>0</v>
      </c>
      <c r="BC868" s="114"/>
      <c r="BD868" s="158">
        <f ca="1">BD869+BD883+BD899+BD912+BD927+BD940+BD959+BD974</f>
        <v>0</v>
      </c>
      <c r="BE868" s="114"/>
      <c r="BF868" s="158">
        <f ca="1">BF869+BF883+BF899+BF912+BF927+BF940+BF959+BF974</f>
        <v>0</v>
      </c>
      <c r="BH868" s="114"/>
      <c r="BI868" s="158">
        <f ca="1">BI869+BI883+BI899+BI912+BI927+BI940+BI959+BI974</f>
        <v>0</v>
      </c>
      <c r="BJ868" s="114"/>
      <c r="BK868" s="158">
        <f ca="1">BK869+BK883+BK899+BK912+BK927+BK940+BK959+BK974</f>
        <v>0</v>
      </c>
      <c r="BL868" s="114"/>
      <c r="BM868" s="158">
        <f ca="1">BM869+BM883+BM899+BM912+BM927+BM940+BM959+BM974</f>
        <v>0</v>
      </c>
      <c r="BN868" s="114"/>
      <c r="BO868" s="158">
        <f ca="1">BO869+BO883+BO899+BO912+BO927+BO940+BO959+BO974</f>
        <v>0</v>
      </c>
      <c r="BP868" s="114"/>
      <c r="BQ868" s="158">
        <f ca="1">BQ869+BQ883+BQ899+BQ912+BQ927+BQ940+BQ959+BQ974</f>
        <v>0</v>
      </c>
      <c r="BR868" s="114"/>
      <c r="BS868" s="158">
        <f ca="1">BS869+BS883+BS899+BS912+BS927+BS940+BS959+BS974</f>
        <v>0</v>
      </c>
      <c r="BU868" s="85"/>
      <c r="BV868" s="85"/>
      <c r="BW868" s="85"/>
      <c r="BX868" s="85"/>
      <c r="BY868" s="85"/>
      <c r="BZ868" s="85"/>
      <c r="CA868" s="85"/>
      <c r="CB868" s="85"/>
      <c r="CC868" s="85"/>
      <c r="CD868" s="85"/>
      <c r="CE868" s="85"/>
      <c r="CF868" s="85"/>
      <c r="CG868" s="85"/>
      <c r="CH868" s="85"/>
      <c r="CI868" s="85"/>
      <c r="CJ868" s="85"/>
      <c r="CK868" s="85"/>
      <c r="CL868" s="85"/>
      <c r="CM868" s="85"/>
      <c r="CN868" s="85"/>
      <c r="CO868" s="85"/>
      <c r="CP868" s="85"/>
      <c r="CQ868" s="85"/>
      <c r="CR868" s="85"/>
      <c r="CS868" s="85"/>
      <c r="CT868" s="85"/>
      <c r="CU868" s="85"/>
      <c r="CV868" s="85"/>
      <c r="CW868" s="85"/>
      <c r="CX868" s="85"/>
      <c r="CY868" s="85"/>
      <c r="CZ868" s="85"/>
      <c r="DA868" s="85"/>
      <c r="DB868" s="85"/>
      <c r="DC868" s="85"/>
      <c r="DD868" s="85"/>
      <c r="DE868" s="85"/>
      <c r="DF868" s="85"/>
      <c r="DG868" s="85"/>
      <c r="DH868" s="85"/>
      <c r="DI868" s="85"/>
      <c r="DJ868" s="85"/>
      <c r="DK868" s="85"/>
      <c r="DL868" s="85"/>
      <c r="DM868" s="85"/>
      <c r="DN868" s="85"/>
      <c r="DO868" s="85"/>
      <c r="DP868" s="85"/>
      <c r="DQ868" s="85"/>
      <c r="DR868" s="85"/>
      <c r="DS868" s="85"/>
      <c r="DT868" s="85"/>
      <c r="DU868" s="85"/>
      <c r="DV868" s="85"/>
      <c r="DW868" s="85"/>
      <c r="DX868" s="85"/>
      <c r="DY868" s="85"/>
      <c r="DZ868" s="85"/>
      <c r="EA868" s="85"/>
      <c r="EB868" s="85"/>
      <c r="EC868" s="85"/>
    </row>
    <row r="869" spans="1:133" s="35" customFormat="1" outlineLevel="2" x14ac:dyDescent="0.15">
      <c r="A869" s="35" t="s">
        <v>441</v>
      </c>
      <c r="B869" s="36" t="s">
        <v>901</v>
      </c>
      <c r="C869" s="298" t="str">
        <f ca="1">IFERROR((AVERAGE(ReqSum)),"N/A")</f>
        <v>N/A</v>
      </c>
      <c r="D869" s="298">
        <f ca="1">IFERROR((AVERAGE(ReqSum)),"N/A")</f>
        <v>5</v>
      </c>
      <c r="E869" s="159">
        <f ca="1">(SUM(ReqSum))*2*$I$10</f>
        <v>0</v>
      </c>
      <c r="F869" s="159">
        <f ca="1">(SUM(ReqSum))*2*$I$10</f>
        <v>720</v>
      </c>
      <c r="G869" s="159">
        <f>MATCH("x",G870:G2346,-1)-1</f>
        <v>12</v>
      </c>
      <c r="H869" s="176"/>
      <c r="I869" s="176">
        <f ca="1">SUM(ReqSum)</f>
        <v>0</v>
      </c>
      <c r="J869" s="176"/>
      <c r="K869" s="176">
        <f ca="1">SUM(ReqSum)</f>
        <v>0</v>
      </c>
      <c r="L869" s="176"/>
      <c r="M869" s="176">
        <f ca="1">SUM(ReqSum)</f>
        <v>0</v>
      </c>
      <c r="N869" s="176"/>
      <c r="O869" s="176">
        <f ca="1">SUM(ReqSum)</f>
        <v>0</v>
      </c>
      <c r="P869" s="176"/>
      <c r="Q869" s="176">
        <f ca="1">SUM(ReqSum)</f>
        <v>0</v>
      </c>
      <c r="R869" s="176"/>
      <c r="S869" s="176">
        <f ca="1">SUM(ReqSum)</f>
        <v>0</v>
      </c>
      <c r="T869" s="268"/>
      <c r="U869" s="189"/>
      <c r="V869" s="176">
        <f ca="1">SUM(ReqSum)</f>
        <v>0</v>
      </c>
      <c r="W869" s="189"/>
      <c r="X869" s="176">
        <f ca="1">SUM(ReqSum)</f>
        <v>0</v>
      </c>
      <c r="Y869" s="189"/>
      <c r="Z869" s="176">
        <f ca="1">SUM(ReqSum)</f>
        <v>0</v>
      </c>
      <c r="AA869" s="189"/>
      <c r="AB869" s="176">
        <f ca="1">SUM(ReqSum)</f>
        <v>0</v>
      </c>
      <c r="AC869" s="189"/>
      <c r="AD869" s="176">
        <f ca="1">SUM(ReqSum)</f>
        <v>0</v>
      </c>
      <c r="AE869" s="189"/>
      <c r="AF869" s="176">
        <f ca="1">SUM(ReqSum)</f>
        <v>0</v>
      </c>
      <c r="AG869" s="36"/>
      <c r="AH869" s="189"/>
      <c r="AI869" s="176">
        <f ca="1">SUM(ReqSum)</f>
        <v>0</v>
      </c>
      <c r="AJ869" s="189"/>
      <c r="AK869" s="176">
        <f ca="1">SUM(ReqSum)</f>
        <v>0</v>
      </c>
      <c r="AL869" s="189"/>
      <c r="AM869" s="176">
        <f ca="1">SUM(ReqSum)</f>
        <v>0</v>
      </c>
      <c r="AN869" s="189"/>
      <c r="AO869" s="176">
        <f ca="1">SUM(ReqSum)</f>
        <v>0</v>
      </c>
      <c r="AP869" s="189"/>
      <c r="AQ869" s="176">
        <f ca="1">SUM(ReqSum)</f>
        <v>0</v>
      </c>
      <c r="AR869" s="189"/>
      <c r="AS869" s="176">
        <f ca="1">SUM(ReqSum)</f>
        <v>0</v>
      </c>
      <c r="AT869" s="177"/>
      <c r="AU869" s="176"/>
      <c r="AV869" s="176">
        <f ca="1">SUM(ReqSum)</f>
        <v>0</v>
      </c>
      <c r="AW869" s="176"/>
      <c r="AX869" s="176">
        <f ca="1">SUM(ReqSum)</f>
        <v>0</v>
      </c>
      <c r="AY869" s="176"/>
      <c r="AZ869" s="176">
        <f ca="1">SUM(ReqSum)</f>
        <v>0</v>
      </c>
      <c r="BA869" s="176"/>
      <c r="BB869" s="176">
        <f ca="1">SUM(ReqSum)</f>
        <v>0</v>
      </c>
      <c r="BC869" s="176"/>
      <c r="BD869" s="176">
        <f ca="1">SUM(ReqSum)</f>
        <v>0</v>
      </c>
      <c r="BE869" s="176"/>
      <c r="BF869" s="176">
        <f ca="1">SUM(ReqSum)</f>
        <v>0</v>
      </c>
      <c r="BG869" s="177"/>
      <c r="BH869" s="176"/>
      <c r="BI869" s="176">
        <f ca="1">SUM(ReqSum)</f>
        <v>0</v>
      </c>
      <c r="BJ869" s="176"/>
      <c r="BK869" s="176">
        <f ca="1">SUM(ReqSum)</f>
        <v>0</v>
      </c>
      <c r="BL869" s="176"/>
      <c r="BM869" s="176">
        <f ca="1">SUM(ReqSum)</f>
        <v>0</v>
      </c>
      <c r="BN869" s="176"/>
      <c r="BO869" s="176">
        <f ca="1">SUM(ReqSum)</f>
        <v>0</v>
      </c>
      <c r="BP869" s="176"/>
      <c r="BQ869" s="176">
        <f ca="1">SUM(ReqSum)</f>
        <v>0</v>
      </c>
      <c r="BR869" s="176"/>
      <c r="BS869" s="176">
        <f ca="1">SUM(ReqSum)</f>
        <v>0</v>
      </c>
      <c r="BT869" s="177"/>
      <c r="BU869" s="85"/>
      <c r="BV869" s="85"/>
      <c r="BW869" s="85"/>
      <c r="BX869" s="85"/>
      <c r="BY869" s="85"/>
      <c r="BZ869" s="85"/>
      <c r="CA869" s="85"/>
      <c r="CB869" s="85"/>
      <c r="CC869" s="85"/>
      <c r="CD869" s="85"/>
      <c r="CE869" s="85"/>
      <c r="CF869" s="85"/>
      <c r="CG869" s="85"/>
      <c r="CH869" s="85"/>
      <c r="CI869" s="85"/>
      <c r="CJ869" s="85"/>
      <c r="CK869" s="85"/>
      <c r="CL869" s="85"/>
      <c r="CM869" s="85"/>
      <c r="CN869" s="85"/>
      <c r="CO869" s="85"/>
      <c r="CP869" s="85"/>
      <c r="CQ869" s="85"/>
      <c r="CR869" s="85"/>
      <c r="CS869" s="85"/>
      <c r="CT869" s="85"/>
      <c r="CU869" s="85"/>
      <c r="CV869" s="85"/>
      <c r="CW869" s="85"/>
      <c r="CX869" s="85"/>
      <c r="CY869" s="85"/>
      <c r="CZ869" s="85"/>
      <c r="DA869" s="85"/>
      <c r="DB869" s="85"/>
      <c r="DC869" s="85"/>
      <c r="DD869" s="85"/>
      <c r="DE869" s="85"/>
      <c r="DF869" s="85"/>
      <c r="DG869" s="85"/>
      <c r="DH869" s="85"/>
      <c r="DI869" s="85"/>
      <c r="DJ869" s="85"/>
      <c r="DK869" s="85"/>
      <c r="DL869" s="85"/>
      <c r="DM869" s="85"/>
      <c r="DN869" s="85"/>
      <c r="DO869" s="85"/>
      <c r="DP869" s="85"/>
      <c r="DQ869" s="85"/>
      <c r="DR869" s="85"/>
      <c r="DS869" s="85"/>
      <c r="DT869" s="85"/>
      <c r="DU869" s="85"/>
      <c r="DV869" s="85"/>
      <c r="DW869" s="85"/>
      <c r="DX869" s="85"/>
      <c r="DY869" s="85"/>
      <c r="DZ869" s="85"/>
      <c r="EA869" s="85"/>
      <c r="EB869" s="85"/>
      <c r="EC869" s="85"/>
    </row>
    <row r="870" spans="1:133" s="22" customFormat="1" outlineLevel="3" x14ac:dyDescent="0.15">
      <c r="A870" s="22" t="s">
        <v>449</v>
      </c>
      <c r="B870" s="32" t="s">
        <v>699</v>
      </c>
      <c r="C870" s="104"/>
      <c r="D870" s="106">
        <v>5</v>
      </c>
      <c r="E870" s="104"/>
      <c r="F870" s="106">
        <f t="shared" ref="F870:F881" si="2244">IF(B870&lt;&gt;"",IF(B870="Custom Requirement",0,3),0)</f>
        <v>3</v>
      </c>
      <c r="G870" s="106">
        <v>1</v>
      </c>
      <c r="H870" s="107"/>
      <c r="I870" s="106">
        <f t="shared" ref="I870:I881" si="2245">H870*$E870*I$10</f>
        <v>0</v>
      </c>
      <c r="J870" s="107"/>
      <c r="K870" s="106">
        <f t="shared" ref="K870:K881" si="2246">J870*$E870*K$10</f>
        <v>0</v>
      </c>
      <c r="L870" s="107"/>
      <c r="M870" s="106">
        <f t="shared" ref="M870:M881" si="2247">L870*$E870*M$10</f>
        <v>0</v>
      </c>
      <c r="N870" s="107"/>
      <c r="O870" s="106">
        <f t="shared" ref="O870:O881" si="2248">N870*$E870*O$10</f>
        <v>0</v>
      </c>
      <c r="P870" s="107"/>
      <c r="Q870" s="106">
        <f t="shared" ref="Q870:Q881" si="2249">P870*$E870*Q$10</f>
        <v>0</v>
      </c>
      <c r="R870" s="107"/>
      <c r="S870" s="106">
        <f t="shared" ref="S870:S881" si="2250">R870*$E870*S$10</f>
        <v>0</v>
      </c>
      <c r="T870" s="32"/>
      <c r="U870" s="107"/>
      <c r="V870" s="106">
        <f t="shared" ref="V870:V881" si="2251">U870*$E870*V$10</f>
        <v>0</v>
      </c>
      <c r="W870" s="107"/>
      <c r="X870" s="106">
        <f t="shared" ref="X870:X881" si="2252">W870*$E870*X$10</f>
        <v>0</v>
      </c>
      <c r="Y870" s="107"/>
      <c r="Z870" s="106">
        <f t="shared" ref="Z870:Z881" si="2253">Y870*$E870*Z$10</f>
        <v>0</v>
      </c>
      <c r="AA870" s="107"/>
      <c r="AB870" s="106">
        <f t="shared" ref="AB870:AB881" si="2254">AA870*$E870*AB$10</f>
        <v>0</v>
      </c>
      <c r="AC870" s="107"/>
      <c r="AD870" s="106">
        <f t="shared" ref="AD870:AD881" si="2255">AC870*$E870*AD$10</f>
        <v>0</v>
      </c>
      <c r="AE870" s="107"/>
      <c r="AF870" s="106">
        <f t="shared" ref="AF870:AF881" si="2256">AE870*$E870*AF$10</f>
        <v>0</v>
      </c>
      <c r="AG870" s="210"/>
      <c r="AH870" s="107"/>
      <c r="AI870" s="106">
        <f t="shared" ref="AI870:AI881" si="2257">AH870*$E870*AI$10</f>
        <v>0</v>
      </c>
      <c r="AJ870" s="107"/>
      <c r="AK870" s="106">
        <f t="shared" ref="AK870:AK881" si="2258">AJ870*$E870*AK$10</f>
        <v>0</v>
      </c>
      <c r="AL870" s="107"/>
      <c r="AM870" s="106">
        <f t="shared" ref="AM870:AM881" si="2259">AL870*$E870*AM$10</f>
        <v>0</v>
      </c>
      <c r="AN870" s="107"/>
      <c r="AO870" s="106">
        <f t="shared" ref="AO870:AO881" si="2260">AN870*$E870*AO$10</f>
        <v>0</v>
      </c>
      <c r="AP870" s="107"/>
      <c r="AQ870" s="106">
        <f t="shared" ref="AQ870:AQ881" si="2261">AP870*$E870*AQ$10</f>
        <v>0</v>
      </c>
      <c r="AR870" s="107"/>
      <c r="AS870" s="106">
        <f t="shared" ref="AS870:AS881" si="2262">AR870*$E870*AS$10</f>
        <v>0</v>
      </c>
      <c r="AU870" s="107"/>
      <c r="AV870" s="106">
        <f t="shared" ref="AV870:AV881" si="2263">AU870*$E870*AV$10</f>
        <v>0</v>
      </c>
      <c r="AW870" s="107"/>
      <c r="AX870" s="106">
        <f t="shared" ref="AX870:AX881" si="2264">AW870*$E870*AX$10</f>
        <v>0</v>
      </c>
      <c r="AY870" s="107"/>
      <c r="AZ870" s="106">
        <f t="shared" ref="AZ870:AZ881" si="2265">AY870*$E870*AZ$10</f>
        <v>0</v>
      </c>
      <c r="BA870" s="107"/>
      <c r="BB870" s="106">
        <f t="shared" ref="BB870:BB881" si="2266">BA870*$E870*BB$10</f>
        <v>0</v>
      </c>
      <c r="BC870" s="107"/>
      <c r="BD870" s="106">
        <f t="shared" ref="BD870:BD881" si="2267">BC870*$E870*BD$10</f>
        <v>0</v>
      </c>
      <c r="BE870" s="107"/>
      <c r="BF870" s="106">
        <f t="shared" ref="BF870:BF881" si="2268">BE870*$E870*BF$10</f>
        <v>0</v>
      </c>
      <c r="BH870" s="107"/>
      <c r="BI870" s="106">
        <f t="shared" ref="BI870:BI881" si="2269">BH870*$E870*BI$10</f>
        <v>0</v>
      </c>
      <c r="BJ870" s="107"/>
      <c r="BK870" s="106">
        <f t="shared" ref="BK870:BK881" si="2270">BJ870*$E870*BK$10</f>
        <v>0</v>
      </c>
      <c r="BL870" s="107"/>
      <c r="BM870" s="106">
        <f t="shared" ref="BM870:BM881" si="2271">BL870*$E870*BM$10</f>
        <v>0</v>
      </c>
      <c r="BN870" s="107"/>
      <c r="BO870" s="106">
        <f t="shared" ref="BO870:BO881" si="2272">BN870*$E870*BO$10</f>
        <v>0</v>
      </c>
      <c r="BP870" s="107"/>
      <c r="BQ870" s="106">
        <f t="shared" ref="BQ870:BQ881" si="2273">BP870*$E870*BQ$10</f>
        <v>0</v>
      </c>
      <c r="BR870" s="107"/>
      <c r="BS870" s="106">
        <f t="shared" ref="BS870:BS881" si="2274">BR870*$E870*BS$10</f>
        <v>0</v>
      </c>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c r="CS870" s="61"/>
      <c r="CT870" s="61"/>
      <c r="CU870" s="61"/>
      <c r="CV870" s="61"/>
      <c r="CW870" s="61"/>
      <c r="CX870" s="61"/>
      <c r="CY870" s="61"/>
      <c r="CZ870" s="61"/>
      <c r="DA870" s="61"/>
      <c r="DB870" s="61"/>
      <c r="DC870" s="61"/>
      <c r="DD870" s="61"/>
      <c r="DE870" s="61"/>
      <c r="DF870" s="61"/>
      <c r="DG870" s="61"/>
      <c r="DH870" s="61"/>
      <c r="DI870" s="61"/>
      <c r="DJ870" s="61"/>
      <c r="DK870" s="61"/>
      <c r="DL870" s="61"/>
      <c r="DM870" s="61"/>
      <c r="DN870" s="61"/>
      <c r="DO870" s="61"/>
      <c r="DP870" s="61"/>
      <c r="DQ870" s="61"/>
      <c r="DR870" s="61"/>
      <c r="DS870" s="61"/>
      <c r="DT870" s="61"/>
      <c r="DU870" s="61"/>
      <c r="DV870" s="61"/>
      <c r="DW870" s="61"/>
      <c r="DX870" s="61"/>
      <c r="DY870" s="61"/>
      <c r="DZ870" s="61"/>
      <c r="EA870" s="61"/>
      <c r="EB870" s="61"/>
      <c r="EC870" s="61"/>
    </row>
    <row r="871" spans="1:133" s="22" customFormat="1" ht="26" outlineLevel="3" x14ac:dyDescent="0.15">
      <c r="A871" s="22" t="s">
        <v>450</v>
      </c>
      <c r="B871" s="32" t="s">
        <v>700</v>
      </c>
      <c r="C871" s="104"/>
      <c r="D871" s="106">
        <v>5</v>
      </c>
      <c r="E871" s="104"/>
      <c r="F871" s="106">
        <f t="shared" si="2244"/>
        <v>3</v>
      </c>
      <c r="G871" s="106">
        <v>1</v>
      </c>
      <c r="H871" s="107"/>
      <c r="I871" s="106">
        <f t="shared" si="2245"/>
        <v>0</v>
      </c>
      <c r="J871" s="107"/>
      <c r="K871" s="106">
        <f t="shared" si="2246"/>
        <v>0</v>
      </c>
      <c r="L871" s="107"/>
      <c r="M871" s="106">
        <f t="shared" si="2247"/>
        <v>0</v>
      </c>
      <c r="N871" s="107"/>
      <c r="O871" s="106">
        <f t="shared" si="2248"/>
        <v>0</v>
      </c>
      <c r="P871" s="107"/>
      <c r="Q871" s="106">
        <f t="shared" si="2249"/>
        <v>0</v>
      </c>
      <c r="R871" s="107"/>
      <c r="S871" s="106">
        <f t="shared" si="2250"/>
        <v>0</v>
      </c>
      <c r="T871" s="32"/>
      <c r="U871" s="107"/>
      <c r="V871" s="106">
        <f t="shared" si="2251"/>
        <v>0</v>
      </c>
      <c r="W871" s="107"/>
      <c r="X871" s="106">
        <f t="shared" si="2252"/>
        <v>0</v>
      </c>
      <c r="Y871" s="107"/>
      <c r="Z871" s="106">
        <f t="shared" si="2253"/>
        <v>0</v>
      </c>
      <c r="AA871" s="107"/>
      <c r="AB871" s="106">
        <f t="shared" si="2254"/>
        <v>0</v>
      </c>
      <c r="AC871" s="107"/>
      <c r="AD871" s="106">
        <f t="shared" si="2255"/>
        <v>0</v>
      </c>
      <c r="AE871" s="107"/>
      <c r="AF871" s="106">
        <f t="shared" si="2256"/>
        <v>0</v>
      </c>
      <c r="AG871" s="210"/>
      <c r="AH871" s="107"/>
      <c r="AI871" s="106">
        <f t="shared" si="2257"/>
        <v>0</v>
      </c>
      <c r="AJ871" s="107"/>
      <c r="AK871" s="106">
        <f t="shared" si="2258"/>
        <v>0</v>
      </c>
      <c r="AL871" s="107"/>
      <c r="AM871" s="106">
        <f t="shared" si="2259"/>
        <v>0</v>
      </c>
      <c r="AN871" s="107"/>
      <c r="AO871" s="106">
        <f t="shared" si="2260"/>
        <v>0</v>
      </c>
      <c r="AP871" s="107"/>
      <c r="AQ871" s="106">
        <f t="shared" si="2261"/>
        <v>0</v>
      </c>
      <c r="AR871" s="107"/>
      <c r="AS871" s="106">
        <f t="shared" si="2262"/>
        <v>0</v>
      </c>
      <c r="AU871" s="107"/>
      <c r="AV871" s="106">
        <f t="shared" si="2263"/>
        <v>0</v>
      </c>
      <c r="AW871" s="107"/>
      <c r="AX871" s="106">
        <f t="shared" si="2264"/>
        <v>0</v>
      </c>
      <c r="AY871" s="107"/>
      <c r="AZ871" s="106">
        <f t="shared" si="2265"/>
        <v>0</v>
      </c>
      <c r="BA871" s="107"/>
      <c r="BB871" s="106">
        <f t="shared" si="2266"/>
        <v>0</v>
      </c>
      <c r="BC871" s="107"/>
      <c r="BD871" s="106">
        <f t="shared" si="2267"/>
        <v>0</v>
      </c>
      <c r="BE871" s="107"/>
      <c r="BF871" s="106">
        <f t="shared" si="2268"/>
        <v>0</v>
      </c>
      <c r="BH871" s="107"/>
      <c r="BI871" s="106">
        <f t="shared" si="2269"/>
        <v>0</v>
      </c>
      <c r="BJ871" s="107"/>
      <c r="BK871" s="106">
        <f t="shared" si="2270"/>
        <v>0</v>
      </c>
      <c r="BL871" s="107"/>
      <c r="BM871" s="106">
        <f t="shared" si="2271"/>
        <v>0</v>
      </c>
      <c r="BN871" s="107"/>
      <c r="BO871" s="106">
        <f t="shared" si="2272"/>
        <v>0</v>
      </c>
      <c r="BP871" s="107"/>
      <c r="BQ871" s="106">
        <f t="shared" si="2273"/>
        <v>0</v>
      </c>
      <c r="BR871" s="107"/>
      <c r="BS871" s="106">
        <f t="shared" si="2274"/>
        <v>0</v>
      </c>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c r="CS871" s="61"/>
      <c r="CT871" s="61"/>
      <c r="CU871" s="61"/>
      <c r="CV871" s="61"/>
      <c r="CW871" s="61"/>
      <c r="CX871" s="61"/>
      <c r="CY871" s="61"/>
      <c r="CZ871" s="61"/>
      <c r="DA871" s="61"/>
      <c r="DB871" s="61"/>
      <c r="DC871" s="61"/>
      <c r="DD871" s="61"/>
      <c r="DE871" s="61"/>
      <c r="DF871" s="61"/>
      <c r="DG871" s="61"/>
      <c r="DH871" s="61"/>
      <c r="DI871" s="61"/>
      <c r="DJ871" s="61"/>
      <c r="DK871" s="61"/>
      <c r="DL871" s="61"/>
      <c r="DM871" s="61"/>
      <c r="DN871" s="61"/>
      <c r="DO871" s="61"/>
      <c r="DP871" s="61"/>
      <c r="DQ871" s="61"/>
      <c r="DR871" s="61"/>
      <c r="DS871" s="61"/>
      <c r="DT871" s="61"/>
      <c r="DU871" s="61"/>
      <c r="DV871" s="61"/>
      <c r="DW871" s="61"/>
      <c r="DX871" s="61"/>
      <c r="DY871" s="61"/>
      <c r="DZ871" s="61"/>
      <c r="EA871" s="61"/>
      <c r="EB871" s="61"/>
      <c r="EC871" s="61"/>
    </row>
    <row r="872" spans="1:133" s="22" customFormat="1" ht="26" outlineLevel="3" x14ac:dyDescent="0.15">
      <c r="A872" s="22" t="s">
        <v>451</v>
      </c>
      <c r="B872" s="32" t="s">
        <v>790</v>
      </c>
      <c r="C872" s="104"/>
      <c r="D872" s="106">
        <v>5</v>
      </c>
      <c r="E872" s="104"/>
      <c r="F872" s="106">
        <f t="shared" si="2244"/>
        <v>3</v>
      </c>
      <c r="G872" s="106">
        <v>1</v>
      </c>
      <c r="H872" s="107"/>
      <c r="I872" s="106">
        <f t="shared" si="2245"/>
        <v>0</v>
      </c>
      <c r="J872" s="107"/>
      <c r="K872" s="106">
        <f t="shared" si="2246"/>
        <v>0</v>
      </c>
      <c r="L872" s="107"/>
      <c r="M872" s="106">
        <f t="shared" si="2247"/>
        <v>0</v>
      </c>
      <c r="N872" s="107"/>
      <c r="O872" s="106">
        <f t="shared" si="2248"/>
        <v>0</v>
      </c>
      <c r="P872" s="107"/>
      <c r="Q872" s="106">
        <f t="shared" si="2249"/>
        <v>0</v>
      </c>
      <c r="R872" s="107"/>
      <c r="S872" s="106">
        <f t="shared" si="2250"/>
        <v>0</v>
      </c>
      <c r="T872" s="32"/>
      <c r="U872" s="107"/>
      <c r="V872" s="106">
        <f t="shared" si="2251"/>
        <v>0</v>
      </c>
      <c r="W872" s="107"/>
      <c r="X872" s="106">
        <f t="shared" si="2252"/>
        <v>0</v>
      </c>
      <c r="Y872" s="107"/>
      <c r="Z872" s="106">
        <f t="shared" si="2253"/>
        <v>0</v>
      </c>
      <c r="AA872" s="107"/>
      <c r="AB872" s="106">
        <f t="shared" si="2254"/>
        <v>0</v>
      </c>
      <c r="AC872" s="107"/>
      <c r="AD872" s="106">
        <f t="shared" si="2255"/>
        <v>0</v>
      </c>
      <c r="AE872" s="107"/>
      <c r="AF872" s="106">
        <f t="shared" si="2256"/>
        <v>0</v>
      </c>
      <c r="AG872" s="210"/>
      <c r="AH872" s="107"/>
      <c r="AI872" s="106">
        <f t="shared" si="2257"/>
        <v>0</v>
      </c>
      <c r="AJ872" s="107"/>
      <c r="AK872" s="106">
        <f t="shared" si="2258"/>
        <v>0</v>
      </c>
      <c r="AL872" s="107"/>
      <c r="AM872" s="106">
        <f t="shared" si="2259"/>
        <v>0</v>
      </c>
      <c r="AN872" s="107"/>
      <c r="AO872" s="106">
        <f t="shared" si="2260"/>
        <v>0</v>
      </c>
      <c r="AP872" s="107"/>
      <c r="AQ872" s="106">
        <f t="shared" si="2261"/>
        <v>0</v>
      </c>
      <c r="AR872" s="107"/>
      <c r="AS872" s="106">
        <f t="shared" si="2262"/>
        <v>0</v>
      </c>
      <c r="AU872" s="107"/>
      <c r="AV872" s="106">
        <f t="shared" si="2263"/>
        <v>0</v>
      </c>
      <c r="AW872" s="107"/>
      <c r="AX872" s="106">
        <f t="shared" si="2264"/>
        <v>0</v>
      </c>
      <c r="AY872" s="107"/>
      <c r="AZ872" s="106">
        <f t="shared" si="2265"/>
        <v>0</v>
      </c>
      <c r="BA872" s="107"/>
      <c r="BB872" s="106">
        <f t="shared" si="2266"/>
        <v>0</v>
      </c>
      <c r="BC872" s="107"/>
      <c r="BD872" s="106">
        <f t="shared" si="2267"/>
        <v>0</v>
      </c>
      <c r="BE872" s="107"/>
      <c r="BF872" s="106">
        <f t="shared" si="2268"/>
        <v>0</v>
      </c>
      <c r="BH872" s="107"/>
      <c r="BI872" s="106">
        <f t="shared" si="2269"/>
        <v>0</v>
      </c>
      <c r="BJ872" s="107"/>
      <c r="BK872" s="106">
        <f t="shared" si="2270"/>
        <v>0</v>
      </c>
      <c r="BL872" s="107"/>
      <c r="BM872" s="106">
        <f t="shared" si="2271"/>
        <v>0</v>
      </c>
      <c r="BN872" s="107"/>
      <c r="BO872" s="106">
        <f t="shared" si="2272"/>
        <v>0</v>
      </c>
      <c r="BP872" s="107"/>
      <c r="BQ872" s="106">
        <f t="shared" si="2273"/>
        <v>0</v>
      </c>
      <c r="BR872" s="107"/>
      <c r="BS872" s="106">
        <f t="shared" si="2274"/>
        <v>0</v>
      </c>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c r="CS872" s="61"/>
      <c r="CT872" s="61"/>
      <c r="CU872" s="61"/>
      <c r="CV872" s="61"/>
      <c r="CW872" s="61"/>
      <c r="CX872" s="61"/>
      <c r="CY872" s="61"/>
      <c r="CZ872" s="61"/>
      <c r="DA872" s="61"/>
      <c r="DB872" s="61"/>
      <c r="DC872" s="61"/>
      <c r="DD872" s="61"/>
      <c r="DE872" s="61"/>
      <c r="DF872" s="61"/>
      <c r="DG872" s="61"/>
      <c r="DH872" s="61"/>
      <c r="DI872" s="61"/>
      <c r="DJ872" s="61"/>
      <c r="DK872" s="61"/>
      <c r="DL872" s="61"/>
      <c r="DM872" s="61"/>
      <c r="DN872" s="61"/>
      <c r="DO872" s="61"/>
      <c r="DP872" s="61"/>
      <c r="DQ872" s="61"/>
      <c r="DR872" s="61"/>
      <c r="DS872" s="61"/>
      <c r="DT872" s="61"/>
      <c r="DU872" s="61"/>
      <c r="DV872" s="61"/>
      <c r="DW872" s="61"/>
      <c r="DX872" s="61"/>
      <c r="DY872" s="61"/>
      <c r="DZ872" s="61"/>
      <c r="EA872" s="61"/>
      <c r="EB872" s="61"/>
      <c r="EC872" s="61"/>
    </row>
    <row r="873" spans="1:133" s="22" customFormat="1" ht="26" outlineLevel="3" x14ac:dyDescent="0.15">
      <c r="A873" s="22" t="s">
        <v>452</v>
      </c>
      <c r="B873" s="32" t="s">
        <v>791</v>
      </c>
      <c r="C873" s="104"/>
      <c r="D873" s="106">
        <v>5</v>
      </c>
      <c r="E873" s="104"/>
      <c r="F873" s="106">
        <f t="shared" si="2244"/>
        <v>3</v>
      </c>
      <c r="G873" s="106">
        <v>1</v>
      </c>
      <c r="H873" s="107"/>
      <c r="I873" s="106">
        <f t="shared" si="2245"/>
        <v>0</v>
      </c>
      <c r="J873" s="107"/>
      <c r="K873" s="106">
        <f t="shared" si="2246"/>
        <v>0</v>
      </c>
      <c r="L873" s="107"/>
      <c r="M873" s="106">
        <f t="shared" si="2247"/>
        <v>0</v>
      </c>
      <c r="N873" s="107"/>
      <c r="O873" s="106">
        <f t="shared" si="2248"/>
        <v>0</v>
      </c>
      <c r="P873" s="107"/>
      <c r="Q873" s="106">
        <f t="shared" si="2249"/>
        <v>0</v>
      </c>
      <c r="R873" s="107"/>
      <c r="S873" s="106">
        <f t="shared" si="2250"/>
        <v>0</v>
      </c>
      <c r="T873" s="32"/>
      <c r="U873" s="107"/>
      <c r="V873" s="106">
        <f t="shared" si="2251"/>
        <v>0</v>
      </c>
      <c r="W873" s="107"/>
      <c r="X873" s="106">
        <f t="shared" si="2252"/>
        <v>0</v>
      </c>
      <c r="Y873" s="107"/>
      <c r="Z873" s="106">
        <f t="shared" si="2253"/>
        <v>0</v>
      </c>
      <c r="AA873" s="107"/>
      <c r="AB873" s="106">
        <f t="shared" si="2254"/>
        <v>0</v>
      </c>
      <c r="AC873" s="107"/>
      <c r="AD873" s="106">
        <f t="shared" si="2255"/>
        <v>0</v>
      </c>
      <c r="AE873" s="107"/>
      <c r="AF873" s="106">
        <f t="shared" si="2256"/>
        <v>0</v>
      </c>
      <c r="AG873" s="210"/>
      <c r="AH873" s="107"/>
      <c r="AI873" s="106">
        <f t="shared" si="2257"/>
        <v>0</v>
      </c>
      <c r="AJ873" s="107"/>
      <c r="AK873" s="106">
        <f t="shared" si="2258"/>
        <v>0</v>
      </c>
      <c r="AL873" s="107"/>
      <c r="AM873" s="106">
        <f t="shared" si="2259"/>
        <v>0</v>
      </c>
      <c r="AN873" s="107"/>
      <c r="AO873" s="106">
        <f t="shared" si="2260"/>
        <v>0</v>
      </c>
      <c r="AP873" s="107"/>
      <c r="AQ873" s="106">
        <f t="shared" si="2261"/>
        <v>0</v>
      </c>
      <c r="AR873" s="107"/>
      <c r="AS873" s="106">
        <f t="shared" si="2262"/>
        <v>0</v>
      </c>
      <c r="AU873" s="107"/>
      <c r="AV873" s="106">
        <f t="shared" si="2263"/>
        <v>0</v>
      </c>
      <c r="AW873" s="107"/>
      <c r="AX873" s="106">
        <f t="shared" si="2264"/>
        <v>0</v>
      </c>
      <c r="AY873" s="107"/>
      <c r="AZ873" s="106">
        <f t="shared" si="2265"/>
        <v>0</v>
      </c>
      <c r="BA873" s="107"/>
      <c r="BB873" s="106">
        <f t="shared" si="2266"/>
        <v>0</v>
      </c>
      <c r="BC873" s="107"/>
      <c r="BD873" s="106">
        <f t="shared" si="2267"/>
        <v>0</v>
      </c>
      <c r="BE873" s="107"/>
      <c r="BF873" s="106">
        <f t="shared" si="2268"/>
        <v>0</v>
      </c>
      <c r="BH873" s="107"/>
      <c r="BI873" s="106">
        <f t="shared" si="2269"/>
        <v>0</v>
      </c>
      <c r="BJ873" s="107"/>
      <c r="BK873" s="106">
        <f t="shared" si="2270"/>
        <v>0</v>
      </c>
      <c r="BL873" s="107"/>
      <c r="BM873" s="106">
        <f t="shared" si="2271"/>
        <v>0</v>
      </c>
      <c r="BN873" s="107"/>
      <c r="BO873" s="106">
        <f t="shared" si="2272"/>
        <v>0</v>
      </c>
      <c r="BP873" s="107"/>
      <c r="BQ873" s="106">
        <f t="shared" si="2273"/>
        <v>0</v>
      </c>
      <c r="BR873" s="107"/>
      <c r="BS873" s="106">
        <f t="shared" si="2274"/>
        <v>0</v>
      </c>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c r="CS873" s="61"/>
      <c r="CT873" s="61"/>
      <c r="CU873" s="61"/>
      <c r="CV873" s="61"/>
      <c r="CW873" s="61"/>
      <c r="CX873" s="61"/>
      <c r="CY873" s="61"/>
      <c r="CZ873" s="61"/>
      <c r="DA873" s="61"/>
      <c r="DB873" s="61"/>
      <c r="DC873" s="61"/>
      <c r="DD873" s="61"/>
      <c r="DE873" s="61"/>
      <c r="DF873" s="61"/>
      <c r="DG873" s="61"/>
      <c r="DH873" s="61"/>
      <c r="DI873" s="61"/>
      <c r="DJ873" s="61"/>
      <c r="DK873" s="61"/>
      <c r="DL873" s="61"/>
      <c r="DM873" s="61"/>
      <c r="DN873" s="61"/>
      <c r="DO873" s="61"/>
      <c r="DP873" s="61"/>
      <c r="DQ873" s="61"/>
      <c r="DR873" s="61"/>
      <c r="DS873" s="61"/>
      <c r="DT873" s="61"/>
      <c r="DU873" s="61"/>
      <c r="DV873" s="61"/>
      <c r="DW873" s="61"/>
      <c r="DX873" s="61"/>
      <c r="DY873" s="61"/>
      <c r="DZ873" s="61"/>
      <c r="EA873" s="61"/>
      <c r="EB873" s="61"/>
      <c r="EC873" s="61"/>
    </row>
    <row r="874" spans="1:133" s="22" customFormat="1" ht="26" outlineLevel="3" x14ac:dyDescent="0.15">
      <c r="A874" s="22" t="s">
        <v>453</v>
      </c>
      <c r="B874" s="32" t="s">
        <v>792</v>
      </c>
      <c r="C874" s="104"/>
      <c r="D874" s="106">
        <v>5</v>
      </c>
      <c r="E874" s="104"/>
      <c r="F874" s="106">
        <f t="shared" si="2244"/>
        <v>3</v>
      </c>
      <c r="G874" s="106">
        <v>1</v>
      </c>
      <c r="H874" s="107"/>
      <c r="I874" s="106">
        <f t="shared" si="2245"/>
        <v>0</v>
      </c>
      <c r="J874" s="107"/>
      <c r="K874" s="106">
        <f t="shared" si="2246"/>
        <v>0</v>
      </c>
      <c r="L874" s="107"/>
      <c r="M874" s="106">
        <f t="shared" si="2247"/>
        <v>0</v>
      </c>
      <c r="N874" s="107"/>
      <c r="O874" s="106">
        <f t="shared" si="2248"/>
        <v>0</v>
      </c>
      <c r="P874" s="107"/>
      <c r="Q874" s="106">
        <f t="shared" si="2249"/>
        <v>0</v>
      </c>
      <c r="R874" s="107"/>
      <c r="S874" s="106">
        <f t="shared" si="2250"/>
        <v>0</v>
      </c>
      <c r="T874" s="32"/>
      <c r="U874" s="107"/>
      <c r="V874" s="106">
        <f t="shared" si="2251"/>
        <v>0</v>
      </c>
      <c r="W874" s="107"/>
      <c r="X874" s="106">
        <f t="shared" si="2252"/>
        <v>0</v>
      </c>
      <c r="Y874" s="107"/>
      <c r="Z874" s="106">
        <f t="shared" si="2253"/>
        <v>0</v>
      </c>
      <c r="AA874" s="107"/>
      <c r="AB874" s="106">
        <f t="shared" si="2254"/>
        <v>0</v>
      </c>
      <c r="AC874" s="107"/>
      <c r="AD874" s="106">
        <f t="shared" si="2255"/>
        <v>0</v>
      </c>
      <c r="AE874" s="107"/>
      <c r="AF874" s="106">
        <f t="shared" si="2256"/>
        <v>0</v>
      </c>
      <c r="AG874" s="210"/>
      <c r="AH874" s="107"/>
      <c r="AI874" s="106">
        <f t="shared" si="2257"/>
        <v>0</v>
      </c>
      <c r="AJ874" s="107"/>
      <c r="AK874" s="106">
        <f t="shared" si="2258"/>
        <v>0</v>
      </c>
      <c r="AL874" s="107"/>
      <c r="AM874" s="106">
        <f t="shared" si="2259"/>
        <v>0</v>
      </c>
      <c r="AN874" s="107"/>
      <c r="AO874" s="106">
        <f t="shared" si="2260"/>
        <v>0</v>
      </c>
      <c r="AP874" s="107"/>
      <c r="AQ874" s="106">
        <f t="shared" si="2261"/>
        <v>0</v>
      </c>
      <c r="AR874" s="107"/>
      <c r="AS874" s="106">
        <f t="shared" si="2262"/>
        <v>0</v>
      </c>
      <c r="AU874" s="107"/>
      <c r="AV874" s="106">
        <f t="shared" si="2263"/>
        <v>0</v>
      </c>
      <c r="AW874" s="107"/>
      <c r="AX874" s="106">
        <f t="shared" si="2264"/>
        <v>0</v>
      </c>
      <c r="AY874" s="107"/>
      <c r="AZ874" s="106">
        <f t="shared" si="2265"/>
        <v>0</v>
      </c>
      <c r="BA874" s="107"/>
      <c r="BB874" s="106">
        <f t="shared" si="2266"/>
        <v>0</v>
      </c>
      <c r="BC874" s="107"/>
      <c r="BD874" s="106">
        <f t="shared" si="2267"/>
        <v>0</v>
      </c>
      <c r="BE874" s="107"/>
      <c r="BF874" s="106">
        <f t="shared" si="2268"/>
        <v>0</v>
      </c>
      <c r="BH874" s="107"/>
      <c r="BI874" s="106">
        <f t="shared" si="2269"/>
        <v>0</v>
      </c>
      <c r="BJ874" s="107"/>
      <c r="BK874" s="106">
        <f t="shared" si="2270"/>
        <v>0</v>
      </c>
      <c r="BL874" s="107"/>
      <c r="BM874" s="106">
        <f t="shared" si="2271"/>
        <v>0</v>
      </c>
      <c r="BN874" s="107"/>
      <c r="BO874" s="106">
        <f t="shared" si="2272"/>
        <v>0</v>
      </c>
      <c r="BP874" s="107"/>
      <c r="BQ874" s="106">
        <f t="shared" si="2273"/>
        <v>0</v>
      </c>
      <c r="BR874" s="107"/>
      <c r="BS874" s="106">
        <f t="shared" si="2274"/>
        <v>0</v>
      </c>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c r="CS874" s="61"/>
      <c r="CT874" s="61"/>
      <c r="CU874" s="61"/>
      <c r="CV874" s="61"/>
      <c r="CW874" s="61"/>
      <c r="CX874" s="61"/>
      <c r="CY874" s="61"/>
      <c r="CZ874" s="61"/>
      <c r="DA874" s="61"/>
      <c r="DB874" s="61"/>
      <c r="DC874" s="61"/>
      <c r="DD874" s="61"/>
      <c r="DE874" s="61"/>
      <c r="DF874" s="61"/>
      <c r="DG874" s="61"/>
      <c r="DH874" s="61"/>
      <c r="DI874" s="61"/>
      <c r="DJ874" s="61"/>
      <c r="DK874" s="61"/>
      <c r="DL874" s="61"/>
      <c r="DM874" s="61"/>
      <c r="DN874" s="61"/>
      <c r="DO874" s="61"/>
      <c r="DP874" s="61"/>
      <c r="DQ874" s="61"/>
      <c r="DR874" s="61"/>
      <c r="DS874" s="61"/>
      <c r="DT874" s="61"/>
      <c r="DU874" s="61"/>
      <c r="DV874" s="61"/>
      <c r="DW874" s="61"/>
      <c r="DX874" s="61"/>
      <c r="DY874" s="61"/>
      <c r="DZ874" s="61"/>
      <c r="EA874" s="61"/>
      <c r="EB874" s="61"/>
      <c r="EC874" s="61"/>
    </row>
    <row r="875" spans="1:133" s="22" customFormat="1" outlineLevel="3" x14ac:dyDescent="0.15">
      <c r="A875" s="22" t="s">
        <v>454</v>
      </c>
      <c r="B875" s="32" t="s">
        <v>793</v>
      </c>
      <c r="C875" s="104"/>
      <c r="D875" s="106">
        <v>5</v>
      </c>
      <c r="E875" s="104"/>
      <c r="F875" s="106">
        <f t="shared" si="2244"/>
        <v>3</v>
      </c>
      <c r="G875" s="106">
        <v>1</v>
      </c>
      <c r="H875" s="107"/>
      <c r="I875" s="106">
        <f t="shared" si="2245"/>
        <v>0</v>
      </c>
      <c r="J875" s="107"/>
      <c r="K875" s="106">
        <f t="shared" si="2246"/>
        <v>0</v>
      </c>
      <c r="L875" s="107"/>
      <c r="M875" s="106">
        <f t="shared" si="2247"/>
        <v>0</v>
      </c>
      <c r="N875" s="107"/>
      <c r="O875" s="106">
        <f t="shared" si="2248"/>
        <v>0</v>
      </c>
      <c r="P875" s="107"/>
      <c r="Q875" s="106">
        <f t="shared" si="2249"/>
        <v>0</v>
      </c>
      <c r="R875" s="107"/>
      <c r="S875" s="106">
        <f t="shared" si="2250"/>
        <v>0</v>
      </c>
      <c r="T875" s="32"/>
      <c r="U875" s="107"/>
      <c r="V875" s="106">
        <f t="shared" si="2251"/>
        <v>0</v>
      </c>
      <c r="W875" s="107"/>
      <c r="X875" s="106">
        <f t="shared" si="2252"/>
        <v>0</v>
      </c>
      <c r="Y875" s="107"/>
      <c r="Z875" s="106">
        <f t="shared" si="2253"/>
        <v>0</v>
      </c>
      <c r="AA875" s="107"/>
      <c r="AB875" s="106">
        <f t="shared" si="2254"/>
        <v>0</v>
      </c>
      <c r="AC875" s="107"/>
      <c r="AD875" s="106">
        <f t="shared" si="2255"/>
        <v>0</v>
      </c>
      <c r="AE875" s="107"/>
      <c r="AF875" s="106">
        <f t="shared" si="2256"/>
        <v>0</v>
      </c>
      <c r="AG875" s="210"/>
      <c r="AH875" s="107"/>
      <c r="AI875" s="106">
        <f t="shared" si="2257"/>
        <v>0</v>
      </c>
      <c r="AJ875" s="107"/>
      <c r="AK875" s="106">
        <f t="shared" si="2258"/>
        <v>0</v>
      </c>
      <c r="AL875" s="107"/>
      <c r="AM875" s="106">
        <f t="shared" si="2259"/>
        <v>0</v>
      </c>
      <c r="AN875" s="107"/>
      <c r="AO875" s="106">
        <f t="shared" si="2260"/>
        <v>0</v>
      </c>
      <c r="AP875" s="107"/>
      <c r="AQ875" s="106">
        <f t="shared" si="2261"/>
        <v>0</v>
      </c>
      <c r="AR875" s="107"/>
      <c r="AS875" s="106">
        <f t="shared" si="2262"/>
        <v>0</v>
      </c>
      <c r="AU875" s="107"/>
      <c r="AV875" s="106">
        <f t="shared" si="2263"/>
        <v>0</v>
      </c>
      <c r="AW875" s="107"/>
      <c r="AX875" s="106">
        <f t="shared" si="2264"/>
        <v>0</v>
      </c>
      <c r="AY875" s="107"/>
      <c r="AZ875" s="106">
        <f t="shared" si="2265"/>
        <v>0</v>
      </c>
      <c r="BA875" s="107"/>
      <c r="BB875" s="106">
        <f t="shared" si="2266"/>
        <v>0</v>
      </c>
      <c r="BC875" s="107"/>
      <c r="BD875" s="106">
        <f t="shared" si="2267"/>
        <v>0</v>
      </c>
      <c r="BE875" s="107"/>
      <c r="BF875" s="106">
        <f t="shared" si="2268"/>
        <v>0</v>
      </c>
      <c r="BH875" s="107"/>
      <c r="BI875" s="106">
        <f t="shared" si="2269"/>
        <v>0</v>
      </c>
      <c r="BJ875" s="107"/>
      <c r="BK875" s="106">
        <f t="shared" si="2270"/>
        <v>0</v>
      </c>
      <c r="BL875" s="107"/>
      <c r="BM875" s="106">
        <f t="shared" si="2271"/>
        <v>0</v>
      </c>
      <c r="BN875" s="107"/>
      <c r="BO875" s="106">
        <f t="shared" si="2272"/>
        <v>0</v>
      </c>
      <c r="BP875" s="107"/>
      <c r="BQ875" s="106">
        <f t="shared" si="2273"/>
        <v>0</v>
      </c>
      <c r="BR875" s="107"/>
      <c r="BS875" s="106">
        <f t="shared" si="2274"/>
        <v>0</v>
      </c>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c r="CS875" s="61"/>
      <c r="CT875" s="61"/>
      <c r="CU875" s="61"/>
      <c r="CV875" s="61"/>
      <c r="CW875" s="61"/>
      <c r="CX875" s="61"/>
      <c r="CY875" s="61"/>
      <c r="CZ875" s="61"/>
      <c r="DA875" s="61"/>
      <c r="DB875" s="61"/>
      <c r="DC875" s="61"/>
      <c r="DD875" s="61"/>
      <c r="DE875" s="61"/>
      <c r="DF875" s="61"/>
      <c r="DG875" s="61"/>
      <c r="DH875" s="61"/>
      <c r="DI875" s="61"/>
      <c r="DJ875" s="61"/>
      <c r="DK875" s="61"/>
      <c r="DL875" s="61"/>
      <c r="DM875" s="61"/>
      <c r="DN875" s="61"/>
      <c r="DO875" s="61"/>
      <c r="DP875" s="61"/>
      <c r="DQ875" s="61"/>
      <c r="DR875" s="61"/>
      <c r="DS875" s="61"/>
      <c r="DT875" s="61"/>
      <c r="DU875" s="61"/>
      <c r="DV875" s="61"/>
      <c r="DW875" s="61"/>
      <c r="DX875" s="61"/>
      <c r="DY875" s="61"/>
      <c r="DZ875" s="61"/>
      <c r="EA875" s="61"/>
      <c r="EB875" s="61"/>
      <c r="EC875" s="61"/>
    </row>
    <row r="876" spans="1:133" s="22" customFormat="1" outlineLevel="3" x14ac:dyDescent="0.15">
      <c r="A876" s="22" t="s">
        <v>455</v>
      </c>
      <c r="B876" s="32" t="s">
        <v>794</v>
      </c>
      <c r="C876" s="104"/>
      <c r="D876" s="106">
        <v>5</v>
      </c>
      <c r="E876" s="104"/>
      <c r="F876" s="106">
        <f t="shared" si="2244"/>
        <v>3</v>
      </c>
      <c r="G876" s="106">
        <v>1</v>
      </c>
      <c r="H876" s="107"/>
      <c r="I876" s="106">
        <f t="shared" si="2245"/>
        <v>0</v>
      </c>
      <c r="J876" s="107"/>
      <c r="K876" s="106">
        <f t="shared" si="2246"/>
        <v>0</v>
      </c>
      <c r="L876" s="107"/>
      <c r="M876" s="106">
        <f t="shared" si="2247"/>
        <v>0</v>
      </c>
      <c r="N876" s="107"/>
      <c r="O876" s="106">
        <f t="shared" si="2248"/>
        <v>0</v>
      </c>
      <c r="P876" s="107"/>
      <c r="Q876" s="106">
        <f t="shared" si="2249"/>
        <v>0</v>
      </c>
      <c r="R876" s="107"/>
      <c r="S876" s="106">
        <f t="shared" si="2250"/>
        <v>0</v>
      </c>
      <c r="T876" s="32"/>
      <c r="U876" s="107"/>
      <c r="V876" s="106">
        <f t="shared" si="2251"/>
        <v>0</v>
      </c>
      <c r="W876" s="107"/>
      <c r="X876" s="106">
        <f t="shared" si="2252"/>
        <v>0</v>
      </c>
      <c r="Y876" s="107"/>
      <c r="Z876" s="106">
        <f t="shared" si="2253"/>
        <v>0</v>
      </c>
      <c r="AA876" s="107"/>
      <c r="AB876" s="106">
        <f t="shared" si="2254"/>
        <v>0</v>
      </c>
      <c r="AC876" s="107"/>
      <c r="AD876" s="106">
        <f t="shared" si="2255"/>
        <v>0</v>
      </c>
      <c r="AE876" s="107"/>
      <c r="AF876" s="106">
        <f t="shared" si="2256"/>
        <v>0</v>
      </c>
      <c r="AG876" s="210"/>
      <c r="AH876" s="107"/>
      <c r="AI876" s="106">
        <f t="shared" si="2257"/>
        <v>0</v>
      </c>
      <c r="AJ876" s="107"/>
      <c r="AK876" s="106">
        <f t="shared" si="2258"/>
        <v>0</v>
      </c>
      <c r="AL876" s="107"/>
      <c r="AM876" s="106">
        <f t="shared" si="2259"/>
        <v>0</v>
      </c>
      <c r="AN876" s="107"/>
      <c r="AO876" s="106">
        <f t="shared" si="2260"/>
        <v>0</v>
      </c>
      <c r="AP876" s="107"/>
      <c r="AQ876" s="106">
        <f t="shared" si="2261"/>
        <v>0</v>
      </c>
      <c r="AR876" s="107"/>
      <c r="AS876" s="106">
        <f t="shared" si="2262"/>
        <v>0</v>
      </c>
      <c r="AU876" s="107"/>
      <c r="AV876" s="106">
        <f t="shared" si="2263"/>
        <v>0</v>
      </c>
      <c r="AW876" s="107"/>
      <c r="AX876" s="106">
        <f t="shared" si="2264"/>
        <v>0</v>
      </c>
      <c r="AY876" s="107"/>
      <c r="AZ876" s="106">
        <f t="shared" si="2265"/>
        <v>0</v>
      </c>
      <c r="BA876" s="107"/>
      <c r="BB876" s="106">
        <f t="shared" si="2266"/>
        <v>0</v>
      </c>
      <c r="BC876" s="107"/>
      <c r="BD876" s="106">
        <f t="shared" si="2267"/>
        <v>0</v>
      </c>
      <c r="BE876" s="107"/>
      <c r="BF876" s="106">
        <f t="shared" si="2268"/>
        <v>0</v>
      </c>
      <c r="BH876" s="107"/>
      <c r="BI876" s="106">
        <f t="shared" si="2269"/>
        <v>0</v>
      </c>
      <c r="BJ876" s="107"/>
      <c r="BK876" s="106">
        <f t="shared" si="2270"/>
        <v>0</v>
      </c>
      <c r="BL876" s="107"/>
      <c r="BM876" s="106">
        <f t="shared" si="2271"/>
        <v>0</v>
      </c>
      <c r="BN876" s="107"/>
      <c r="BO876" s="106">
        <f t="shared" si="2272"/>
        <v>0</v>
      </c>
      <c r="BP876" s="107"/>
      <c r="BQ876" s="106">
        <f t="shared" si="2273"/>
        <v>0</v>
      </c>
      <c r="BR876" s="107"/>
      <c r="BS876" s="106">
        <f t="shared" si="2274"/>
        <v>0</v>
      </c>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c r="CS876" s="61"/>
      <c r="CT876" s="61"/>
      <c r="CU876" s="61"/>
      <c r="CV876" s="61"/>
      <c r="CW876" s="61"/>
      <c r="CX876" s="61"/>
      <c r="CY876" s="61"/>
      <c r="CZ876" s="61"/>
      <c r="DA876" s="61"/>
      <c r="DB876" s="61"/>
      <c r="DC876" s="61"/>
      <c r="DD876" s="61"/>
      <c r="DE876" s="61"/>
      <c r="DF876" s="61"/>
      <c r="DG876" s="61"/>
      <c r="DH876" s="61"/>
      <c r="DI876" s="61"/>
      <c r="DJ876" s="61"/>
      <c r="DK876" s="61"/>
      <c r="DL876" s="61"/>
      <c r="DM876" s="61"/>
      <c r="DN876" s="61"/>
      <c r="DO876" s="61"/>
      <c r="DP876" s="61"/>
      <c r="DQ876" s="61"/>
      <c r="DR876" s="61"/>
      <c r="DS876" s="61"/>
      <c r="DT876" s="61"/>
      <c r="DU876" s="61"/>
      <c r="DV876" s="61"/>
      <c r="DW876" s="61"/>
      <c r="DX876" s="61"/>
      <c r="DY876" s="61"/>
      <c r="DZ876" s="61"/>
      <c r="EA876" s="61"/>
      <c r="EB876" s="61"/>
      <c r="EC876" s="61"/>
    </row>
    <row r="877" spans="1:133" s="22" customFormat="1" outlineLevel="3" x14ac:dyDescent="0.15">
      <c r="A877" s="22" t="s">
        <v>456</v>
      </c>
      <c r="B877" s="32" t="s">
        <v>795</v>
      </c>
      <c r="C877" s="104"/>
      <c r="D877" s="106">
        <v>5</v>
      </c>
      <c r="E877" s="104"/>
      <c r="F877" s="106">
        <f t="shared" si="2244"/>
        <v>3</v>
      </c>
      <c r="G877" s="106">
        <v>1</v>
      </c>
      <c r="H877" s="107"/>
      <c r="I877" s="106">
        <f t="shared" si="2245"/>
        <v>0</v>
      </c>
      <c r="J877" s="107"/>
      <c r="K877" s="106">
        <f t="shared" si="2246"/>
        <v>0</v>
      </c>
      <c r="L877" s="107"/>
      <c r="M877" s="106">
        <f t="shared" si="2247"/>
        <v>0</v>
      </c>
      <c r="N877" s="107"/>
      <c r="O877" s="106">
        <f t="shared" si="2248"/>
        <v>0</v>
      </c>
      <c r="P877" s="107"/>
      <c r="Q877" s="106">
        <f t="shared" si="2249"/>
        <v>0</v>
      </c>
      <c r="R877" s="107"/>
      <c r="S877" s="106">
        <f t="shared" si="2250"/>
        <v>0</v>
      </c>
      <c r="T877" s="32"/>
      <c r="U877" s="107"/>
      <c r="V877" s="106">
        <f t="shared" si="2251"/>
        <v>0</v>
      </c>
      <c r="W877" s="107"/>
      <c r="X877" s="106">
        <f t="shared" si="2252"/>
        <v>0</v>
      </c>
      <c r="Y877" s="107"/>
      <c r="Z877" s="106">
        <f t="shared" si="2253"/>
        <v>0</v>
      </c>
      <c r="AA877" s="107"/>
      <c r="AB877" s="106">
        <f t="shared" si="2254"/>
        <v>0</v>
      </c>
      <c r="AC877" s="107"/>
      <c r="AD877" s="106">
        <f t="shared" si="2255"/>
        <v>0</v>
      </c>
      <c r="AE877" s="107"/>
      <c r="AF877" s="106">
        <f t="shared" si="2256"/>
        <v>0</v>
      </c>
      <c r="AG877" s="210"/>
      <c r="AH877" s="107"/>
      <c r="AI877" s="106">
        <f t="shared" si="2257"/>
        <v>0</v>
      </c>
      <c r="AJ877" s="107"/>
      <c r="AK877" s="106">
        <f t="shared" si="2258"/>
        <v>0</v>
      </c>
      <c r="AL877" s="107"/>
      <c r="AM877" s="106">
        <f t="shared" si="2259"/>
        <v>0</v>
      </c>
      <c r="AN877" s="107"/>
      <c r="AO877" s="106">
        <f t="shared" si="2260"/>
        <v>0</v>
      </c>
      <c r="AP877" s="107"/>
      <c r="AQ877" s="106">
        <f t="shared" si="2261"/>
        <v>0</v>
      </c>
      <c r="AR877" s="107"/>
      <c r="AS877" s="106">
        <f t="shared" si="2262"/>
        <v>0</v>
      </c>
      <c r="AU877" s="107"/>
      <c r="AV877" s="106">
        <f t="shared" si="2263"/>
        <v>0</v>
      </c>
      <c r="AW877" s="107"/>
      <c r="AX877" s="106">
        <f t="shared" si="2264"/>
        <v>0</v>
      </c>
      <c r="AY877" s="107"/>
      <c r="AZ877" s="106">
        <f t="shared" si="2265"/>
        <v>0</v>
      </c>
      <c r="BA877" s="107"/>
      <c r="BB877" s="106">
        <f t="shared" si="2266"/>
        <v>0</v>
      </c>
      <c r="BC877" s="107"/>
      <c r="BD877" s="106">
        <f t="shared" si="2267"/>
        <v>0</v>
      </c>
      <c r="BE877" s="107"/>
      <c r="BF877" s="106">
        <f t="shared" si="2268"/>
        <v>0</v>
      </c>
      <c r="BH877" s="107"/>
      <c r="BI877" s="106">
        <f t="shared" si="2269"/>
        <v>0</v>
      </c>
      <c r="BJ877" s="107"/>
      <c r="BK877" s="106">
        <f t="shared" si="2270"/>
        <v>0</v>
      </c>
      <c r="BL877" s="107"/>
      <c r="BM877" s="106">
        <f t="shared" si="2271"/>
        <v>0</v>
      </c>
      <c r="BN877" s="107"/>
      <c r="BO877" s="106">
        <f t="shared" si="2272"/>
        <v>0</v>
      </c>
      <c r="BP877" s="107"/>
      <c r="BQ877" s="106">
        <f t="shared" si="2273"/>
        <v>0</v>
      </c>
      <c r="BR877" s="107"/>
      <c r="BS877" s="106">
        <f t="shared" si="2274"/>
        <v>0</v>
      </c>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c r="CS877" s="61"/>
      <c r="CT877" s="61"/>
      <c r="CU877" s="61"/>
      <c r="CV877" s="61"/>
      <c r="CW877" s="61"/>
      <c r="CX877" s="61"/>
      <c r="CY877" s="61"/>
      <c r="CZ877" s="61"/>
      <c r="DA877" s="61"/>
      <c r="DB877" s="61"/>
      <c r="DC877" s="61"/>
      <c r="DD877" s="61"/>
      <c r="DE877" s="61"/>
      <c r="DF877" s="61"/>
      <c r="DG877" s="61"/>
      <c r="DH877" s="61"/>
      <c r="DI877" s="61"/>
      <c r="DJ877" s="61"/>
      <c r="DK877" s="61"/>
      <c r="DL877" s="61"/>
      <c r="DM877" s="61"/>
      <c r="DN877" s="61"/>
      <c r="DO877" s="61"/>
      <c r="DP877" s="61"/>
      <c r="DQ877" s="61"/>
      <c r="DR877" s="61"/>
      <c r="DS877" s="61"/>
      <c r="DT877" s="61"/>
      <c r="DU877" s="61"/>
      <c r="DV877" s="61"/>
      <c r="DW877" s="61"/>
      <c r="DX877" s="61"/>
      <c r="DY877" s="61"/>
      <c r="DZ877" s="61"/>
      <c r="EA877" s="61"/>
      <c r="EB877" s="61"/>
      <c r="EC877" s="61"/>
    </row>
    <row r="878" spans="1:133" s="22" customFormat="1" outlineLevel="3" x14ac:dyDescent="0.15">
      <c r="A878" s="22" t="s">
        <v>457</v>
      </c>
      <c r="B878" s="32" t="s">
        <v>796</v>
      </c>
      <c r="C878" s="104"/>
      <c r="D878" s="106">
        <v>5</v>
      </c>
      <c r="E878" s="104"/>
      <c r="F878" s="106">
        <f t="shared" si="2244"/>
        <v>3</v>
      </c>
      <c r="G878" s="106">
        <v>1</v>
      </c>
      <c r="H878" s="107"/>
      <c r="I878" s="106">
        <f t="shared" si="2245"/>
        <v>0</v>
      </c>
      <c r="J878" s="107"/>
      <c r="K878" s="106">
        <f t="shared" si="2246"/>
        <v>0</v>
      </c>
      <c r="L878" s="107"/>
      <c r="M878" s="106">
        <f t="shared" si="2247"/>
        <v>0</v>
      </c>
      <c r="N878" s="107"/>
      <c r="O878" s="106">
        <f t="shared" si="2248"/>
        <v>0</v>
      </c>
      <c r="P878" s="107"/>
      <c r="Q878" s="106">
        <f t="shared" si="2249"/>
        <v>0</v>
      </c>
      <c r="R878" s="107"/>
      <c r="S878" s="106">
        <f t="shared" si="2250"/>
        <v>0</v>
      </c>
      <c r="T878" s="32"/>
      <c r="U878" s="107"/>
      <c r="V878" s="106">
        <f t="shared" si="2251"/>
        <v>0</v>
      </c>
      <c r="W878" s="107"/>
      <c r="X878" s="106">
        <f t="shared" si="2252"/>
        <v>0</v>
      </c>
      <c r="Y878" s="107"/>
      <c r="Z878" s="106">
        <f t="shared" si="2253"/>
        <v>0</v>
      </c>
      <c r="AA878" s="107"/>
      <c r="AB878" s="106">
        <f t="shared" si="2254"/>
        <v>0</v>
      </c>
      <c r="AC878" s="107"/>
      <c r="AD878" s="106">
        <f t="shared" si="2255"/>
        <v>0</v>
      </c>
      <c r="AE878" s="107"/>
      <c r="AF878" s="106">
        <f t="shared" si="2256"/>
        <v>0</v>
      </c>
      <c r="AG878" s="210"/>
      <c r="AH878" s="107"/>
      <c r="AI878" s="106">
        <f t="shared" si="2257"/>
        <v>0</v>
      </c>
      <c r="AJ878" s="107"/>
      <c r="AK878" s="106">
        <f t="shared" si="2258"/>
        <v>0</v>
      </c>
      <c r="AL878" s="107"/>
      <c r="AM878" s="106">
        <f t="shared" si="2259"/>
        <v>0</v>
      </c>
      <c r="AN878" s="107"/>
      <c r="AO878" s="106">
        <f t="shared" si="2260"/>
        <v>0</v>
      </c>
      <c r="AP878" s="107"/>
      <c r="AQ878" s="106">
        <f t="shared" si="2261"/>
        <v>0</v>
      </c>
      <c r="AR878" s="107"/>
      <c r="AS878" s="106">
        <f t="shared" si="2262"/>
        <v>0</v>
      </c>
      <c r="AU878" s="107"/>
      <c r="AV878" s="106">
        <f t="shared" si="2263"/>
        <v>0</v>
      </c>
      <c r="AW878" s="107"/>
      <c r="AX878" s="106">
        <f t="shared" si="2264"/>
        <v>0</v>
      </c>
      <c r="AY878" s="107"/>
      <c r="AZ878" s="106">
        <f t="shared" si="2265"/>
        <v>0</v>
      </c>
      <c r="BA878" s="107"/>
      <c r="BB878" s="106">
        <f t="shared" si="2266"/>
        <v>0</v>
      </c>
      <c r="BC878" s="107"/>
      <c r="BD878" s="106">
        <f t="shared" si="2267"/>
        <v>0</v>
      </c>
      <c r="BE878" s="107"/>
      <c r="BF878" s="106">
        <f t="shared" si="2268"/>
        <v>0</v>
      </c>
      <c r="BH878" s="107"/>
      <c r="BI878" s="106">
        <f t="shared" si="2269"/>
        <v>0</v>
      </c>
      <c r="BJ878" s="107"/>
      <c r="BK878" s="106">
        <f t="shared" si="2270"/>
        <v>0</v>
      </c>
      <c r="BL878" s="107"/>
      <c r="BM878" s="106">
        <f t="shared" si="2271"/>
        <v>0</v>
      </c>
      <c r="BN878" s="107"/>
      <c r="BO878" s="106">
        <f t="shared" si="2272"/>
        <v>0</v>
      </c>
      <c r="BP878" s="107"/>
      <c r="BQ878" s="106">
        <f t="shared" si="2273"/>
        <v>0</v>
      </c>
      <c r="BR878" s="107"/>
      <c r="BS878" s="106">
        <f t="shared" si="2274"/>
        <v>0</v>
      </c>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c r="CS878" s="61"/>
      <c r="CT878" s="61"/>
      <c r="CU878" s="61"/>
      <c r="CV878" s="61"/>
      <c r="CW878" s="61"/>
      <c r="CX878" s="61"/>
      <c r="CY878" s="61"/>
      <c r="CZ878" s="61"/>
      <c r="DA878" s="61"/>
      <c r="DB878" s="61"/>
      <c r="DC878" s="61"/>
      <c r="DD878" s="61"/>
      <c r="DE878" s="61"/>
      <c r="DF878" s="61"/>
      <c r="DG878" s="61"/>
      <c r="DH878" s="61"/>
      <c r="DI878" s="61"/>
      <c r="DJ878" s="61"/>
      <c r="DK878" s="61"/>
      <c r="DL878" s="61"/>
      <c r="DM878" s="61"/>
      <c r="DN878" s="61"/>
      <c r="DO878" s="61"/>
      <c r="DP878" s="61"/>
      <c r="DQ878" s="61"/>
      <c r="DR878" s="61"/>
      <c r="DS878" s="61"/>
      <c r="DT878" s="61"/>
      <c r="DU878" s="61"/>
      <c r="DV878" s="61"/>
      <c r="DW878" s="61"/>
      <c r="DX878" s="61"/>
      <c r="DY878" s="61"/>
      <c r="DZ878" s="61"/>
      <c r="EA878" s="61"/>
      <c r="EB878" s="61"/>
      <c r="EC878" s="61"/>
    </row>
    <row r="879" spans="1:133" s="22" customFormat="1" outlineLevel="3" x14ac:dyDescent="0.15">
      <c r="A879" s="22" t="s">
        <v>458</v>
      </c>
      <c r="B879" s="32" t="s">
        <v>797</v>
      </c>
      <c r="C879" s="104"/>
      <c r="D879" s="106">
        <v>5</v>
      </c>
      <c r="E879" s="104"/>
      <c r="F879" s="106">
        <f t="shared" si="2244"/>
        <v>3</v>
      </c>
      <c r="G879" s="106">
        <v>1</v>
      </c>
      <c r="H879" s="107"/>
      <c r="I879" s="106">
        <f t="shared" si="2245"/>
        <v>0</v>
      </c>
      <c r="J879" s="107"/>
      <c r="K879" s="106">
        <f t="shared" si="2246"/>
        <v>0</v>
      </c>
      <c r="L879" s="107"/>
      <c r="M879" s="106">
        <f t="shared" si="2247"/>
        <v>0</v>
      </c>
      <c r="N879" s="107"/>
      <c r="O879" s="106">
        <f t="shared" si="2248"/>
        <v>0</v>
      </c>
      <c r="P879" s="107"/>
      <c r="Q879" s="106">
        <f t="shared" si="2249"/>
        <v>0</v>
      </c>
      <c r="R879" s="107"/>
      <c r="S879" s="106">
        <f t="shared" si="2250"/>
        <v>0</v>
      </c>
      <c r="T879" s="32"/>
      <c r="U879" s="107"/>
      <c r="V879" s="106">
        <f t="shared" si="2251"/>
        <v>0</v>
      </c>
      <c r="W879" s="107"/>
      <c r="X879" s="106">
        <f t="shared" si="2252"/>
        <v>0</v>
      </c>
      <c r="Y879" s="107"/>
      <c r="Z879" s="106">
        <f t="shared" si="2253"/>
        <v>0</v>
      </c>
      <c r="AA879" s="107"/>
      <c r="AB879" s="106">
        <f t="shared" si="2254"/>
        <v>0</v>
      </c>
      <c r="AC879" s="107"/>
      <c r="AD879" s="106">
        <f t="shared" si="2255"/>
        <v>0</v>
      </c>
      <c r="AE879" s="107"/>
      <c r="AF879" s="106">
        <f t="shared" si="2256"/>
        <v>0</v>
      </c>
      <c r="AG879" s="210"/>
      <c r="AH879" s="107"/>
      <c r="AI879" s="106">
        <f t="shared" si="2257"/>
        <v>0</v>
      </c>
      <c r="AJ879" s="107"/>
      <c r="AK879" s="106">
        <f t="shared" si="2258"/>
        <v>0</v>
      </c>
      <c r="AL879" s="107"/>
      <c r="AM879" s="106">
        <f t="shared" si="2259"/>
        <v>0</v>
      </c>
      <c r="AN879" s="107"/>
      <c r="AO879" s="106">
        <f t="shared" si="2260"/>
        <v>0</v>
      </c>
      <c r="AP879" s="107"/>
      <c r="AQ879" s="106">
        <f t="shared" si="2261"/>
        <v>0</v>
      </c>
      <c r="AR879" s="107"/>
      <c r="AS879" s="106">
        <f t="shared" si="2262"/>
        <v>0</v>
      </c>
      <c r="AU879" s="107"/>
      <c r="AV879" s="106">
        <f t="shared" si="2263"/>
        <v>0</v>
      </c>
      <c r="AW879" s="107"/>
      <c r="AX879" s="106">
        <f t="shared" si="2264"/>
        <v>0</v>
      </c>
      <c r="AY879" s="107"/>
      <c r="AZ879" s="106">
        <f t="shared" si="2265"/>
        <v>0</v>
      </c>
      <c r="BA879" s="107"/>
      <c r="BB879" s="106">
        <f t="shared" si="2266"/>
        <v>0</v>
      </c>
      <c r="BC879" s="107"/>
      <c r="BD879" s="106">
        <f t="shared" si="2267"/>
        <v>0</v>
      </c>
      <c r="BE879" s="107"/>
      <c r="BF879" s="106">
        <f t="shared" si="2268"/>
        <v>0</v>
      </c>
      <c r="BH879" s="107"/>
      <c r="BI879" s="106">
        <f t="shared" si="2269"/>
        <v>0</v>
      </c>
      <c r="BJ879" s="107"/>
      <c r="BK879" s="106">
        <f t="shared" si="2270"/>
        <v>0</v>
      </c>
      <c r="BL879" s="107"/>
      <c r="BM879" s="106">
        <f t="shared" si="2271"/>
        <v>0</v>
      </c>
      <c r="BN879" s="107"/>
      <c r="BO879" s="106">
        <f t="shared" si="2272"/>
        <v>0</v>
      </c>
      <c r="BP879" s="107"/>
      <c r="BQ879" s="106">
        <f t="shared" si="2273"/>
        <v>0</v>
      </c>
      <c r="BR879" s="107"/>
      <c r="BS879" s="106">
        <f t="shared" si="2274"/>
        <v>0</v>
      </c>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c r="CS879" s="61"/>
      <c r="CT879" s="61"/>
      <c r="CU879" s="61"/>
      <c r="CV879" s="61"/>
      <c r="CW879" s="61"/>
      <c r="CX879" s="61"/>
      <c r="CY879" s="61"/>
      <c r="CZ879" s="61"/>
      <c r="DA879" s="61"/>
      <c r="DB879" s="61"/>
      <c r="DC879" s="61"/>
      <c r="DD879" s="61"/>
      <c r="DE879" s="61"/>
      <c r="DF879" s="61"/>
      <c r="DG879" s="61"/>
      <c r="DH879" s="61"/>
      <c r="DI879" s="61"/>
      <c r="DJ879" s="61"/>
      <c r="DK879" s="61"/>
      <c r="DL879" s="61"/>
      <c r="DM879" s="61"/>
      <c r="DN879" s="61"/>
      <c r="DO879" s="61"/>
      <c r="DP879" s="61"/>
      <c r="DQ879" s="61"/>
      <c r="DR879" s="61"/>
      <c r="DS879" s="61"/>
      <c r="DT879" s="61"/>
      <c r="DU879" s="61"/>
      <c r="DV879" s="61"/>
      <c r="DW879" s="61"/>
      <c r="DX879" s="61"/>
      <c r="DY879" s="61"/>
      <c r="DZ879" s="61"/>
      <c r="EA879" s="61"/>
      <c r="EB879" s="61"/>
      <c r="EC879" s="61"/>
    </row>
    <row r="880" spans="1:133" s="22" customFormat="1" outlineLevel="3" x14ac:dyDescent="0.15">
      <c r="A880" s="22" t="s">
        <v>459</v>
      </c>
      <c r="B880" s="32" t="s">
        <v>925</v>
      </c>
      <c r="C880" s="104"/>
      <c r="D880" s="106">
        <v>5</v>
      </c>
      <c r="E880" s="104"/>
      <c r="F880" s="106">
        <f t="shared" si="2244"/>
        <v>3</v>
      </c>
      <c r="G880" s="106">
        <v>1</v>
      </c>
      <c r="H880" s="107"/>
      <c r="I880" s="106">
        <f t="shared" si="2245"/>
        <v>0</v>
      </c>
      <c r="J880" s="107"/>
      <c r="K880" s="106">
        <f t="shared" si="2246"/>
        <v>0</v>
      </c>
      <c r="L880" s="107"/>
      <c r="M880" s="106">
        <f t="shared" si="2247"/>
        <v>0</v>
      </c>
      <c r="N880" s="107"/>
      <c r="O880" s="106">
        <f t="shared" si="2248"/>
        <v>0</v>
      </c>
      <c r="P880" s="107"/>
      <c r="Q880" s="106">
        <f t="shared" si="2249"/>
        <v>0</v>
      </c>
      <c r="R880" s="107"/>
      <c r="S880" s="106">
        <f t="shared" si="2250"/>
        <v>0</v>
      </c>
      <c r="T880" s="32"/>
      <c r="U880" s="107"/>
      <c r="V880" s="106">
        <f t="shared" si="2251"/>
        <v>0</v>
      </c>
      <c r="W880" s="107"/>
      <c r="X880" s="106">
        <f t="shared" si="2252"/>
        <v>0</v>
      </c>
      <c r="Y880" s="107"/>
      <c r="Z880" s="106">
        <f t="shared" si="2253"/>
        <v>0</v>
      </c>
      <c r="AA880" s="107"/>
      <c r="AB880" s="106">
        <f t="shared" si="2254"/>
        <v>0</v>
      </c>
      <c r="AC880" s="107"/>
      <c r="AD880" s="106">
        <f t="shared" si="2255"/>
        <v>0</v>
      </c>
      <c r="AE880" s="107"/>
      <c r="AF880" s="106">
        <f t="shared" si="2256"/>
        <v>0</v>
      </c>
      <c r="AG880" s="210"/>
      <c r="AH880" s="107"/>
      <c r="AI880" s="106">
        <f t="shared" si="2257"/>
        <v>0</v>
      </c>
      <c r="AJ880" s="107"/>
      <c r="AK880" s="106">
        <f t="shared" si="2258"/>
        <v>0</v>
      </c>
      <c r="AL880" s="107"/>
      <c r="AM880" s="106">
        <f t="shared" si="2259"/>
        <v>0</v>
      </c>
      <c r="AN880" s="107"/>
      <c r="AO880" s="106">
        <f t="shared" si="2260"/>
        <v>0</v>
      </c>
      <c r="AP880" s="107"/>
      <c r="AQ880" s="106">
        <f t="shared" si="2261"/>
        <v>0</v>
      </c>
      <c r="AR880" s="107"/>
      <c r="AS880" s="106">
        <f t="shared" si="2262"/>
        <v>0</v>
      </c>
      <c r="AU880" s="107"/>
      <c r="AV880" s="106">
        <f t="shared" si="2263"/>
        <v>0</v>
      </c>
      <c r="AW880" s="107"/>
      <c r="AX880" s="106">
        <f t="shared" si="2264"/>
        <v>0</v>
      </c>
      <c r="AY880" s="107"/>
      <c r="AZ880" s="106">
        <f t="shared" si="2265"/>
        <v>0</v>
      </c>
      <c r="BA880" s="107"/>
      <c r="BB880" s="106">
        <f t="shared" si="2266"/>
        <v>0</v>
      </c>
      <c r="BC880" s="107"/>
      <c r="BD880" s="106">
        <f t="shared" si="2267"/>
        <v>0</v>
      </c>
      <c r="BE880" s="107"/>
      <c r="BF880" s="106">
        <f t="shared" si="2268"/>
        <v>0</v>
      </c>
      <c r="BH880" s="107"/>
      <c r="BI880" s="106">
        <f t="shared" si="2269"/>
        <v>0</v>
      </c>
      <c r="BJ880" s="107"/>
      <c r="BK880" s="106">
        <f t="shared" si="2270"/>
        <v>0</v>
      </c>
      <c r="BL880" s="107"/>
      <c r="BM880" s="106">
        <f t="shared" si="2271"/>
        <v>0</v>
      </c>
      <c r="BN880" s="107"/>
      <c r="BO880" s="106">
        <f t="shared" si="2272"/>
        <v>0</v>
      </c>
      <c r="BP880" s="107"/>
      <c r="BQ880" s="106">
        <f t="shared" si="2273"/>
        <v>0</v>
      </c>
      <c r="BR880" s="107"/>
      <c r="BS880" s="106">
        <f t="shared" si="2274"/>
        <v>0</v>
      </c>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c r="CS880" s="61"/>
      <c r="CT880" s="61"/>
      <c r="CU880" s="61"/>
      <c r="CV880" s="61"/>
      <c r="CW880" s="61"/>
      <c r="CX880" s="61"/>
      <c r="CY880" s="61"/>
      <c r="CZ880" s="61"/>
      <c r="DA880" s="61"/>
      <c r="DB880" s="61"/>
      <c r="DC880" s="61"/>
      <c r="DD880" s="61"/>
      <c r="DE880" s="61"/>
      <c r="DF880" s="61"/>
      <c r="DG880" s="61"/>
      <c r="DH880" s="61"/>
      <c r="DI880" s="61"/>
      <c r="DJ880" s="61"/>
      <c r="DK880" s="61"/>
      <c r="DL880" s="61"/>
      <c r="DM880" s="61"/>
      <c r="DN880" s="61"/>
      <c r="DO880" s="61"/>
      <c r="DP880" s="61"/>
      <c r="DQ880" s="61"/>
      <c r="DR880" s="61"/>
      <c r="DS880" s="61"/>
      <c r="DT880" s="61"/>
      <c r="DU880" s="61"/>
      <c r="DV880" s="61"/>
      <c r="DW880" s="61"/>
      <c r="DX880" s="61"/>
      <c r="DY880" s="61"/>
      <c r="DZ880" s="61"/>
      <c r="EA880" s="61"/>
      <c r="EB880" s="61"/>
      <c r="EC880" s="61"/>
    </row>
    <row r="881" spans="1:133" s="22" customFormat="1" ht="26" outlineLevel="3" x14ac:dyDescent="0.15">
      <c r="A881" s="22" t="s">
        <v>460</v>
      </c>
      <c r="B881" s="32" t="s">
        <v>926</v>
      </c>
      <c r="C881" s="104"/>
      <c r="D881" s="106">
        <v>5</v>
      </c>
      <c r="E881" s="104"/>
      <c r="F881" s="106">
        <f t="shared" si="2244"/>
        <v>3</v>
      </c>
      <c r="G881" s="106">
        <v>1</v>
      </c>
      <c r="H881" s="107"/>
      <c r="I881" s="106">
        <f t="shared" si="2245"/>
        <v>0</v>
      </c>
      <c r="J881" s="107"/>
      <c r="K881" s="106">
        <f t="shared" si="2246"/>
        <v>0</v>
      </c>
      <c r="L881" s="107"/>
      <c r="M881" s="106">
        <f t="shared" si="2247"/>
        <v>0</v>
      </c>
      <c r="N881" s="107"/>
      <c r="O881" s="106">
        <f t="shared" si="2248"/>
        <v>0</v>
      </c>
      <c r="P881" s="107"/>
      <c r="Q881" s="106">
        <f t="shared" si="2249"/>
        <v>0</v>
      </c>
      <c r="R881" s="107"/>
      <c r="S881" s="106">
        <f t="shared" si="2250"/>
        <v>0</v>
      </c>
      <c r="T881" s="32"/>
      <c r="U881" s="107"/>
      <c r="V881" s="106">
        <f t="shared" si="2251"/>
        <v>0</v>
      </c>
      <c r="W881" s="107"/>
      <c r="X881" s="106">
        <f t="shared" si="2252"/>
        <v>0</v>
      </c>
      <c r="Y881" s="107"/>
      <c r="Z881" s="106">
        <f t="shared" si="2253"/>
        <v>0</v>
      </c>
      <c r="AA881" s="107"/>
      <c r="AB881" s="106">
        <f t="shared" si="2254"/>
        <v>0</v>
      </c>
      <c r="AC881" s="107"/>
      <c r="AD881" s="106">
        <f t="shared" si="2255"/>
        <v>0</v>
      </c>
      <c r="AE881" s="107"/>
      <c r="AF881" s="106">
        <f t="shared" si="2256"/>
        <v>0</v>
      </c>
      <c r="AG881" s="210"/>
      <c r="AH881" s="107"/>
      <c r="AI881" s="106">
        <f t="shared" si="2257"/>
        <v>0</v>
      </c>
      <c r="AJ881" s="107"/>
      <c r="AK881" s="106">
        <f t="shared" si="2258"/>
        <v>0</v>
      </c>
      <c r="AL881" s="107"/>
      <c r="AM881" s="106">
        <f t="shared" si="2259"/>
        <v>0</v>
      </c>
      <c r="AN881" s="107"/>
      <c r="AO881" s="106">
        <f t="shared" si="2260"/>
        <v>0</v>
      </c>
      <c r="AP881" s="107"/>
      <c r="AQ881" s="106">
        <f t="shared" si="2261"/>
        <v>0</v>
      </c>
      <c r="AR881" s="107"/>
      <c r="AS881" s="106">
        <f t="shared" si="2262"/>
        <v>0</v>
      </c>
      <c r="AU881" s="107"/>
      <c r="AV881" s="106">
        <f t="shared" si="2263"/>
        <v>0</v>
      </c>
      <c r="AW881" s="107"/>
      <c r="AX881" s="106">
        <f t="shared" si="2264"/>
        <v>0</v>
      </c>
      <c r="AY881" s="107"/>
      <c r="AZ881" s="106">
        <f t="shared" si="2265"/>
        <v>0</v>
      </c>
      <c r="BA881" s="107"/>
      <c r="BB881" s="106">
        <f t="shared" si="2266"/>
        <v>0</v>
      </c>
      <c r="BC881" s="107"/>
      <c r="BD881" s="106">
        <f t="shared" si="2267"/>
        <v>0</v>
      </c>
      <c r="BE881" s="107"/>
      <c r="BF881" s="106">
        <f t="shared" si="2268"/>
        <v>0</v>
      </c>
      <c r="BH881" s="107"/>
      <c r="BI881" s="106">
        <f t="shared" si="2269"/>
        <v>0</v>
      </c>
      <c r="BJ881" s="107"/>
      <c r="BK881" s="106">
        <f t="shared" si="2270"/>
        <v>0</v>
      </c>
      <c r="BL881" s="107"/>
      <c r="BM881" s="106">
        <f t="shared" si="2271"/>
        <v>0</v>
      </c>
      <c r="BN881" s="107"/>
      <c r="BO881" s="106">
        <f t="shared" si="2272"/>
        <v>0</v>
      </c>
      <c r="BP881" s="107"/>
      <c r="BQ881" s="106">
        <f t="shared" si="2273"/>
        <v>0</v>
      </c>
      <c r="BR881" s="107"/>
      <c r="BS881" s="106">
        <f t="shared" si="2274"/>
        <v>0</v>
      </c>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c r="CS881" s="61"/>
      <c r="CT881" s="61"/>
      <c r="CU881" s="61"/>
      <c r="CV881" s="61"/>
      <c r="CW881" s="61"/>
      <c r="CX881" s="61"/>
      <c r="CY881" s="61"/>
      <c r="CZ881" s="61"/>
      <c r="DA881" s="61"/>
      <c r="DB881" s="61"/>
      <c r="DC881" s="61"/>
      <c r="DD881" s="61"/>
      <c r="DE881" s="61"/>
      <c r="DF881" s="61"/>
      <c r="DG881" s="61"/>
      <c r="DH881" s="61"/>
      <c r="DI881" s="61"/>
      <c r="DJ881" s="61"/>
      <c r="DK881" s="61"/>
      <c r="DL881" s="61"/>
      <c r="DM881" s="61"/>
      <c r="DN881" s="61"/>
      <c r="DO881" s="61"/>
      <c r="DP881" s="61"/>
      <c r="DQ881" s="61"/>
      <c r="DR881" s="61"/>
      <c r="DS881" s="61"/>
      <c r="DT881" s="61"/>
      <c r="DU881" s="61"/>
      <c r="DV881" s="61"/>
      <c r="DW881" s="61"/>
      <c r="DX881" s="61"/>
      <c r="DY881" s="61"/>
      <c r="DZ881" s="61"/>
      <c r="EA881" s="61"/>
      <c r="EB881" s="61"/>
      <c r="EC881" s="61"/>
    </row>
    <row r="882" spans="1:133" s="37" customFormat="1" outlineLevel="2" x14ac:dyDescent="0.15">
      <c r="B882" s="38" t="s">
        <v>931</v>
      </c>
      <c r="C882" s="115"/>
      <c r="D882" s="115"/>
      <c r="E882" s="115"/>
      <c r="F882" s="115"/>
      <c r="G882" s="160" t="s">
        <v>218</v>
      </c>
      <c r="H882" s="115"/>
      <c r="I882" s="115"/>
      <c r="J882" s="115"/>
      <c r="K882" s="115"/>
      <c r="L882" s="115"/>
      <c r="M882" s="115"/>
      <c r="N882" s="115"/>
      <c r="O882" s="115"/>
      <c r="P882" s="115"/>
      <c r="Q882" s="115"/>
      <c r="R882" s="115"/>
      <c r="S882" s="115"/>
      <c r="T882" s="269"/>
      <c r="U882" s="190"/>
      <c r="V882" s="115"/>
      <c r="W882" s="190"/>
      <c r="X882" s="115"/>
      <c r="Y882" s="190"/>
      <c r="Z882" s="115"/>
      <c r="AA882" s="190"/>
      <c r="AB882" s="115"/>
      <c r="AC882" s="190"/>
      <c r="AD882" s="115"/>
      <c r="AE882" s="190"/>
      <c r="AF882" s="115"/>
      <c r="AG882" s="215"/>
      <c r="AH882" s="190"/>
      <c r="AI882" s="115"/>
      <c r="AJ882" s="190"/>
      <c r="AK882" s="115"/>
      <c r="AL882" s="190"/>
      <c r="AM882" s="115"/>
      <c r="AN882" s="190"/>
      <c r="AO882" s="115"/>
      <c r="AP882" s="190"/>
      <c r="AQ882" s="115"/>
      <c r="AR882" s="190"/>
      <c r="AS882" s="115"/>
      <c r="AU882" s="115"/>
      <c r="AV882" s="115"/>
      <c r="AW882" s="115"/>
      <c r="AX882" s="115"/>
      <c r="AY882" s="115"/>
      <c r="AZ882" s="115"/>
      <c r="BA882" s="115"/>
      <c r="BB882" s="115"/>
      <c r="BC882" s="115"/>
      <c r="BD882" s="115"/>
      <c r="BE882" s="115"/>
      <c r="BF882" s="115"/>
      <c r="BH882" s="115"/>
      <c r="BI882" s="115"/>
      <c r="BJ882" s="115"/>
      <c r="BK882" s="115"/>
      <c r="BL882" s="115"/>
      <c r="BM882" s="115"/>
      <c r="BN882" s="115"/>
      <c r="BO882" s="115"/>
      <c r="BP882" s="115"/>
      <c r="BQ882" s="115"/>
      <c r="BR882" s="115"/>
      <c r="BS882" s="115"/>
      <c r="BU882" s="143"/>
      <c r="BV882" s="143"/>
      <c r="BW882" s="143"/>
      <c r="BX882" s="143"/>
      <c r="BY882" s="143"/>
      <c r="BZ882" s="143"/>
      <c r="CA882" s="143"/>
      <c r="CB882" s="143"/>
      <c r="CC882" s="143"/>
      <c r="CD882" s="143"/>
      <c r="CE882" s="143"/>
      <c r="CF882" s="143"/>
      <c r="CG882" s="143"/>
      <c r="CH882" s="143"/>
      <c r="CI882" s="143"/>
      <c r="CJ882" s="143"/>
      <c r="CK882" s="143"/>
      <c r="CL882" s="143"/>
      <c r="CM882" s="143"/>
      <c r="CN882" s="143"/>
      <c r="CO882" s="143"/>
      <c r="CP882" s="143"/>
      <c r="CQ882" s="143"/>
      <c r="CR882" s="143"/>
      <c r="CS882" s="143"/>
      <c r="CT882" s="143"/>
      <c r="CU882" s="143"/>
      <c r="CV882" s="143"/>
      <c r="CW882" s="143"/>
      <c r="CX882" s="143"/>
      <c r="CY882" s="143"/>
      <c r="CZ882" s="143"/>
      <c r="DA882" s="143"/>
      <c r="DB882" s="143"/>
      <c r="DC882" s="143"/>
      <c r="DD882" s="143"/>
      <c r="DE882" s="143"/>
      <c r="DF882" s="143"/>
      <c r="DG882" s="143"/>
      <c r="DH882" s="143"/>
      <c r="DI882" s="143"/>
      <c r="DJ882" s="143"/>
      <c r="DK882" s="143"/>
      <c r="DL882" s="143"/>
      <c r="DM882" s="143"/>
      <c r="DN882" s="143"/>
      <c r="DO882" s="143"/>
      <c r="DP882" s="143"/>
      <c r="DQ882" s="143"/>
      <c r="DR882" s="143"/>
      <c r="DS882" s="143"/>
      <c r="DT882" s="143"/>
      <c r="DU882" s="143"/>
      <c r="DV882" s="143"/>
      <c r="DW882" s="143"/>
      <c r="DX882" s="143"/>
      <c r="DY882" s="143"/>
      <c r="DZ882" s="143"/>
      <c r="EA882" s="143"/>
      <c r="EB882" s="143"/>
      <c r="EC882" s="143"/>
    </row>
    <row r="883" spans="1:133" s="35" customFormat="1" outlineLevel="2" x14ac:dyDescent="0.15">
      <c r="A883" s="35" t="s">
        <v>442</v>
      </c>
      <c r="B883" s="36" t="s">
        <v>2331</v>
      </c>
      <c r="C883" s="298" t="str">
        <f ca="1">IFERROR((AVERAGE(ReqSum)),"N/A")</f>
        <v>N/A</v>
      </c>
      <c r="D883" s="298">
        <f ca="1">IFERROR((AVERAGE(ReqSum)),"N/A")</f>
        <v>5</v>
      </c>
      <c r="E883" s="159">
        <f ca="1">(SUM(ReqSum))*2*$I$10</f>
        <v>0</v>
      </c>
      <c r="F883" s="159">
        <f ca="1">(SUM(ReqSum))*2*$I$10</f>
        <v>840</v>
      </c>
      <c r="G883" s="159">
        <f>MATCH("x",G884:G2360,-1)-1</f>
        <v>14</v>
      </c>
      <c r="H883" s="176"/>
      <c r="I883" s="176">
        <f ca="1">SUM(ReqSum)</f>
        <v>0</v>
      </c>
      <c r="J883" s="176"/>
      <c r="K883" s="176">
        <f ca="1">SUM(ReqSum)</f>
        <v>0</v>
      </c>
      <c r="L883" s="176"/>
      <c r="M883" s="176">
        <f ca="1">SUM(ReqSum)</f>
        <v>0</v>
      </c>
      <c r="N883" s="176"/>
      <c r="O883" s="176">
        <f ca="1">SUM(ReqSum)</f>
        <v>0</v>
      </c>
      <c r="P883" s="176"/>
      <c r="Q883" s="176">
        <f ca="1">SUM(ReqSum)</f>
        <v>0</v>
      </c>
      <c r="R883" s="176"/>
      <c r="S883" s="176">
        <f ca="1">SUM(ReqSum)</f>
        <v>0</v>
      </c>
      <c r="T883" s="268"/>
      <c r="U883" s="189"/>
      <c r="V883" s="176">
        <f ca="1">SUM(ReqSum)</f>
        <v>0</v>
      </c>
      <c r="W883" s="189"/>
      <c r="X883" s="176">
        <f ca="1">SUM(ReqSum)</f>
        <v>0</v>
      </c>
      <c r="Y883" s="189"/>
      <c r="Z883" s="176">
        <f ca="1">SUM(ReqSum)</f>
        <v>0</v>
      </c>
      <c r="AA883" s="189"/>
      <c r="AB883" s="176">
        <f ca="1">SUM(ReqSum)</f>
        <v>0</v>
      </c>
      <c r="AC883" s="189"/>
      <c r="AD883" s="176">
        <f ca="1">SUM(ReqSum)</f>
        <v>0</v>
      </c>
      <c r="AE883" s="189"/>
      <c r="AF883" s="176">
        <f ca="1">SUM(ReqSum)</f>
        <v>0</v>
      </c>
      <c r="AG883" s="36"/>
      <c r="AH883" s="189"/>
      <c r="AI883" s="176">
        <f ca="1">SUM(ReqSum)</f>
        <v>0</v>
      </c>
      <c r="AJ883" s="189"/>
      <c r="AK883" s="176">
        <f ca="1">SUM(ReqSum)</f>
        <v>0</v>
      </c>
      <c r="AL883" s="189"/>
      <c r="AM883" s="176">
        <f ca="1">SUM(ReqSum)</f>
        <v>0</v>
      </c>
      <c r="AN883" s="189"/>
      <c r="AO883" s="176">
        <f ca="1">SUM(ReqSum)</f>
        <v>0</v>
      </c>
      <c r="AP883" s="189"/>
      <c r="AQ883" s="176">
        <f ca="1">SUM(ReqSum)</f>
        <v>0</v>
      </c>
      <c r="AR883" s="189"/>
      <c r="AS883" s="176">
        <f ca="1">SUM(ReqSum)</f>
        <v>0</v>
      </c>
      <c r="AT883" s="177"/>
      <c r="AU883" s="176"/>
      <c r="AV883" s="176">
        <f ca="1">SUM(ReqSum)</f>
        <v>0</v>
      </c>
      <c r="AW883" s="176"/>
      <c r="AX883" s="176">
        <f ca="1">SUM(ReqSum)</f>
        <v>0</v>
      </c>
      <c r="AY883" s="176"/>
      <c r="AZ883" s="176">
        <f ca="1">SUM(ReqSum)</f>
        <v>0</v>
      </c>
      <c r="BA883" s="176"/>
      <c r="BB883" s="176">
        <f ca="1">SUM(ReqSum)</f>
        <v>0</v>
      </c>
      <c r="BC883" s="176"/>
      <c r="BD883" s="176">
        <f ca="1">SUM(ReqSum)</f>
        <v>0</v>
      </c>
      <c r="BE883" s="176"/>
      <c r="BF883" s="176">
        <f ca="1">SUM(ReqSum)</f>
        <v>0</v>
      </c>
      <c r="BG883" s="177"/>
      <c r="BH883" s="176"/>
      <c r="BI883" s="176">
        <f ca="1">SUM(ReqSum)</f>
        <v>0</v>
      </c>
      <c r="BJ883" s="176"/>
      <c r="BK883" s="176">
        <f ca="1">SUM(ReqSum)</f>
        <v>0</v>
      </c>
      <c r="BL883" s="176"/>
      <c r="BM883" s="176">
        <f ca="1">SUM(ReqSum)</f>
        <v>0</v>
      </c>
      <c r="BN883" s="176"/>
      <c r="BO883" s="176">
        <f ca="1">SUM(ReqSum)</f>
        <v>0</v>
      </c>
      <c r="BP883" s="176"/>
      <c r="BQ883" s="176">
        <f ca="1">SUM(ReqSum)</f>
        <v>0</v>
      </c>
      <c r="BR883" s="176"/>
      <c r="BS883" s="176">
        <f ca="1">SUM(ReqSum)</f>
        <v>0</v>
      </c>
      <c r="BT883" s="177"/>
      <c r="BU883" s="85"/>
      <c r="BV883" s="85"/>
      <c r="BW883" s="85"/>
      <c r="BX883" s="85"/>
      <c r="BY883" s="85"/>
      <c r="BZ883" s="85"/>
      <c r="CA883" s="85"/>
      <c r="CB883" s="85"/>
      <c r="CC883" s="85"/>
      <c r="CD883" s="85"/>
      <c r="CE883" s="85"/>
      <c r="CF883" s="85"/>
      <c r="CG883" s="85"/>
      <c r="CH883" s="85"/>
      <c r="CI883" s="85"/>
      <c r="CJ883" s="85"/>
      <c r="CK883" s="85"/>
      <c r="CL883" s="85"/>
      <c r="CM883" s="85"/>
      <c r="CN883" s="85"/>
      <c r="CO883" s="85"/>
      <c r="CP883" s="85"/>
      <c r="CQ883" s="85"/>
      <c r="CR883" s="85"/>
      <c r="CS883" s="85"/>
      <c r="CT883" s="85"/>
      <c r="CU883" s="85"/>
      <c r="CV883" s="85"/>
      <c r="CW883" s="85"/>
      <c r="CX883" s="85"/>
      <c r="CY883" s="85"/>
      <c r="CZ883" s="85"/>
      <c r="DA883" s="85"/>
      <c r="DB883" s="85"/>
      <c r="DC883" s="85"/>
      <c r="DD883" s="85"/>
      <c r="DE883" s="85"/>
      <c r="DF883" s="85"/>
      <c r="DG883" s="85"/>
      <c r="DH883" s="85"/>
      <c r="DI883" s="85"/>
      <c r="DJ883" s="85"/>
      <c r="DK883" s="85"/>
      <c r="DL883" s="85"/>
      <c r="DM883" s="85"/>
      <c r="DN883" s="85"/>
      <c r="DO883" s="85"/>
      <c r="DP883" s="85"/>
      <c r="DQ883" s="85"/>
      <c r="DR883" s="85"/>
      <c r="DS883" s="85"/>
      <c r="DT883" s="85"/>
      <c r="DU883" s="85"/>
      <c r="DV883" s="85"/>
      <c r="DW883" s="85"/>
      <c r="DX883" s="85"/>
      <c r="DY883" s="85"/>
      <c r="DZ883" s="85"/>
      <c r="EA883" s="85"/>
      <c r="EB883" s="85"/>
      <c r="EC883" s="85"/>
    </row>
    <row r="884" spans="1:133" s="22" customFormat="1" outlineLevel="3" x14ac:dyDescent="0.15">
      <c r="A884" s="22" t="s">
        <v>461</v>
      </c>
      <c r="B884" s="32" t="s">
        <v>932</v>
      </c>
      <c r="C884" s="104"/>
      <c r="D884" s="106">
        <v>5</v>
      </c>
      <c r="E884" s="104"/>
      <c r="F884" s="106">
        <f t="shared" ref="F884:F897" si="2275">IF(B884&lt;&gt;"",IF(B884="Custom Requirement",0,3),0)</f>
        <v>3</v>
      </c>
      <c r="G884" s="106">
        <v>1</v>
      </c>
      <c r="H884" s="107"/>
      <c r="I884" s="106">
        <f t="shared" ref="I884:I897" si="2276">H884*$E884*I$10</f>
        <v>0</v>
      </c>
      <c r="J884" s="107"/>
      <c r="K884" s="106">
        <f t="shared" ref="K884:K897" si="2277">J884*$E884*K$10</f>
        <v>0</v>
      </c>
      <c r="L884" s="107"/>
      <c r="M884" s="106">
        <f t="shared" ref="M884:M897" si="2278">L884*$E884*M$10</f>
        <v>0</v>
      </c>
      <c r="N884" s="107"/>
      <c r="O884" s="106">
        <f t="shared" ref="O884:O897" si="2279">N884*$E884*O$10</f>
        <v>0</v>
      </c>
      <c r="P884" s="107"/>
      <c r="Q884" s="106">
        <f t="shared" ref="Q884:Q897" si="2280">P884*$E884*Q$10</f>
        <v>0</v>
      </c>
      <c r="R884" s="107"/>
      <c r="S884" s="106">
        <f t="shared" ref="S884:S897" si="2281">R884*$E884*S$10</f>
        <v>0</v>
      </c>
      <c r="T884" s="32"/>
      <c r="U884" s="107"/>
      <c r="V884" s="106">
        <f t="shared" ref="V884:V897" si="2282">U884*$E884*V$10</f>
        <v>0</v>
      </c>
      <c r="W884" s="107"/>
      <c r="X884" s="106">
        <f t="shared" ref="X884:X897" si="2283">W884*$E884*X$10</f>
        <v>0</v>
      </c>
      <c r="Y884" s="107"/>
      <c r="Z884" s="106">
        <f t="shared" ref="Z884:Z897" si="2284">Y884*$E884*Z$10</f>
        <v>0</v>
      </c>
      <c r="AA884" s="107"/>
      <c r="AB884" s="106">
        <f t="shared" ref="AB884:AB897" si="2285">AA884*$E884*AB$10</f>
        <v>0</v>
      </c>
      <c r="AC884" s="107"/>
      <c r="AD884" s="106">
        <f t="shared" ref="AD884:AD897" si="2286">AC884*$E884*AD$10</f>
        <v>0</v>
      </c>
      <c r="AE884" s="107"/>
      <c r="AF884" s="106">
        <f t="shared" ref="AF884:AF897" si="2287">AE884*$E884*AF$10</f>
        <v>0</v>
      </c>
      <c r="AG884" s="210"/>
      <c r="AH884" s="107"/>
      <c r="AI884" s="106">
        <f t="shared" ref="AI884:AI897" si="2288">AH884*$E884*AI$10</f>
        <v>0</v>
      </c>
      <c r="AJ884" s="107"/>
      <c r="AK884" s="106">
        <f t="shared" ref="AK884:AK897" si="2289">AJ884*$E884*AK$10</f>
        <v>0</v>
      </c>
      <c r="AL884" s="107"/>
      <c r="AM884" s="106">
        <f t="shared" ref="AM884:AM897" si="2290">AL884*$E884*AM$10</f>
        <v>0</v>
      </c>
      <c r="AN884" s="107"/>
      <c r="AO884" s="106">
        <f t="shared" ref="AO884:AO897" si="2291">AN884*$E884*AO$10</f>
        <v>0</v>
      </c>
      <c r="AP884" s="107"/>
      <c r="AQ884" s="106">
        <f t="shared" ref="AQ884:AQ897" si="2292">AP884*$E884*AQ$10</f>
        <v>0</v>
      </c>
      <c r="AR884" s="107"/>
      <c r="AS884" s="106">
        <f t="shared" ref="AS884:AS897" si="2293">AR884*$E884*AS$10</f>
        <v>0</v>
      </c>
      <c r="AU884" s="107"/>
      <c r="AV884" s="106">
        <f t="shared" ref="AV884:AV897" si="2294">AU884*$E884*AV$10</f>
        <v>0</v>
      </c>
      <c r="AW884" s="107"/>
      <c r="AX884" s="106">
        <f t="shared" ref="AX884:AX897" si="2295">AW884*$E884*AX$10</f>
        <v>0</v>
      </c>
      <c r="AY884" s="107"/>
      <c r="AZ884" s="106">
        <f t="shared" ref="AZ884:AZ897" si="2296">AY884*$E884*AZ$10</f>
        <v>0</v>
      </c>
      <c r="BA884" s="107"/>
      <c r="BB884" s="106">
        <f t="shared" ref="BB884:BB897" si="2297">BA884*$E884*BB$10</f>
        <v>0</v>
      </c>
      <c r="BC884" s="107"/>
      <c r="BD884" s="106">
        <f t="shared" ref="BD884:BD897" si="2298">BC884*$E884*BD$10</f>
        <v>0</v>
      </c>
      <c r="BE884" s="107"/>
      <c r="BF884" s="106">
        <f t="shared" ref="BF884:BF897" si="2299">BE884*$E884*BF$10</f>
        <v>0</v>
      </c>
      <c r="BH884" s="107"/>
      <c r="BI884" s="106">
        <f t="shared" ref="BI884:BI897" si="2300">BH884*$E884*BI$10</f>
        <v>0</v>
      </c>
      <c r="BJ884" s="107"/>
      <c r="BK884" s="106">
        <f t="shared" ref="BK884:BK897" si="2301">BJ884*$E884*BK$10</f>
        <v>0</v>
      </c>
      <c r="BL884" s="107"/>
      <c r="BM884" s="106">
        <f t="shared" ref="BM884:BM897" si="2302">BL884*$E884*BM$10</f>
        <v>0</v>
      </c>
      <c r="BN884" s="107"/>
      <c r="BO884" s="106">
        <f t="shared" ref="BO884:BO897" si="2303">BN884*$E884*BO$10</f>
        <v>0</v>
      </c>
      <c r="BP884" s="107"/>
      <c r="BQ884" s="106">
        <f t="shared" ref="BQ884:BQ897" si="2304">BP884*$E884*BQ$10</f>
        <v>0</v>
      </c>
      <c r="BR884" s="107"/>
      <c r="BS884" s="106">
        <f t="shared" ref="BS884:BS897" si="2305">BR884*$E884*BS$10</f>
        <v>0</v>
      </c>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c r="CS884" s="61"/>
      <c r="CT884" s="61"/>
      <c r="CU884" s="61"/>
      <c r="CV884" s="61"/>
      <c r="CW884" s="61"/>
      <c r="CX884" s="61"/>
      <c r="CY884" s="61"/>
      <c r="CZ884" s="61"/>
      <c r="DA884" s="61"/>
      <c r="DB884" s="61"/>
      <c r="DC884" s="61"/>
      <c r="DD884" s="61"/>
      <c r="DE884" s="61"/>
      <c r="DF884" s="61"/>
      <c r="DG884" s="61"/>
      <c r="DH884" s="61"/>
      <c r="DI884" s="61"/>
      <c r="DJ884" s="61"/>
      <c r="DK884" s="61"/>
      <c r="DL884" s="61"/>
      <c r="DM884" s="61"/>
      <c r="DN884" s="61"/>
      <c r="DO884" s="61"/>
      <c r="DP884" s="61"/>
      <c r="DQ884" s="61"/>
      <c r="DR884" s="61"/>
      <c r="DS884" s="61"/>
      <c r="DT884" s="61"/>
      <c r="DU884" s="61"/>
      <c r="DV884" s="61"/>
      <c r="DW884" s="61"/>
      <c r="DX884" s="61"/>
      <c r="DY884" s="61"/>
      <c r="DZ884" s="61"/>
      <c r="EA884" s="61"/>
      <c r="EB884" s="61"/>
      <c r="EC884" s="61"/>
    </row>
    <row r="885" spans="1:133" s="22" customFormat="1" outlineLevel="3" x14ac:dyDescent="0.15">
      <c r="A885" s="22" t="s">
        <v>462</v>
      </c>
      <c r="B885" s="32" t="s">
        <v>933</v>
      </c>
      <c r="C885" s="104"/>
      <c r="D885" s="106">
        <v>5</v>
      </c>
      <c r="E885" s="104"/>
      <c r="F885" s="106">
        <f t="shared" si="2275"/>
        <v>3</v>
      </c>
      <c r="G885" s="106">
        <v>1</v>
      </c>
      <c r="H885" s="107"/>
      <c r="I885" s="106">
        <f t="shared" si="2276"/>
        <v>0</v>
      </c>
      <c r="J885" s="107"/>
      <c r="K885" s="106">
        <f t="shared" si="2277"/>
        <v>0</v>
      </c>
      <c r="L885" s="107"/>
      <c r="M885" s="106">
        <f t="shared" si="2278"/>
        <v>0</v>
      </c>
      <c r="N885" s="107"/>
      <c r="O885" s="106">
        <f t="shared" si="2279"/>
        <v>0</v>
      </c>
      <c r="P885" s="107"/>
      <c r="Q885" s="106">
        <f t="shared" si="2280"/>
        <v>0</v>
      </c>
      <c r="R885" s="107"/>
      <c r="S885" s="106">
        <f t="shared" si="2281"/>
        <v>0</v>
      </c>
      <c r="T885" s="32"/>
      <c r="U885" s="107"/>
      <c r="V885" s="106">
        <f t="shared" si="2282"/>
        <v>0</v>
      </c>
      <c r="W885" s="107"/>
      <c r="X885" s="106">
        <f t="shared" si="2283"/>
        <v>0</v>
      </c>
      <c r="Y885" s="107"/>
      <c r="Z885" s="106">
        <f t="shared" si="2284"/>
        <v>0</v>
      </c>
      <c r="AA885" s="107"/>
      <c r="AB885" s="106">
        <f t="shared" si="2285"/>
        <v>0</v>
      </c>
      <c r="AC885" s="107"/>
      <c r="AD885" s="106">
        <f t="shared" si="2286"/>
        <v>0</v>
      </c>
      <c r="AE885" s="107"/>
      <c r="AF885" s="106">
        <f t="shared" si="2287"/>
        <v>0</v>
      </c>
      <c r="AG885" s="210"/>
      <c r="AH885" s="107"/>
      <c r="AI885" s="106">
        <f t="shared" si="2288"/>
        <v>0</v>
      </c>
      <c r="AJ885" s="107"/>
      <c r="AK885" s="106">
        <f t="shared" si="2289"/>
        <v>0</v>
      </c>
      <c r="AL885" s="107"/>
      <c r="AM885" s="106">
        <f t="shared" si="2290"/>
        <v>0</v>
      </c>
      <c r="AN885" s="107"/>
      <c r="AO885" s="106">
        <f t="shared" si="2291"/>
        <v>0</v>
      </c>
      <c r="AP885" s="107"/>
      <c r="AQ885" s="106">
        <f t="shared" si="2292"/>
        <v>0</v>
      </c>
      <c r="AR885" s="107"/>
      <c r="AS885" s="106">
        <f t="shared" si="2293"/>
        <v>0</v>
      </c>
      <c r="AU885" s="107"/>
      <c r="AV885" s="106">
        <f t="shared" si="2294"/>
        <v>0</v>
      </c>
      <c r="AW885" s="107"/>
      <c r="AX885" s="106">
        <f t="shared" si="2295"/>
        <v>0</v>
      </c>
      <c r="AY885" s="107"/>
      <c r="AZ885" s="106">
        <f t="shared" si="2296"/>
        <v>0</v>
      </c>
      <c r="BA885" s="107"/>
      <c r="BB885" s="106">
        <f t="shared" si="2297"/>
        <v>0</v>
      </c>
      <c r="BC885" s="107"/>
      <c r="BD885" s="106">
        <f t="shared" si="2298"/>
        <v>0</v>
      </c>
      <c r="BE885" s="107"/>
      <c r="BF885" s="106">
        <f t="shared" si="2299"/>
        <v>0</v>
      </c>
      <c r="BH885" s="107"/>
      <c r="BI885" s="106">
        <f t="shared" si="2300"/>
        <v>0</v>
      </c>
      <c r="BJ885" s="107"/>
      <c r="BK885" s="106">
        <f t="shared" si="2301"/>
        <v>0</v>
      </c>
      <c r="BL885" s="107"/>
      <c r="BM885" s="106">
        <f t="shared" si="2302"/>
        <v>0</v>
      </c>
      <c r="BN885" s="107"/>
      <c r="BO885" s="106">
        <f t="shared" si="2303"/>
        <v>0</v>
      </c>
      <c r="BP885" s="107"/>
      <c r="BQ885" s="106">
        <f t="shared" si="2304"/>
        <v>0</v>
      </c>
      <c r="BR885" s="107"/>
      <c r="BS885" s="106">
        <f t="shared" si="2305"/>
        <v>0</v>
      </c>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c r="CS885" s="61"/>
      <c r="CT885" s="61"/>
      <c r="CU885" s="61"/>
      <c r="CV885" s="61"/>
      <c r="CW885" s="61"/>
      <c r="CX885" s="61"/>
      <c r="CY885" s="61"/>
      <c r="CZ885" s="61"/>
      <c r="DA885" s="61"/>
      <c r="DB885" s="61"/>
      <c r="DC885" s="61"/>
      <c r="DD885" s="61"/>
      <c r="DE885" s="61"/>
      <c r="DF885" s="61"/>
      <c r="DG885" s="61"/>
      <c r="DH885" s="61"/>
      <c r="DI885" s="61"/>
      <c r="DJ885" s="61"/>
      <c r="DK885" s="61"/>
      <c r="DL885" s="61"/>
      <c r="DM885" s="61"/>
      <c r="DN885" s="61"/>
      <c r="DO885" s="61"/>
      <c r="DP885" s="61"/>
      <c r="DQ885" s="61"/>
      <c r="DR885" s="61"/>
      <c r="DS885" s="61"/>
      <c r="DT885" s="61"/>
      <c r="DU885" s="61"/>
      <c r="DV885" s="61"/>
      <c r="DW885" s="61"/>
      <c r="DX885" s="61"/>
      <c r="DY885" s="61"/>
      <c r="DZ885" s="61"/>
      <c r="EA885" s="61"/>
      <c r="EB885" s="61"/>
      <c r="EC885" s="61"/>
    </row>
    <row r="886" spans="1:133" s="22" customFormat="1" outlineLevel="3" x14ac:dyDescent="0.15">
      <c r="A886" s="22" t="s">
        <v>269</v>
      </c>
      <c r="B886" s="32" t="s">
        <v>934</v>
      </c>
      <c r="C886" s="104"/>
      <c r="D886" s="106">
        <v>5</v>
      </c>
      <c r="E886" s="104"/>
      <c r="F886" s="106">
        <f t="shared" si="2275"/>
        <v>3</v>
      </c>
      <c r="G886" s="106">
        <v>1</v>
      </c>
      <c r="H886" s="107"/>
      <c r="I886" s="106">
        <f t="shared" si="2276"/>
        <v>0</v>
      </c>
      <c r="J886" s="107"/>
      <c r="K886" s="106">
        <f t="shared" si="2277"/>
        <v>0</v>
      </c>
      <c r="L886" s="107"/>
      <c r="M886" s="106">
        <f t="shared" si="2278"/>
        <v>0</v>
      </c>
      <c r="N886" s="107"/>
      <c r="O886" s="106">
        <f t="shared" si="2279"/>
        <v>0</v>
      </c>
      <c r="P886" s="107"/>
      <c r="Q886" s="106">
        <f t="shared" si="2280"/>
        <v>0</v>
      </c>
      <c r="R886" s="107"/>
      <c r="S886" s="106">
        <f t="shared" si="2281"/>
        <v>0</v>
      </c>
      <c r="T886" s="32"/>
      <c r="U886" s="107"/>
      <c r="V886" s="106">
        <f t="shared" si="2282"/>
        <v>0</v>
      </c>
      <c r="W886" s="107"/>
      <c r="X886" s="106">
        <f t="shared" si="2283"/>
        <v>0</v>
      </c>
      <c r="Y886" s="107"/>
      <c r="Z886" s="106">
        <f t="shared" si="2284"/>
        <v>0</v>
      </c>
      <c r="AA886" s="107"/>
      <c r="AB886" s="106">
        <f t="shared" si="2285"/>
        <v>0</v>
      </c>
      <c r="AC886" s="107"/>
      <c r="AD886" s="106">
        <f t="shared" si="2286"/>
        <v>0</v>
      </c>
      <c r="AE886" s="107"/>
      <c r="AF886" s="106">
        <f t="shared" si="2287"/>
        <v>0</v>
      </c>
      <c r="AG886" s="210"/>
      <c r="AH886" s="107"/>
      <c r="AI886" s="106">
        <f t="shared" si="2288"/>
        <v>0</v>
      </c>
      <c r="AJ886" s="107"/>
      <c r="AK886" s="106">
        <f t="shared" si="2289"/>
        <v>0</v>
      </c>
      <c r="AL886" s="107"/>
      <c r="AM886" s="106">
        <f t="shared" si="2290"/>
        <v>0</v>
      </c>
      <c r="AN886" s="107"/>
      <c r="AO886" s="106">
        <f t="shared" si="2291"/>
        <v>0</v>
      </c>
      <c r="AP886" s="107"/>
      <c r="AQ886" s="106">
        <f t="shared" si="2292"/>
        <v>0</v>
      </c>
      <c r="AR886" s="107"/>
      <c r="AS886" s="106">
        <f t="shared" si="2293"/>
        <v>0</v>
      </c>
      <c r="AU886" s="107"/>
      <c r="AV886" s="106">
        <f t="shared" si="2294"/>
        <v>0</v>
      </c>
      <c r="AW886" s="107"/>
      <c r="AX886" s="106">
        <f t="shared" si="2295"/>
        <v>0</v>
      </c>
      <c r="AY886" s="107"/>
      <c r="AZ886" s="106">
        <f t="shared" si="2296"/>
        <v>0</v>
      </c>
      <c r="BA886" s="107"/>
      <c r="BB886" s="106">
        <f t="shared" si="2297"/>
        <v>0</v>
      </c>
      <c r="BC886" s="107"/>
      <c r="BD886" s="106">
        <f t="shared" si="2298"/>
        <v>0</v>
      </c>
      <c r="BE886" s="107"/>
      <c r="BF886" s="106">
        <f t="shared" si="2299"/>
        <v>0</v>
      </c>
      <c r="BH886" s="107"/>
      <c r="BI886" s="106">
        <f t="shared" si="2300"/>
        <v>0</v>
      </c>
      <c r="BJ886" s="107"/>
      <c r="BK886" s="106">
        <f t="shared" si="2301"/>
        <v>0</v>
      </c>
      <c r="BL886" s="107"/>
      <c r="BM886" s="106">
        <f t="shared" si="2302"/>
        <v>0</v>
      </c>
      <c r="BN886" s="107"/>
      <c r="BO886" s="106">
        <f t="shared" si="2303"/>
        <v>0</v>
      </c>
      <c r="BP886" s="107"/>
      <c r="BQ886" s="106">
        <f t="shared" si="2304"/>
        <v>0</v>
      </c>
      <c r="BR886" s="107"/>
      <c r="BS886" s="106">
        <f t="shared" si="2305"/>
        <v>0</v>
      </c>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c r="CS886" s="61"/>
      <c r="CT886" s="61"/>
      <c r="CU886" s="61"/>
      <c r="CV886" s="61"/>
      <c r="CW886" s="61"/>
      <c r="CX886" s="61"/>
      <c r="CY886" s="61"/>
      <c r="CZ886" s="61"/>
      <c r="DA886" s="61"/>
      <c r="DB886" s="61"/>
      <c r="DC886" s="61"/>
      <c r="DD886" s="61"/>
      <c r="DE886" s="61"/>
      <c r="DF886" s="61"/>
      <c r="DG886" s="61"/>
      <c r="DH886" s="61"/>
      <c r="DI886" s="61"/>
      <c r="DJ886" s="61"/>
      <c r="DK886" s="61"/>
      <c r="DL886" s="61"/>
      <c r="DM886" s="61"/>
      <c r="DN886" s="61"/>
      <c r="DO886" s="61"/>
      <c r="DP886" s="61"/>
      <c r="DQ886" s="61"/>
      <c r="DR886" s="61"/>
      <c r="DS886" s="61"/>
      <c r="DT886" s="61"/>
      <c r="DU886" s="61"/>
      <c r="DV886" s="61"/>
      <c r="DW886" s="61"/>
      <c r="DX886" s="61"/>
      <c r="DY886" s="61"/>
      <c r="DZ886" s="61"/>
      <c r="EA886" s="61"/>
      <c r="EB886" s="61"/>
      <c r="EC886" s="61"/>
    </row>
    <row r="887" spans="1:133" s="22" customFormat="1" ht="26" outlineLevel="3" x14ac:dyDescent="0.15">
      <c r="A887" s="22" t="s">
        <v>270</v>
      </c>
      <c r="B887" s="32" t="s">
        <v>935</v>
      </c>
      <c r="C887" s="104"/>
      <c r="D887" s="106">
        <v>5</v>
      </c>
      <c r="E887" s="104"/>
      <c r="F887" s="106">
        <f t="shared" si="2275"/>
        <v>3</v>
      </c>
      <c r="G887" s="106">
        <v>1</v>
      </c>
      <c r="H887" s="107"/>
      <c r="I887" s="106">
        <f t="shared" si="2276"/>
        <v>0</v>
      </c>
      <c r="J887" s="107"/>
      <c r="K887" s="106">
        <f t="shared" si="2277"/>
        <v>0</v>
      </c>
      <c r="L887" s="107"/>
      <c r="M887" s="106">
        <f t="shared" si="2278"/>
        <v>0</v>
      </c>
      <c r="N887" s="107"/>
      <c r="O887" s="106">
        <f t="shared" si="2279"/>
        <v>0</v>
      </c>
      <c r="P887" s="107"/>
      <c r="Q887" s="106">
        <f t="shared" si="2280"/>
        <v>0</v>
      </c>
      <c r="R887" s="107"/>
      <c r="S887" s="106">
        <f t="shared" si="2281"/>
        <v>0</v>
      </c>
      <c r="T887" s="32"/>
      <c r="U887" s="107"/>
      <c r="V887" s="106">
        <f t="shared" si="2282"/>
        <v>0</v>
      </c>
      <c r="W887" s="107"/>
      <c r="X887" s="106">
        <f t="shared" si="2283"/>
        <v>0</v>
      </c>
      <c r="Y887" s="107"/>
      <c r="Z887" s="106">
        <f t="shared" si="2284"/>
        <v>0</v>
      </c>
      <c r="AA887" s="107"/>
      <c r="AB887" s="106">
        <f t="shared" si="2285"/>
        <v>0</v>
      </c>
      <c r="AC887" s="107"/>
      <c r="AD887" s="106">
        <f t="shared" si="2286"/>
        <v>0</v>
      </c>
      <c r="AE887" s="107"/>
      <c r="AF887" s="106">
        <f t="shared" si="2287"/>
        <v>0</v>
      </c>
      <c r="AG887" s="210"/>
      <c r="AH887" s="107"/>
      <c r="AI887" s="106">
        <f t="shared" si="2288"/>
        <v>0</v>
      </c>
      <c r="AJ887" s="107"/>
      <c r="AK887" s="106">
        <f t="shared" si="2289"/>
        <v>0</v>
      </c>
      <c r="AL887" s="107"/>
      <c r="AM887" s="106">
        <f t="shared" si="2290"/>
        <v>0</v>
      </c>
      <c r="AN887" s="107"/>
      <c r="AO887" s="106">
        <f t="shared" si="2291"/>
        <v>0</v>
      </c>
      <c r="AP887" s="107"/>
      <c r="AQ887" s="106">
        <f t="shared" si="2292"/>
        <v>0</v>
      </c>
      <c r="AR887" s="107"/>
      <c r="AS887" s="106">
        <f t="shared" si="2293"/>
        <v>0</v>
      </c>
      <c r="AU887" s="107"/>
      <c r="AV887" s="106">
        <f t="shared" si="2294"/>
        <v>0</v>
      </c>
      <c r="AW887" s="107"/>
      <c r="AX887" s="106">
        <f t="shared" si="2295"/>
        <v>0</v>
      </c>
      <c r="AY887" s="107"/>
      <c r="AZ887" s="106">
        <f t="shared" si="2296"/>
        <v>0</v>
      </c>
      <c r="BA887" s="107"/>
      <c r="BB887" s="106">
        <f t="shared" si="2297"/>
        <v>0</v>
      </c>
      <c r="BC887" s="107"/>
      <c r="BD887" s="106">
        <f t="shared" si="2298"/>
        <v>0</v>
      </c>
      <c r="BE887" s="107"/>
      <c r="BF887" s="106">
        <f t="shared" si="2299"/>
        <v>0</v>
      </c>
      <c r="BH887" s="107"/>
      <c r="BI887" s="106">
        <f t="shared" si="2300"/>
        <v>0</v>
      </c>
      <c r="BJ887" s="107"/>
      <c r="BK887" s="106">
        <f t="shared" si="2301"/>
        <v>0</v>
      </c>
      <c r="BL887" s="107"/>
      <c r="BM887" s="106">
        <f t="shared" si="2302"/>
        <v>0</v>
      </c>
      <c r="BN887" s="107"/>
      <c r="BO887" s="106">
        <f t="shared" si="2303"/>
        <v>0</v>
      </c>
      <c r="BP887" s="107"/>
      <c r="BQ887" s="106">
        <f t="shared" si="2304"/>
        <v>0</v>
      </c>
      <c r="BR887" s="107"/>
      <c r="BS887" s="106">
        <f t="shared" si="2305"/>
        <v>0</v>
      </c>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c r="CS887" s="61"/>
      <c r="CT887" s="61"/>
      <c r="CU887" s="61"/>
      <c r="CV887" s="61"/>
      <c r="CW887" s="61"/>
      <c r="CX887" s="61"/>
      <c r="CY887" s="61"/>
      <c r="CZ887" s="61"/>
      <c r="DA887" s="61"/>
      <c r="DB887" s="61"/>
      <c r="DC887" s="61"/>
      <c r="DD887" s="61"/>
      <c r="DE887" s="61"/>
      <c r="DF887" s="61"/>
      <c r="DG887" s="61"/>
      <c r="DH887" s="61"/>
      <c r="DI887" s="61"/>
      <c r="DJ887" s="61"/>
      <c r="DK887" s="61"/>
      <c r="DL887" s="61"/>
      <c r="DM887" s="61"/>
      <c r="DN887" s="61"/>
      <c r="DO887" s="61"/>
      <c r="DP887" s="61"/>
      <c r="DQ887" s="61"/>
      <c r="DR887" s="61"/>
      <c r="DS887" s="61"/>
      <c r="DT887" s="61"/>
      <c r="DU887" s="61"/>
      <c r="DV887" s="61"/>
      <c r="DW887" s="61"/>
      <c r="DX887" s="61"/>
      <c r="DY887" s="61"/>
      <c r="DZ887" s="61"/>
      <c r="EA887" s="61"/>
      <c r="EB887" s="61"/>
      <c r="EC887" s="61"/>
    </row>
    <row r="888" spans="1:133" s="22" customFormat="1" outlineLevel="3" x14ac:dyDescent="0.15">
      <c r="A888" s="22" t="s">
        <v>271</v>
      </c>
      <c r="B888" s="32" t="s">
        <v>839</v>
      </c>
      <c r="C888" s="104"/>
      <c r="D888" s="106">
        <v>5</v>
      </c>
      <c r="E888" s="104"/>
      <c r="F888" s="106">
        <f t="shared" si="2275"/>
        <v>3</v>
      </c>
      <c r="G888" s="106">
        <v>1</v>
      </c>
      <c r="H888" s="107"/>
      <c r="I888" s="106">
        <f t="shared" si="2276"/>
        <v>0</v>
      </c>
      <c r="J888" s="107"/>
      <c r="K888" s="106">
        <f t="shared" si="2277"/>
        <v>0</v>
      </c>
      <c r="L888" s="107"/>
      <c r="M888" s="106">
        <f t="shared" si="2278"/>
        <v>0</v>
      </c>
      <c r="N888" s="107"/>
      <c r="O888" s="106">
        <f t="shared" si="2279"/>
        <v>0</v>
      </c>
      <c r="P888" s="107"/>
      <c r="Q888" s="106">
        <f t="shared" si="2280"/>
        <v>0</v>
      </c>
      <c r="R888" s="107"/>
      <c r="S888" s="106">
        <f t="shared" si="2281"/>
        <v>0</v>
      </c>
      <c r="T888" s="32"/>
      <c r="U888" s="107"/>
      <c r="V888" s="106">
        <f t="shared" si="2282"/>
        <v>0</v>
      </c>
      <c r="W888" s="107"/>
      <c r="X888" s="106">
        <f t="shared" si="2283"/>
        <v>0</v>
      </c>
      <c r="Y888" s="107"/>
      <c r="Z888" s="106">
        <f t="shared" si="2284"/>
        <v>0</v>
      </c>
      <c r="AA888" s="107"/>
      <c r="AB888" s="106">
        <f t="shared" si="2285"/>
        <v>0</v>
      </c>
      <c r="AC888" s="107"/>
      <c r="AD888" s="106">
        <f t="shared" si="2286"/>
        <v>0</v>
      </c>
      <c r="AE888" s="107"/>
      <c r="AF888" s="106">
        <f t="shared" si="2287"/>
        <v>0</v>
      </c>
      <c r="AG888" s="210"/>
      <c r="AH888" s="107"/>
      <c r="AI888" s="106">
        <f t="shared" si="2288"/>
        <v>0</v>
      </c>
      <c r="AJ888" s="107"/>
      <c r="AK888" s="106">
        <f t="shared" si="2289"/>
        <v>0</v>
      </c>
      <c r="AL888" s="107"/>
      <c r="AM888" s="106">
        <f t="shared" si="2290"/>
        <v>0</v>
      </c>
      <c r="AN888" s="107"/>
      <c r="AO888" s="106">
        <f t="shared" si="2291"/>
        <v>0</v>
      </c>
      <c r="AP888" s="107"/>
      <c r="AQ888" s="106">
        <f t="shared" si="2292"/>
        <v>0</v>
      </c>
      <c r="AR888" s="107"/>
      <c r="AS888" s="106">
        <f t="shared" si="2293"/>
        <v>0</v>
      </c>
      <c r="AU888" s="107"/>
      <c r="AV888" s="106">
        <f t="shared" si="2294"/>
        <v>0</v>
      </c>
      <c r="AW888" s="107"/>
      <c r="AX888" s="106">
        <f t="shared" si="2295"/>
        <v>0</v>
      </c>
      <c r="AY888" s="107"/>
      <c r="AZ888" s="106">
        <f t="shared" si="2296"/>
        <v>0</v>
      </c>
      <c r="BA888" s="107"/>
      <c r="BB888" s="106">
        <f t="shared" si="2297"/>
        <v>0</v>
      </c>
      <c r="BC888" s="107"/>
      <c r="BD888" s="106">
        <f t="shared" si="2298"/>
        <v>0</v>
      </c>
      <c r="BE888" s="107"/>
      <c r="BF888" s="106">
        <f t="shared" si="2299"/>
        <v>0</v>
      </c>
      <c r="BH888" s="107"/>
      <c r="BI888" s="106">
        <f t="shared" si="2300"/>
        <v>0</v>
      </c>
      <c r="BJ888" s="107"/>
      <c r="BK888" s="106">
        <f t="shared" si="2301"/>
        <v>0</v>
      </c>
      <c r="BL888" s="107"/>
      <c r="BM888" s="106">
        <f t="shared" si="2302"/>
        <v>0</v>
      </c>
      <c r="BN888" s="107"/>
      <c r="BO888" s="106">
        <f t="shared" si="2303"/>
        <v>0</v>
      </c>
      <c r="BP888" s="107"/>
      <c r="BQ888" s="106">
        <f t="shared" si="2304"/>
        <v>0</v>
      </c>
      <c r="BR888" s="107"/>
      <c r="BS888" s="106">
        <f t="shared" si="2305"/>
        <v>0</v>
      </c>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c r="CT888" s="61"/>
      <c r="CU888" s="61"/>
      <c r="CV888" s="61"/>
      <c r="CW888" s="61"/>
      <c r="CX888" s="61"/>
      <c r="CY888" s="61"/>
      <c r="CZ888" s="61"/>
      <c r="DA888" s="61"/>
      <c r="DB888" s="61"/>
      <c r="DC888" s="61"/>
      <c r="DD888" s="61"/>
      <c r="DE888" s="61"/>
      <c r="DF888" s="61"/>
      <c r="DG888" s="61"/>
      <c r="DH888" s="61"/>
      <c r="DI888" s="61"/>
      <c r="DJ888" s="61"/>
      <c r="DK888" s="61"/>
      <c r="DL888" s="61"/>
      <c r="DM888" s="61"/>
      <c r="DN888" s="61"/>
      <c r="DO888" s="61"/>
      <c r="DP888" s="61"/>
      <c r="DQ888" s="61"/>
      <c r="DR888" s="61"/>
      <c r="DS888" s="61"/>
      <c r="DT888" s="61"/>
      <c r="DU888" s="61"/>
      <c r="DV888" s="61"/>
      <c r="DW888" s="61"/>
      <c r="DX888" s="61"/>
      <c r="DY888" s="61"/>
      <c r="DZ888" s="61"/>
      <c r="EA888" s="61"/>
      <c r="EB888" s="61"/>
      <c r="EC888" s="61"/>
    </row>
    <row r="889" spans="1:133" s="22" customFormat="1" outlineLevel="3" x14ac:dyDescent="0.15">
      <c r="A889" s="22" t="s">
        <v>272</v>
      </c>
      <c r="B889" s="32" t="s">
        <v>840</v>
      </c>
      <c r="C889" s="104"/>
      <c r="D889" s="106">
        <v>5</v>
      </c>
      <c r="E889" s="104"/>
      <c r="F889" s="106">
        <f t="shared" si="2275"/>
        <v>3</v>
      </c>
      <c r="G889" s="106">
        <v>1</v>
      </c>
      <c r="H889" s="107"/>
      <c r="I889" s="106">
        <f t="shared" si="2276"/>
        <v>0</v>
      </c>
      <c r="J889" s="107"/>
      <c r="K889" s="106">
        <f t="shared" si="2277"/>
        <v>0</v>
      </c>
      <c r="L889" s="107"/>
      <c r="M889" s="106">
        <f t="shared" si="2278"/>
        <v>0</v>
      </c>
      <c r="N889" s="107"/>
      <c r="O889" s="106">
        <f t="shared" si="2279"/>
        <v>0</v>
      </c>
      <c r="P889" s="107"/>
      <c r="Q889" s="106">
        <f t="shared" si="2280"/>
        <v>0</v>
      </c>
      <c r="R889" s="107"/>
      <c r="S889" s="106">
        <f t="shared" si="2281"/>
        <v>0</v>
      </c>
      <c r="T889" s="32"/>
      <c r="U889" s="107"/>
      <c r="V889" s="106">
        <f t="shared" si="2282"/>
        <v>0</v>
      </c>
      <c r="W889" s="107"/>
      <c r="X889" s="106">
        <f t="shared" si="2283"/>
        <v>0</v>
      </c>
      <c r="Y889" s="107"/>
      <c r="Z889" s="106">
        <f t="shared" si="2284"/>
        <v>0</v>
      </c>
      <c r="AA889" s="107"/>
      <c r="AB889" s="106">
        <f t="shared" si="2285"/>
        <v>0</v>
      </c>
      <c r="AC889" s="107"/>
      <c r="AD889" s="106">
        <f t="shared" si="2286"/>
        <v>0</v>
      </c>
      <c r="AE889" s="107"/>
      <c r="AF889" s="106">
        <f t="shared" si="2287"/>
        <v>0</v>
      </c>
      <c r="AG889" s="210"/>
      <c r="AH889" s="107"/>
      <c r="AI889" s="106">
        <f t="shared" si="2288"/>
        <v>0</v>
      </c>
      <c r="AJ889" s="107"/>
      <c r="AK889" s="106">
        <f t="shared" si="2289"/>
        <v>0</v>
      </c>
      <c r="AL889" s="107"/>
      <c r="AM889" s="106">
        <f t="shared" si="2290"/>
        <v>0</v>
      </c>
      <c r="AN889" s="107"/>
      <c r="AO889" s="106">
        <f t="shared" si="2291"/>
        <v>0</v>
      </c>
      <c r="AP889" s="107"/>
      <c r="AQ889" s="106">
        <f t="shared" si="2292"/>
        <v>0</v>
      </c>
      <c r="AR889" s="107"/>
      <c r="AS889" s="106">
        <f t="shared" si="2293"/>
        <v>0</v>
      </c>
      <c r="AU889" s="107"/>
      <c r="AV889" s="106">
        <f t="shared" si="2294"/>
        <v>0</v>
      </c>
      <c r="AW889" s="107"/>
      <c r="AX889" s="106">
        <f t="shared" si="2295"/>
        <v>0</v>
      </c>
      <c r="AY889" s="107"/>
      <c r="AZ889" s="106">
        <f t="shared" si="2296"/>
        <v>0</v>
      </c>
      <c r="BA889" s="107"/>
      <c r="BB889" s="106">
        <f t="shared" si="2297"/>
        <v>0</v>
      </c>
      <c r="BC889" s="107"/>
      <c r="BD889" s="106">
        <f t="shared" si="2298"/>
        <v>0</v>
      </c>
      <c r="BE889" s="107"/>
      <c r="BF889" s="106">
        <f t="shared" si="2299"/>
        <v>0</v>
      </c>
      <c r="BH889" s="107"/>
      <c r="BI889" s="106">
        <f t="shared" si="2300"/>
        <v>0</v>
      </c>
      <c r="BJ889" s="107"/>
      <c r="BK889" s="106">
        <f t="shared" si="2301"/>
        <v>0</v>
      </c>
      <c r="BL889" s="107"/>
      <c r="BM889" s="106">
        <f t="shared" si="2302"/>
        <v>0</v>
      </c>
      <c r="BN889" s="107"/>
      <c r="BO889" s="106">
        <f t="shared" si="2303"/>
        <v>0</v>
      </c>
      <c r="BP889" s="107"/>
      <c r="BQ889" s="106">
        <f t="shared" si="2304"/>
        <v>0</v>
      </c>
      <c r="BR889" s="107"/>
      <c r="BS889" s="106">
        <f t="shared" si="2305"/>
        <v>0</v>
      </c>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c r="CT889" s="61"/>
      <c r="CU889" s="61"/>
      <c r="CV889" s="61"/>
      <c r="CW889" s="61"/>
      <c r="CX889" s="61"/>
      <c r="CY889" s="61"/>
      <c r="CZ889" s="61"/>
      <c r="DA889" s="61"/>
      <c r="DB889" s="61"/>
      <c r="DC889" s="61"/>
      <c r="DD889" s="61"/>
      <c r="DE889" s="61"/>
      <c r="DF889" s="61"/>
      <c r="DG889" s="61"/>
      <c r="DH889" s="61"/>
      <c r="DI889" s="61"/>
      <c r="DJ889" s="61"/>
      <c r="DK889" s="61"/>
      <c r="DL889" s="61"/>
      <c r="DM889" s="61"/>
      <c r="DN889" s="61"/>
      <c r="DO889" s="61"/>
      <c r="DP889" s="61"/>
      <c r="DQ889" s="61"/>
      <c r="DR889" s="61"/>
      <c r="DS889" s="61"/>
      <c r="DT889" s="61"/>
      <c r="DU889" s="61"/>
      <c r="DV889" s="61"/>
      <c r="DW889" s="61"/>
      <c r="DX889" s="61"/>
      <c r="DY889" s="61"/>
      <c r="DZ889" s="61"/>
      <c r="EA889" s="61"/>
      <c r="EB889" s="61"/>
      <c r="EC889" s="61"/>
    </row>
    <row r="890" spans="1:133" s="22" customFormat="1" outlineLevel="3" x14ac:dyDescent="0.15">
      <c r="A890" s="22" t="s">
        <v>293</v>
      </c>
      <c r="B890" s="32" t="s">
        <v>841</v>
      </c>
      <c r="C890" s="104"/>
      <c r="D890" s="106">
        <v>5</v>
      </c>
      <c r="E890" s="104"/>
      <c r="F890" s="106">
        <f t="shared" si="2275"/>
        <v>3</v>
      </c>
      <c r="G890" s="106">
        <v>1</v>
      </c>
      <c r="H890" s="107"/>
      <c r="I890" s="106">
        <f t="shared" si="2276"/>
        <v>0</v>
      </c>
      <c r="J890" s="107"/>
      <c r="K890" s="106">
        <f t="shared" si="2277"/>
        <v>0</v>
      </c>
      <c r="L890" s="107"/>
      <c r="M890" s="106">
        <f t="shared" si="2278"/>
        <v>0</v>
      </c>
      <c r="N890" s="107"/>
      <c r="O890" s="106">
        <f t="shared" si="2279"/>
        <v>0</v>
      </c>
      <c r="P890" s="107"/>
      <c r="Q890" s="106">
        <f t="shared" si="2280"/>
        <v>0</v>
      </c>
      <c r="R890" s="107"/>
      <c r="S890" s="106">
        <f t="shared" si="2281"/>
        <v>0</v>
      </c>
      <c r="T890" s="32"/>
      <c r="U890" s="107"/>
      <c r="V890" s="106">
        <f t="shared" si="2282"/>
        <v>0</v>
      </c>
      <c r="W890" s="107"/>
      <c r="X890" s="106">
        <f t="shared" si="2283"/>
        <v>0</v>
      </c>
      <c r="Y890" s="107"/>
      <c r="Z890" s="106">
        <f t="shared" si="2284"/>
        <v>0</v>
      </c>
      <c r="AA890" s="107"/>
      <c r="AB890" s="106">
        <f t="shared" si="2285"/>
        <v>0</v>
      </c>
      <c r="AC890" s="107"/>
      <c r="AD890" s="106">
        <f t="shared" si="2286"/>
        <v>0</v>
      </c>
      <c r="AE890" s="107"/>
      <c r="AF890" s="106">
        <f t="shared" si="2287"/>
        <v>0</v>
      </c>
      <c r="AG890" s="210"/>
      <c r="AH890" s="107"/>
      <c r="AI890" s="106">
        <f t="shared" si="2288"/>
        <v>0</v>
      </c>
      <c r="AJ890" s="107"/>
      <c r="AK890" s="106">
        <f t="shared" si="2289"/>
        <v>0</v>
      </c>
      <c r="AL890" s="107"/>
      <c r="AM890" s="106">
        <f t="shared" si="2290"/>
        <v>0</v>
      </c>
      <c r="AN890" s="107"/>
      <c r="AO890" s="106">
        <f t="shared" si="2291"/>
        <v>0</v>
      </c>
      <c r="AP890" s="107"/>
      <c r="AQ890" s="106">
        <f t="shared" si="2292"/>
        <v>0</v>
      </c>
      <c r="AR890" s="107"/>
      <c r="AS890" s="106">
        <f t="shared" si="2293"/>
        <v>0</v>
      </c>
      <c r="AU890" s="107"/>
      <c r="AV890" s="106">
        <f t="shared" si="2294"/>
        <v>0</v>
      </c>
      <c r="AW890" s="107"/>
      <c r="AX890" s="106">
        <f t="shared" si="2295"/>
        <v>0</v>
      </c>
      <c r="AY890" s="107"/>
      <c r="AZ890" s="106">
        <f t="shared" si="2296"/>
        <v>0</v>
      </c>
      <c r="BA890" s="107"/>
      <c r="BB890" s="106">
        <f t="shared" si="2297"/>
        <v>0</v>
      </c>
      <c r="BC890" s="107"/>
      <c r="BD890" s="106">
        <f t="shared" si="2298"/>
        <v>0</v>
      </c>
      <c r="BE890" s="107"/>
      <c r="BF890" s="106">
        <f t="shared" si="2299"/>
        <v>0</v>
      </c>
      <c r="BH890" s="107"/>
      <c r="BI890" s="106">
        <f t="shared" si="2300"/>
        <v>0</v>
      </c>
      <c r="BJ890" s="107"/>
      <c r="BK890" s="106">
        <f t="shared" si="2301"/>
        <v>0</v>
      </c>
      <c r="BL890" s="107"/>
      <c r="BM890" s="106">
        <f t="shared" si="2302"/>
        <v>0</v>
      </c>
      <c r="BN890" s="107"/>
      <c r="BO890" s="106">
        <f t="shared" si="2303"/>
        <v>0</v>
      </c>
      <c r="BP890" s="107"/>
      <c r="BQ890" s="106">
        <f t="shared" si="2304"/>
        <v>0</v>
      </c>
      <c r="BR890" s="107"/>
      <c r="BS890" s="106">
        <f t="shared" si="2305"/>
        <v>0</v>
      </c>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c r="CT890" s="61"/>
      <c r="CU890" s="61"/>
      <c r="CV890" s="61"/>
      <c r="CW890" s="61"/>
      <c r="CX890" s="61"/>
      <c r="CY890" s="61"/>
      <c r="CZ890" s="61"/>
      <c r="DA890" s="61"/>
      <c r="DB890" s="61"/>
      <c r="DC890" s="61"/>
      <c r="DD890" s="61"/>
      <c r="DE890" s="61"/>
      <c r="DF890" s="61"/>
      <c r="DG890" s="61"/>
      <c r="DH890" s="61"/>
      <c r="DI890" s="61"/>
      <c r="DJ890" s="61"/>
      <c r="DK890" s="61"/>
      <c r="DL890" s="61"/>
      <c r="DM890" s="61"/>
      <c r="DN890" s="61"/>
      <c r="DO890" s="61"/>
      <c r="DP890" s="61"/>
      <c r="DQ890" s="61"/>
      <c r="DR890" s="61"/>
      <c r="DS890" s="61"/>
      <c r="DT890" s="61"/>
      <c r="DU890" s="61"/>
      <c r="DV890" s="61"/>
      <c r="DW890" s="61"/>
      <c r="DX890" s="61"/>
      <c r="DY890" s="61"/>
      <c r="DZ890" s="61"/>
      <c r="EA890" s="61"/>
      <c r="EB890" s="61"/>
      <c r="EC890" s="61"/>
    </row>
    <row r="891" spans="1:133" s="22" customFormat="1" ht="26" outlineLevel="3" x14ac:dyDescent="0.15">
      <c r="A891" s="22" t="s">
        <v>294</v>
      </c>
      <c r="B891" s="32" t="s">
        <v>842</v>
      </c>
      <c r="C891" s="104"/>
      <c r="D891" s="106">
        <v>5</v>
      </c>
      <c r="E891" s="104"/>
      <c r="F891" s="106">
        <f t="shared" si="2275"/>
        <v>3</v>
      </c>
      <c r="G891" s="106">
        <v>1</v>
      </c>
      <c r="H891" s="107"/>
      <c r="I891" s="106">
        <f t="shared" si="2276"/>
        <v>0</v>
      </c>
      <c r="J891" s="107"/>
      <c r="K891" s="106">
        <f t="shared" si="2277"/>
        <v>0</v>
      </c>
      <c r="L891" s="107"/>
      <c r="M891" s="106">
        <f t="shared" si="2278"/>
        <v>0</v>
      </c>
      <c r="N891" s="107"/>
      <c r="O891" s="106">
        <f t="shared" si="2279"/>
        <v>0</v>
      </c>
      <c r="P891" s="107"/>
      <c r="Q891" s="106">
        <f t="shared" si="2280"/>
        <v>0</v>
      </c>
      <c r="R891" s="107"/>
      <c r="S891" s="106">
        <f t="shared" si="2281"/>
        <v>0</v>
      </c>
      <c r="T891" s="32"/>
      <c r="U891" s="107"/>
      <c r="V891" s="106">
        <f t="shared" si="2282"/>
        <v>0</v>
      </c>
      <c r="W891" s="107"/>
      <c r="X891" s="106">
        <f t="shared" si="2283"/>
        <v>0</v>
      </c>
      <c r="Y891" s="107"/>
      <c r="Z891" s="106">
        <f t="shared" si="2284"/>
        <v>0</v>
      </c>
      <c r="AA891" s="107"/>
      <c r="AB891" s="106">
        <f t="shared" si="2285"/>
        <v>0</v>
      </c>
      <c r="AC891" s="107"/>
      <c r="AD891" s="106">
        <f t="shared" si="2286"/>
        <v>0</v>
      </c>
      <c r="AE891" s="107"/>
      <c r="AF891" s="106">
        <f t="shared" si="2287"/>
        <v>0</v>
      </c>
      <c r="AG891" s="210"/>
      <c r="AH891" s="107"/>
      <c r="AI891" s="106">
        <f t="shared" si="2288"/>
        <v>0</v>
      </c>
      <c r="AJ891" s="107"/>
      <c r="AK891" s="106">
        <f t="shared" si="2289"/>
        <v>0</v>
      </c>
      <c r="AL891" s="107"/>
      <c r="AM891" s="106">
        <f t="shared" si="2290"/>
        <v>0</v>
      </c>
      <c r="AN891" s="107"/>
      <c r="AO891" s="106">
        <f t="shared" si="2291"/>
        <v>0</v>
      </c>
      <c r="AP891" s="107"/>
      <c r="AQ891" s="106">
        <f t="shared" si="2292"/>
        <v>0</v>
      </c>
      <c r="AR891" s="107"/>
      <c r="AS891" s="106">
        <f t="shared" si="2293"/>
        <v>0</v>
      </c>
      <c r="AU891" s="107"/>
      <c r="AV891" s="106">
        <f t="shared" si="2294"/>
        <v>0</v>
      </c>
      <c r="AW891" s="107"/>
      <c r="AX891" s="106">
        <f t="shared" si="2295"/>
        <v>0</v>
      </c>
      <c r="AY891" s="107"/>
      <c r="AZ891" s="106">
        <f t="shared" si="2296"/>
        <v>0</v>
      </c>
      <c r="BA891" s="107"/>
      <c r="BB891" s="106">
        <f t="shared" si="2297"/>
        <v>0</v>
      </c>
      <c r="BC891" s="107"/>
      <c r="BD891" s="106">
        <f t="shared" si="2298"/>
        <v>0</v>
      </c>
      <c r="BE891" s="107"/>
      <c r="BF891" s="106">
        <f t="shared" si="2299"/>
        <v>0</v>
      </c>
      <c r="BH891" s="107"/>
      <c r="BI891" s="106">
        <f t="shared" si="2300"/>
        <v>0</v>
      </c>
      <c r="BJ891" s="107"/>
      <c r="BK891" s="106">
        <f t="shared" si="2301"/>
        <v>0</v>
      </c>
      <c r="BL891" s="107"/>
      <c r="BM891" s="106">
        <f t="shared" si="2302"/>
        <v>0</v>
      </c>
      <c r="BN891" s="107"/>
      <c r="BO891" s="106">
        <f t="shared" si="2303"/>
        <v>0</v>
      </c>
      <c r="BP891" s="107"/>
      <c r="BQ891" s="106">
        <f t="shared" si="2304"/>
        <v>0</v>
      </c>
      <c r="BR891" s="107"/>
      <c r="BS891" s="106">
        <f t="shared" si="2305"/>
        <v>0</v>
      </c>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c r="CT891" s="61"/>
      <c r="CU891" s="61"/>
      <c r="CV891" s="61"/>
      <c r="CW891" s="61"/>
      <c r="CX891" s="61"/>
      <c r="CY891" s="61"/>
      <c r="CZ891" s="61"/>
      <c r="DA891" s="61"/>
      <c r="DB891" s="61"/>
      <c r="DC891" s="61"/>
      <c r="DD891" s="61"/>
      <c r="DE891" s="61"/>
      <c r="DF891" s="61"/>
      <c r="DG891" s="61"/>
      <c r="DH891" s="61"/>
      <c r="DI891" s="61"/>
      <c r="DJ891" s="61"/>
      <c r="DK891" s="61"/>
      <c r="DL891" s="61"/>
      <c r="DM891" s="61"/>
      <c r="DN891" s="61"/>
      <c r="DO891" s="61"/>
      <c r="DP891" s="61"/>
      <c r="DQ891" s="61"/>
      <c r="DR891" s="61"/>
      <c r="DS891" s="61"/>
      <c r="DT891" s="61"/>
      <c r="DU891" s="61"/>
      <c r="DV891" s="61"/>
      <c r="DW891" s="61"/>
      <c r="DX891" s="61"/>
      <c r="DY891" s="61"/>
      <c r="DZ891" s="61"/>
      <c r="EA891" s="61"/>
      <c r="EB891" s="61"/>
      <c r="EC891" s="61"/>
    </row>
    <row r="892" spans="1:133" s="22" customFormat="1" ht="13" customHeight="1" outlineLevel="3" x14ac:dyDescent="0.15">
      <c r="A892" s="22" t="s">
        <v>295</v>
      </c>
      <c r="B892" s="32" t="s">
        <v>843</v>
      </c>
      <c r="C892" s="104"/>
      <c r="D892" s="106">
        <v>5</v>
      </c>
      <c r="E892" s="104"/>
      <c r="F892" s="106">
        <f t="shared" si="2275"/>
        <v>3</v>
      </c>
      <c r="G892" s="106">
        <v>1</v>
      </c>
      <c r="H892" s="107"/>
      <c r="I892" s="106">
        <f t="shared" si="2276"/>
        <v>0</v>
      </c>
      <c r="J892" s="107"/>
      <c r="K892" s="106">
        <f t="shared" si="2277"/>
        <v>0</v>
      </c>
      <c r="L892" s="107"/>
      <c r="M892" s="106">
        <f t="shared" si="2278"/>
        <v>0</v>
      </c>
      <c r="N892" s="107"/>
      <c r="O892" s="106">
        <f t="shared" si="2279"/>
        <v>0</v>
      </c>
      <c r="P892" s="107"/>
      <c r="Q892" s="106">
        <f t="shared" si="2280"/>
        <v>0</v>
      </c>
      <c r="R892" s="107"/>
      <c r="S892" s="106">
        <f t="shared" si="2281"/>
        <v>0</v>
      </c>
      <c r="T892" s="32"/>
      <c r="U892" s="107"/>
      <c r="V892" s="106">
        <f t="shared" si="2282"/>
        <v>0</v>
      </c>
      <c r="W892" s="107"/>
      <c r="X892" s="106">
        <f t="shared" si="2283"/>
        <v>0</v>
      </c>
      <c r="Y892" s="107"/>
      <c r="Z892" s="106">
        <f t="shared" si="2284"/>
        <v>0</v>
      </c>
      <c r="AA892" s="107"/>
      <c r="AB892" s="106">
        <f t="shared" si="2285"/>
        <v>0</v>
      </c>
      <c r="AC892" s="107"/>
      <c r="AD892" s="106">
        <f t="shared" si="2286"/>
        <v>0</v>
      </c>
      <c r="AE892" s="107"/>
      <c r="AF892" s="106">
        <f t="shared" si="2287"/>
        <v>0</v>
      </c>
      <c r="AG892" s="210"/>
      <c r="AH892" s="107"/>
      <c r="AI892" s="106">
        <f t="shared" si="2288"/>
        <v>0</v>
      </c>
      <c r="AJ892" s="107"/>
      <c r="AK892" s="106">
        <f t="shared" si="2289"/>
        <v>0</v>
      </c>
      <c r="AL892" s="107"/>
      <c r="AM892" s="106">
        <f t="shared" si="2290"/>
        <v>0</v>
      </c>
      <c r="AN892" s="107"/>
      <c r="AO892" s="106">
        <f t="shared" si="2291"/>
        <v>0</v>
      </c>
      <c r="AP892" s="107"/>
      <c r="AQ892" s="106">
        <f t="shared" si="2292"/>
        <v>0</v>
      </c>
      <c r="AR892" s="107"/>
      <c r="AS892" s="106">
        <f t="shared" si="2293"/>
        <v>0</v>
      </c>
      <c r="AU892" s="107"/>
      <c r="AV892" s="106">
        <f t="shared" si="2294"/>
        <v>0</v>
      </c>
      <c r="AW892" s="107"/>
      <c r="AX892" s="106">
        <f t="shared" si="2295"/>
        <v>0</v>
      </c>
      <c r="AY892" s="107"/>
      <c r="AZ892" s="106">
        <f t="shared" si="2296"/>
        <v>0</v>
      </c>
      <c r="BA892" s="107"/>
      <c r="BB892" s="106">
        <f t="shared" si="2297"/>
        <v>0</v>
      </c>
      <c r="BC892" s="107"/>
      <c r="BD892" s="106">
        <f t="shared" si="2298"/>
        <v>0</v>
      </c>
      <c r="BE892" s="107"/>
      <c r="BF892" s="106">
        <f t="shared" si="2299"/>
        <v>0</v>
      </c>
      <c r="BH892" s="107"/>
      <c r="BI892" s="106">
        <f t="shared" si="2300"/>
        <v>0</v>
      </c>
      <c r="BJ892" s="107"/>
      <c r="BK892" s="106">
        <f t="shared" si="2301"/>
        <v>0</v>
      </c>
      <c r="BL892" s="107"/>
      <c r="BM892" s="106">
        <f t="shared" si="2302"/>
        <v>0</v>
      </c>
      <c r="BN892" s="107"/>
      <c r="BO892" s="106">
        <f t="shared" si="2303"/>
        <v>0</v>
      </c>
      <c r="BP892" s="107"/>
      <c r="BQ892" s="106">
        <f t="shared" si="2304"/>
        <v>0</v>
      </c>
      <c r="BR892" s="107"/>
      <c r="BS892" s="106">
        <f t="shared" si="2305"/>
        <v>0</v>
      </c>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c r="CT892" s="61"/>
      <c r="CU892" s="61"/>
      <c r="CV892" s="61"/>
      <c r="CW892" s="61"/>
      <c r="CX892" s="61"/>
      <c r="CY892" s="61"/>
      <c r="CZ892" s="61"/>
      <c r="DA892" s="61"/>
      <c r="DB892" s="61"/>
      <c r="DC892" s="61"/>
      <c r="DD892" s="61"/>
      <c r="DE892" s="61"/>
      <c r="DF892" s="61"/>
      <c r="DG892" s="61"/>
      <c r="DH892" s="61"/>
      <c r="DI892" s="61"/>
      <c r="DJ892" s="61"/>
      <c r="DK892" s="61"/>
      <c r="DL892" s="61"/>
      <c r="DM892" s="61"/>
      <c r="DN892" s="61"/>
      <c r="DO892" s="61"/>
      <c r="DP892" s="61"/>
      <c r="DQ892" s="61"/>
      <c r="DR892" s="61"/>
      <c r="DS892" s="61"/>
      <c r="DT892" s="61"/>
      <c r="DU892" s="61"/>
      <c r="DV892" s="61"/>
      <c r="DW892" s="61"/>
      <c r="DX892" s="61"/>
      <c r="DY892" s="61"/>
      <c r="DZ892" s="61"/>
      <c r="EA892" s="61"/>
      <c r="EB892" s="61"/>
      <c r="EC892" s="61"/>
    </row>
    <row r="893" spans="1:133" s="22" customFormat="1" outlineLevel="3" x14ac:dyDescent="0.15">
      <c r="A893" s="22" t="s">
        <v>296</v>
      </c>
      <c r="B893" s="32" t="s">
        <v>844</v>
      </c>
      <c r="C893" s="104"/>
      <c r="D893" s="106">
        <v>5</v>
      </c>
      <c r="E893" s="104"/>
      <c r="F893" s="106">
        <f t="shared" si="2275"/>
        <v>3</v>
      </c>
      <c r="G893" s="106">
        <v>1</v>
      </c>
      <c r="H893" s="107"/>
      <c r="I893" s="106">
        <f t="shared" si="2276"/>
        <v>0</v>
      </c>
      <c r="J893" s="107"/>
      <c r="K893" s="106">
        <f t="shared" si="2277"/>
        <v>0</v>
      </c>
      <c r="L893" s="107"/>
      <c r="M893" s="106">
        <f t="shared" si="2278"/>
        <v>0</v>
      </c>
      <c r="N893" s="107"/>
      <c r="O893" s="106">
        <f t="shared" si="2279"/>
        <v>0</v>
      </c>
      <c r="P893" s="107"/>
      <c r="Q893" s="106">
        <f t="shared" si="2280"/>
        <v>0</v>
      </c>
      <c r="R893" s="107"/>
      <c r="S893" s="106">
        <f t="shared" si="2281"/>
        <v>0</v>
      </c>
      <c r="T893" s="32"/>
      <c r="U893" s="107"/>
      <c r="V893" s="106">
        <f t="shared" si="2282"/>
        <v>0</v>
      </c>
      <c r="W893" s="107"/>
      <c r="X893" s="106">
        <f t="shared" si="2283"/>
        <v>0</v>
      </c>
      <c r="Y893" s="107"/>
      <c r="Z893" s="106">
        <f t="shared" si="2284"/>
        <v>0</v>
      </c>
      <c r="AA893" s="107"/>
      <c r="AB893" s="106">
        <f t="shared" si="2285"/>
        <v>0</v>
      </c>
      <c r="AC893" s="107"/>
      <c r="AD893" s="106">
        <f t="shared" si="2286"/>
        <v>0</v>
      </c>
      <c r="AE893" s="107"/>
      <c r="AF893" s="106">
        <f t="shared" si="2287"/>
        <v>0</v>
      </c>
      <c r="AG893" s="210"/>
      <c r="AH893" s="107"/>
      <c r="AI893" s="106">
        <f t="shared" si="2288"/>
        <v>0</v>
      </c>
      <c r="AJ893" s="107"/>
      <c r="AK893" s="106">
        <f t="shared" si="2289"/>
        <v>0</v>
      </c>
      <c r="AL893" s="107"/>
      <c r="AM893" s="106">
        <f t="shared" si="2290"/>
        <v>0</v>
      </c>
      <c r="AN893" s="107"/>
      <c r="AO893" s="106">
        <f t="shared" si="2291"/>
        <v>0</v>
      </c>
      <c r="AP893" s="107"/>
      <c r="AQ893" s="106">
        <f t="shared" si="2292"/>
        <v>0</v>
      </c>
      <c r="AR893" s="107"/>
      <c r="AS893" s="106">
        <f t="shared" si="2293"/>
        <v>0</v>
      </c>
      <c r="AU893" s="107"/>
      <c r="AV893" s="106">
        <f t="shared" si="2294"/>
        <v>0</v>
      </c>
      <c r="AW893" s="107"/>
      <c r="AX893" s="106">
        <f t="shared" si="2295"/>
        <v>0</v>
      </c>
      <c r="AY893" s="107"/>
      <c r="AZ893" s="106">
        <f t="shared" si="2296"/>
        <v>0</v>
      </c>
      <c r="BA893" s="107"/>
      <c r="BB893" s="106">
        <f t="shared" si="2297"/>
        <v>0</v>
      </c>
      <c r="BC893" s="107"/>
      <c r="BD893" s="106">
        <f t="shared" si="2298"/>
        <v>0</v>
      </c>
      <c r="BE893" s="107"/>
      <c r="BF893" s="106">
        <f t="shared" si="2299"/>
        <v>0</v>
      </c>
      <c r="BH893" s="107"/>
      <c r="BI893" s="106">
        <f t="shared" si="2300"/>
        <v>0</v>
      </c>
      <c r="BJ893" s="107"/>
      <c r="BK893" s="106">
        <f t="shared" si="2301"/>
        <v>0</v>
      </c>
      <c r="BL893" s="107"/>
      <c r="BM893" s="106">
        <f t="shared" si="2302"/>
        <v>0</v>
      </c>
      <c r="BN893" s="107"/>
      <c r="BO893" s="106">
        <f t="shared" si="2303"/>
        <v>0</v>
      </c>
      <c r="BP893" s="107"/>
      <c r="BQ893" s="106">
        <f t="shared" si="2304"/>
        <v>0</v>
      </c>
      <c r="BR893" s="107"/>
      <c r="BS893" s="106">
        <f t="shared" si="2305"/>
        <v>0</v>
      </c>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c r="CT893" s="61"/>
      <c r="CU893" s="61"/>
      <c r="CV893" s="61"/>
      <c r="CW893" s="61"/>
      <c r="CX893" s="61"/>
      <c r="CY893" s="61"/>
      <c r="CZ893" s="61"/>
      <c r="DA893" s="61"/>
      <c r="DB893" s="61"/>
      <c r="DC893" s="61"/>
      <c r="DD893" s="61"/>
      <c r="DE893" s="61"/>
      <c r="DF893" s="61"/>
      <c r="DG893" s="61"/>
      <c r="DH893" s="61"/>
      <c r="DI893" s="61"/>
      <c r="DJ893" s="61"/>
      <c r="DK893" s="61"/>
      <c r="DL893" s="61"/>
      <c r="DM893" s="61"/>
      <c r="DN893" s="61"/>
      <c r="DO893" s="61"/>
      <c r="DP893" s="61"/>
      <c r="DQ893" s="61"/>
      <c r="DR893" s="61"/>
      <c r="DS893" s="61"/>
      <c r="DT893" s="61"/>
      <c r="DU893" s="61"/>
      <c r="DV893" s="61"/>
      <c r="DW893" s="61"/>
      <c r="DX893" s="61"/>
      <c r="DY893" s="61"/>
      <c r="DZ893" s="61"/>
      <c r="EA893" s="61"/>
      <c r="EB893" s="61"/>
      <c r="EC893" s="61"/>
    </row>
    <row r="894" spans="1:133" s="22" customFormat="1" ht="26" outlineLevel="3" x14ac:dyDescent="0.15">
      <c r="A894" s="22" t="s">
        <v>297</v>
      </c>
      <c r="B894" s="32" t="s">
        <v>743</v>
      </c>
      <c r="C894" s="104"/>
      <c r="D894" s="106">
        <v>5</v>
      </c>
      <c r="E894" s="104"/>
      <c r="F894" s="106">
        <f t="shared" si="2275"/>
        <v>3</v>
      </c>
      <c r="G894" s="106">
        <v>1</v>
      </c>
      <c r="H894" s="107"/>
      <c r="I894" s="106">
        <f t="shared" si="2276"/>
        <v>0</v>
      </c>
      <c r="J894" s="107"/>
      <c r="K894" s="106">
        <f t="shared" si="2277"/>
        <v>0</v>
      </c>
      <c r="L894" s="107"/>
      <c r="M894" s="106">
        <f t="shared" si="2278"/>
        <v>0</v>
      </c>
      <c r="N894" s="107"/>
      <c r="O894" s="106">
        <f t="shared" si="2279"/>
        <v>0</v>
      </c>
      <c r="P894" s="107"/>
      <c r="Q894" s="106">
        <f t="shared" si="2280"/>
        <v>0</v>
      </c>
      <c r="R894" s="107"/>
      <c r="S894" s="106">
        <f t="shared" si="2281"/>
        <v>0</v>
      </c>
      <c r="T894" s="32"/>
      <c r="U894" s="107"/>
      <c r="V894" s="106">
        <f t="shared" si="2282"/>
        <v>0</v>
      </c>
      <c r="W894" s="107"/>
      <c r="X894" s="106">
        <f t="shared" si="2283"/>
        <v>0</v>
      </c>
      <c r="Y894" s="107"/>
      <c r="Z894" s="106">
        <f t="shared" si="2284"/>
        <v>0</v>
      </c>
      <c r="AA894" s="107"/>
      <c r="AB894" s="106">
        <f t="shared" si="2285"/>
        <v>0</v>
      </c>
      <c r="AC894" s="107"/>
      <c r="AD894" s="106">
        <f t="shared" si="2286"/>
        <v>0</v>
      </c>
      <c r="AE894" s="107"/>
      <c r="AF894" s="106">
        <f t="shared" si="2287"/>
        <v>0</v>
      </c>
      <c r="AG894" s="210"/>
      <c r="AH894" s="107"/>
      <c r="AI894" s="106">
        <f t="shared" si="2288"/>
        <v>0</v>
      </c>
      <c r="AJ894" s="107"/>
      <c r="AK894" s="106">
        <f t="shared" si="2289"/>
        <v>0</v>
      </c>
      <c r="AL894" s="107"/>
      <c r="AM894" s="106">
        <f t="shared" si="2290"/>
        <v>0</v>
      </c>
      <c r="AN894" s="107"/>
      <c r="AO894" s="106">
        <f t="shared" si="2291"/>
        <v>0</v>
      </c>
      <c r="AP894" s="107"/>
      <c r="AQ894" s="106">
        <f t="shared" si="2292"/>
        <v>0</v>
      </c>
      <c r="AR894" s="107"/>
      <c r="AS894" s="106">
        <f t="shared" si="2293"/>
        <v>0</v>
      </c>
      <c r="AU894" s="107"/>
      <c r="AV894" s="106">
        <f t="shared" si="2294"/>
        <v>0</v>
      </c>
      <c r="AW894" s="107"/>
      <c r="AX894" s="106">
        <f t="shared" si="2295"/>
        <v>0</v>
      </c>
      <c r="AY894" s="107"/>
      <c r="AZ894" s="106">
        <f t="shared" si="2296"/>
        <v>0</v>
      </c>
      <c r="BA894" s="107"/>
      <c r="BB894" s="106">
        <f t="shared" si="2297"/>
        <v>0</v>
      </c>
      <c r="BC894" s="107"/>
      <c r="BD894" s="106">
        <f t="shared" si="2298"/>
        <v>0</v>
      </c>
      <c r="BE894" s="107"/>
      <c r="BF894" s="106">
        <f t="shared" si="2299"/>
        <v>0</v>
      </c>
      <c r="BH894" s="107"/>
      <c r="BI894" s="106">
        <f t="shared" si="2300"/>
        <v>0</v>
      </c>
      <c r="BJ894" s="107"/>
      <c r="BK894" s="106">
        <f t="shared" si="2301"/>
        <v>0</v>
      </c>
      <c r="BL894" s="107"/>
      <c r="BM894" s="106">
        <f t="shared" si="2302"/>
        <v>0</v>
      </c>
      <c r="BN894" s="107"/>
      <c r="BO894" s="106">
        <f t="shared" si="2303"/>
        <v>0</v>
      </c>
      <c r="BP894" s="107"/>
      <c r="BQ894" s="106">
        <f t="shared" si="2304"/>
        <v>0</v>
      </c>
      <c r="BR894" s="107"/>
      <c r="BS894" s="106">
        <f t="shared" si="2305"/>
        <v>0</v>
      </c>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c r="CT894" s="61"/>
      <c r="CU894" s="61"/>
      <c r="CV894" s="61"/>
      <c r="CW894" s="61"/>
      <c r="CX894" s="61"/>
      <c r="CY894" s="61"/>
      <c r="CZ894" s="61"/>
      <c r="DA894" s="61"/>
      <c r="DB894" s="61"/>
      <c r="DC894" s="61"/>
      <c r="DD894" s="61"/>
      <c r="DE894" s="61"/>
      <c r="DF894" s="61"/>
      <c r="DG894" s="61"/>
      <c r="DH894" s="61"/>
      <c r="DI894" s="61"/>
      <c r="DJ894" s="61"/>
      <c r="DK894" s="61"/>
      <c r="DL894" s="61"/>
      <c r="DM894" s="61"/>
      <c r="DN894" s="61"/>
      <c r="DO894" s="61"/>
      <c r="DP894" s="61"/>
      <c r="DQ894" s="61"/>
      <c r="DR894" s="61"/>
      <c r="DS894" s="61"/>
      <c r="DT894" s="61"/>
      <c r="DU894" s="61"/>
      <c r="DV894" s="61"/>
      <c r="DW894" s="61"/>
      <c r="DX894" s="61"/>
      <c r="DY894" s="61"/>
      <c r="DZ894" s="61"/>
      <c r="EA894" s="61"/>
      <c r="EB894" s="61"/>
      <c r="EC894" s="61"/>
    </row>
    <row r="895" spans="1:133" s="22" customFormat="1" outlineLevel="3" x14ac:dyDescent="0.15">
      <c r="A895" s="22" t="s">
        <v>298</v>
      </c>
      <c r="B895" s="32" t="s">
        <v>662</v>
      </c>
      <c r="C895" s="104"/>
      <c r="D895" s="106">
        <v>5</v>
      </c>
      <c r="E895" s="104"/>
      <c r="F895" s="106">
        <f t="shared" si="2275"/>
        <v>3</v>
      </c>
      <c r="G895" s="106">
        <v>1</v>
      </c>
      <c r="H895" s="107"/>
      <c r="I895" s="106">
        <f t="shared" si="2276"/>
        <v>0</v>
      </c>
      <c r="J895" s="107"/>
      <c r="K895" s="106">
        <f t="shared" si="2277"/>
        <v>0</v>
      </c>
      <c r="L895" s="107"/>
      <c r="M895" s="106">
        <f t="shared" si="2278"/>
        <v>0</v>
      </c>
      <c r="N895" s="107"/>
      <c r="O895" s="106">
        <f t="shared" si="2279"/>
        <v>0</v>
      </c>
      <c r="P895" s="107"/>
      <c r="Q895" s="106">
        <f t="shared" si="2280"/>
        <v>0</v>
      </c>
      <c r="R895" s="107"/>
      <c r="S895" s="106">
        <f t="shared" si="2281"/>
        <v>0</v>
      </c>
      <c r="T895" s="32"/>
      <c r="U895" s="107"/>
      <c r="V895" s="106">
        <f t="shared" si="2282"/>
        <v>0</v>
      </c>
      <c r="W895" s="107"/>
      <c r="X895" s="106">
        <f t="shared" si="2283"/>
        <v>0</v>
      </c>
      <c r="Y895" s="107"/>
      <c r="Z895" s="106">
        <f t="shared" si="2284"/>
        <v>0</v>
      </c>
      <c r="AA895" s="107"/>
      <c r="AB895" s="106">
        <f t="shared" si="2285"/>
        <v>0</v>
      </c>
      <c r="AC895" s="107"/>
      <c r="AD895" s="106">
        <f t="shared" si="2286"/>
        <v>0</v>
      </c>
      <c r="AE895" s="107"/>
      <c r="AF895" s="106">
        <f t="shared" si="2287"/>
        <v>0</v>
      </c>
      <c r="AG895" s="210"/>
      <c r="AH895" s="107"/>
      <c r="AI895" s="106">
        <f t="shared" si="2288"/>
        <v>0</v>
      </c>
      <c r="AJ895" s="107"/>
      <c r="AK895" s="106">
        <f t="shared" si="2289"/>
        <v>0</v>
      </c>
      <c r="AL895" s="107"/>
      <c r="AM895" s="106">
        <f t="shared" si="2290"/>
        <v>0</v>
      </c>
      <c r="AN895" s="107"/>
      <c r="AO895" s="106">
        <f t="shared" si="2291"/>
        <v>0</v>
      </c>
      <c r="AP895" s="107"/>
      <c r="AQ895" s="106">
        <f t="shared" si="2292"/>
        <v>0</v>
      </c>
      <c r="AR895" s="107"/>
      <c r="AS895" s="106">
        <f t="shared" si="2293"/>
        <v>0</v>
      </c>
      <c r="AU895" s="107"/>
      <c r="AV895" s="106">
        <f t="shared" si="2294"/>
        <v>0</v>
      </c>
      <c r="AW895" s="107"/>
      <c r="AX895" s="106">
        <f t="shared" si="2295"/>
        <v>0</v>
      </c>
      <c r="AY895" s="107"/>
      <c r="AZ895" s="106">
        <f t="shared" si="2296"/>
        <v>0</v>
      </c>
      <c r="BA895" s="107"/>
      <c r="BB895" s="106">
        <f t="shared" si="2297"/>
        <v>0</v>
      </c>
      <c r="BC895" s="107"/>
      <c r="BD895" s="106">
        <f t="shared" si="2298"/>
        <v>0</v>
      </c>
      <c r="BE895" s="107"/>
      <c r="BF895" s="106">
        <f t="shared" si="2299"/>
        <v>0</v>
      </c>
      <c r="BH895" s="107"/>
      <c r="BI895" s="106">
        <f t="shared" si="2300"/>
        <v>0</v>
      </c>
      <c r="BJ895" s="107"/>
      <c r="BK895" s="106">
        <f t="shared" si="2301"/>
        <v>0</v>
      </c>
      <c r="BL895" s="107"/>
      <c r="BM895" s="106">
        <f t="shared" si="2302"/>
        <v>0</v>
      </c>
      <c r="BN895" s="107"/>
      <c r="BO895" s="106">
        <f t="shared" si="2303"/>
        <v>0</v>
      </c>
      <c r="BP895" s="107"/>
      <c r="BQ895" s="106">
        <f t="shared" si="2304"/>
        <v>0</v>
      </c>
      <c r="BR895" s="107"/>
      <c r="BS895" s="106">
        <f t="shared" si="2305"/>
        <v>0</v>
      </c>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c r="CT895" s="61"/>
      <c r="CU895" s="61"/>
      <c r="CV895" s="61"/>
      <c r="CW895" s="61"/>
      <c r="CX895" s="61"/>
      <c r="CY895" s="61"/>
      <c r="CZ895" s="61"/>
      <c r="DA895" s="61"/>
      <c r="DB895" s="61"/>
      <c r="DC895" s="61"/>
      <c r="DD895" s="61"/>
      <c r="DE895" s="61"/>
      <c r="DF895" s="61"/>
      <c r="DG895" s="61"/>
      <c r="DH895" s="61"/>
      <c r="DI895" s="61"/>
      <c r="DJ895" s="61"/>
      <c r="DK895" s="61"/>
      <c r="DL895" s="61"/>
      <c r="DM895" s="61"/>
      <c r="DN895" s="61"/>
      <c r="DO895" s="61"/>
      <c r="DP895" s="61"/>
      <c r="DQ895" s="61"/>
      <c r="DR895" s="61"/>
      <c r="DS895" s="61"/>
      <c r="DT895" s="61"/>
      <c r="DU895" s="61"/>
      <c r="DV895" s="61"/>
      <c r="DW895" s="61"/>
      <c r="DX895" s="61"/>
      <c r="DY895" s="61"/>
      <c r="DZ895" s="61"/>
      <c r="EA895" s="61"/>
      <c r="EB895" s="61"/>
      <c r="EC895" s="61"/>
    </row>
    <row r="896" spans="1:133" s="22" customFormat="1" outlineLevel="3" x14ac:dyDescent="0.15">
      <c r="A896" s="22" t="s">
        <v>95</v>
      </c>
      <c r="B896" s="32" t="s">
        <v>663</v>
      </c>
      <c r="C896" s="104"/>
      <c r="D896" s="106">
        <v>5</v>
      </c>
      <c r="E896" s="104"/>
      <c r="F896" s="106">
        <f t="shared" si="2275"/>
        <v>3</v>
      </c>
      <c r="G896" s="106">
        <v>1</v>
      </c>
      <c r="H896" s="107"/>
      <c r="I896" s="106">
        <f t="shared" si="2276"/>
        <v>0</v>
      </c>
      <c r="J896" s="107"/>
      <c r="K896" s="106">
        <f t="shared" si="2277"/>
        <v>0</v>
      </c>
      <c r="L896" s="107"/>
      <c r="M896" s="106">
        <f t="shared" si="2278"/>
        <v>0</v>
      </c>
      <c r="N896" s="107"/>
      <c r="O896" s="106">
        <f t="shared" si="2279"/>
        <v>0</v>
      </c>
      <c r="P896" s="107"/>
      <c r="Q896" s="106">
        <f t="shared" si="2280"/>
        <v>0</v>
      </c>
      <c r="R896" s="107"/>
      <c r="S896" s="106">
        <f t="shared" si="2281"/>
        <v>0</v>
      </c>
      <c r="T896" s="32"/>
      <c r="U896" s="107"/>
      <c r="V896" s="106">
        <f t="shared" si="2282"/>
        <v>0</v>
      </c>
      <c r="W896" s="107"/>
      <c r="X896" s="106">
        <f t="shared" si="2283"/>
        <v>0</v>
      </c>
      <c r="Y896" s="107"/>
      <c r="Z896" s="106">
        <f t="shared" si="2284"/>
        <v>0</v>
      </c>
      <c r="AA896" s="107"/>
      <c r="AB896" s="106">
        <f t="shared" si="2285"/>
        <v>0</v>
      </c>
      <c r="AC896" s="107"/>
      <c r="AD896" s="106">
        <f t="shared" si="2286"/>
        <v>0</v>
      </c>
      <c r="AE896" s="107"/>
      <c r="AF896" s="106">
        <f t="shared" si="2287"/>
        <v>0</v>
      </c>
      <c r="AG896" s="210"/>
      <c r="AH896" s="107"/>
      <c r="AI896" s="106">
        <f t="shared" si="2288"/>
        <v>0</v>
      </c>
      <c r="AJ896" s="107"/>
      <c r="AK896" s="106">
        <f t="shared" si="2289"/>
        <v>0</v>
      </c>
      <c r="AL896" s="107"/>
      <c r="AM896" s="106">
        <f t="shared" si="2290"/>
        <v>0</v>
      </c>
      <c r="AN896" s="107"/>
      <c r="AO896" s="106">
        <f t="shared" si="2291"/>
        <v>0</v>
      </c>
      <c r="AP896" s="107"/>
      <c r="AQ896" s="106">
        <f t="shared" si="2292"/>
        <v>0</v>
      </c>
      <c r="AR896" s="107"/>
      <c r="AS896" s="106">
        <f t="shared" si="2293"/>
        <v>0</v>
      </c>
      <c r="AU896" s="107"/>
      <c r="AV896" s="106">
        <f t="shared" si="2294"/>
        <v>0</v>
      </c>
      <c r="AW896" s="107"/>
      <c r="AX896" s="106">
        <f t="shared" si="2295"/>
        <v>0</v>
      </c>
      <c r="AY896" s="107"/>
      <c r="AZ896" s="106">
        <f t="shared" si="2296"/>
        <v>0</v>
      </c>
      <c r="BA896" s="107"/>
      <c r="BB896" s="106">
        <f t="shared" si="2297"/>
        <v>0</v>
      </c>
      <c r="BC896" s="107"/>
      <c r="BD896" s="106">
        <f t="shared" si="2298"/>
        <v>0</v>
      </c>
      <c r="BE896" s="107"/>
      <c r="BF896" s="106">
        <f t="shared" si="2299"/>
        <v>0</v>
      </c>
      <c r="BH896" s="107"/>
      <c r="BI896" s="106">
        <f t="shared" si="2300"/>
        <v>0</v>
      </c>
      <c r="BJ896" s="107"/>
      <c r="BK896" s="106">
        <f t="shared" si="2301"/>
        <v>0</v>
      </c>
      <c r="BL896" s="107"/>
      <c r="BM896" s="106">
        <f t="shared" si="2302"/>
        <v>0</v>
      </c>
      <c r="BN896" s="107"/>
      <c r="BO896" s="106">
        <f t="shared" si="2303"/>
        <v>0</v>
      </c>
      <c r="BP896" s="107"/>
      <c r="BQ896" s="106">
        <f t="shared" si="2304"/>
        <v>0</v>
      </c>
      <c r="BR896" s="107"/>
      <c r="BS896" s="106">
        <f t="shared" si="2305"/>
        <v>0</v>
      </c>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c r="CT896" s="61"/>
      <c r="CU896" s="61"/>
      <c r="CV896" s="61"/>
      <c r="CW896" s="61"/>
      <c r="CX896" s="61"/>
      <c r="CY896" s="61"/>
      <c r="CZ896" s="61"/>
      <c r="DA896" s="61"/>
      <c r="DB896" s="61"/>
      <c r="DC896" s="61"/>
      <c r="DD896" s="61"/>
      <c r="DE896" s="61"/>
      <c r="DF896" s="61"/>
      <c r="DG896" s="61"/>
      <c r="DH896" s="61"/>
      <c r="DI896" s="61"/>
      <c r="DJ896" s="61"/>
      <c r="DK896" s="61"/>
      <c r="DL896" s="61"/>
      <c r="DM896" s="61"/>
      <c r="DN896" s="61"/>
      <c r="DO896" s="61"/>
      <c r="DP896" s="61"/>
      <c r="DQ896" s="61"/>
      <c r="DR896" s="61"/>
      <c r="DS896" s="61"/>
      <c r="DT896" s="61"/>
      <c r="DU896" s="61"/>
      <c r="DV896" s="61"/>
      <c r="DW896" s="61"/>
      <c r="DX896" s="61"/>
      <c r="DY896" s="61"/>
      <c r="DZ896" s="61"/>
      <c r="EA896" s="61"/>
      <c r="EB896" s="61"/>
      <c r="EC896" s="61"/>
    </row>
    <row r="897" spans="1:133" s="22" customFormat="1" outlineLevel="3" x14ac:dyDescent="0.15">
      <c r="A897" s="22" t="s">
        <v>96</v>
      </c>
      <c r="B897" s="32" t="s">
        <v>745</v>
      </c>
      <c r="C897" s="104"/>
      <c r="D897" s="106">
        <v>5</v>
      </c>
      <c r="E897" s="104"/>
      <c r="F897" s="106">
        <f t="shared" si="2275"/>
        <v>3</v>
      </c>
      <c r="G897" s="106">
        <v>1</v>
      </c>
      <c r="H897" s="107"/>
      <c r="I897" s="106">
        <f t="shared" si="2276"/>
        <v>0</v>
      </c>
      <c r="J897" s="107"/>
      <c r="K897" s="106">
        <f t="shared" si="2277"/>
        <v>0</v>
      </c>
      <c r="L897" s="107"/>
      <c r="M897" s="106">
        <f t="shared" si="2278"/>
        <v>0</v>
      </c>
      <c r="N897" s="107"/>
      <c r="O897" s="106">
        <f t="shared" si="2279"/>
        <v>0</v>
      </c>
      <c r="P897" s="107"/>
      <c r="Q897" s="106">
        <f t="shared" si="2280"/>
        <v>0</v>
      </c>
      <c r="R897" s="107"/>
      <c r="S897" s="106">
        <f t="shared" si="2281"/>
        <v>0</v>
      </c>
      <c r="T897" s="32"/>
      <c r="U897" s="107"/>
      <c r="V897" s="106">
        <f t="shared" si="2282"/>
        <v>0</v>
      </c>
      <c r="W897" s="107"/>
      <c r="X897" s="106">
        <f t="shared" si="2283"/>
        <v>0</v>
      </c>
      <c r="Y897" s="107"/>
      <c r="Z897" s="106">
        <f t="shared" si="2284"/>
        <v>0</v>
      </c>
      <c r="AA897" s="107"/>
      <c r="AB897" s="106">
        <f t="shared" si="2285"/>
        <v>0</v>
      </c>
      <c r="AC897" s="107"/>
      <c r="AD897" s="106">
        <f t="shared" si="2286"/>
        <v>0</v>
      </c>
      <c r="AE897" s="107"/>
      <c r="AF897" s="106">
        <f t="shared" si="2287"/>
        <v>0</v>
      </c>
      <c r="AG897" s="210"/>
      <c r="AH897" s="107"/>
      <c r="AI897" s="106">
        <f t="shared" si="2288"/>
        <v>0</v>
      </c>
      <c r="AJ897" s="107"/>
      <c r="AK897" s="106">
        <f t="shared" si="2289"/>
        <v>0</v>
      </c>
      <c r="AL897" s="107"/>
      <c r="AM897" s="106">
        <f t="shared" si="2290"/>
        <v>0</v>
      </c>
      <c r="AN897" s="107"/>
      <c r="AO897" s="106">
        <f t="shared" si="2291"/>
        <v>0</v>
      </c>
      <c r="AP897" s="107"/>
      <c r="AQ897" s="106">
        <f t="shared" si="2292"/>
        <v>0</v>
      </c>
      <c r="AR897" s="107"/>
      <c r="AS897" s="106">
        <f t="shared" si="2293"/>
        <v>0</v>
      </c>
      <c r="AU897" s="107"/>
      <c r="AV897" s="106">
        <f t="shared" si="2294"/>
        <v>0</v>
      </c>
      <c r="AW897" s="107"/>
      <c r="AX897" s="106">
        <f t="shared" si="2295"/>
        <v>0</v>
      </c>
      <c r="AY897" s="107"/>
      <c r="AZ897" s="106">
        <f t="shared" si="2296"/>
        <v>0</v>
      </c>
      <c r="BA897" s="107"/>
      <c r="BB897" s="106">
        <f t="shared" si="2297"/>
        <v>0</v>
      </c>
      <c r="BC897" s="107"/>
      <c r="BD897" s="106">
        <f t="shared" si="2298"/>
        <v>0</v>
      </c>
      <c r="BE897" s="107"/>
      <c r="BF897" s="106">
        <f t="shared" si="2299"/>
        <v>0</v>
      </c>
      <c r="BH897" s="107"/>
      <c r="BI897" s="106">
        <f t="shared" si="2300"/>
        <v>0</v>
      </c>
      <c r="BJ897" s="107"/>
      <c r="BK897" s="106">
        <f t="shared" si="2301"/>
        <v>0</v>
      </c>
      <c r="BL897" s="107"/>
      <c r="BM897" s="106">
        <f t="shared" si="2302"/>
        <v>0</v>
      </c>
      <c r="BN897" s="107"/>
      <c r="BO897" s="106">
        <f t="shared" si="2303"/>
        <v>0</v>
      </c>
      <c r="BP897" s="107"/>
      <c r="BQ897" s="106">
        <f t="shared" si="2304"/>
        <v>0</v>
      </c>
      <c r="BR897" s="107"/>
      <c r="BS897" s="106">
        <f t="shared" si="2305"/>
        <v>0</v>
      </c>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c r="CT897" s="61"/>
      <c r="CU897" s="61"/>
      <c r="CV897" s="61"/>
      <c r="CW897" s="61"/>
      <c r="CX897" s="61"/>
      <c r="CY897" s="61"/>
      <c r="CZ897" s="61"/>
      <c r="DA897" s="61"/>
      <c r="DB897" s="61"/>
      <c r="DC897" s="61"/>
      <c r="DD897" s="61"/>
      <c r="DE897" s="61"/>
      <c r="DF897" s="61"/>
      <c r="DG897" s="61"/>
      <c r="DH897" s="61"/>
      <c r="DI897" s="61"/>
      <c r="DJ897" s="61"/>
      <c r="DK897" s="61"/>
      <c r="DL897" s="61"/>
      <c r="DM897" s="61"/>
      <c r="DN897" s="61"/>
      <c r="DO897" s="61"/>
      <c r="DP897" s="61"/>
      <c r="DQ897" s="61"/>
      <c r="DR897" s="61"/>
      <c r="DS897" s="61"/>
      <c r="DT897" s="61"/>
      <c r="DU897" s="61"/>
      <c r="DV897" s="61"/>
      <c r="DW897" s="61"/>
      <c r="DX897" s="61"/>
      <c r="DY897" s="61"/>
      <c r="DZ897" s="61"/>
      <c r="EA897" s="61"/>
      <c r="EB897" s="61"/>
      <c r="EC897" s="61"/>
    </row>
    <row r="898" spans="1:133" s="37" customFormat="1" outlineLevel="2" x14ac:dyDescent="0.15">
      <c r="B898" s="38" t="s">
        <v>750</v>
      </c>
      <c r="C898" s="115"/>
      <c r="D898" s="115"/>
      <c r="E898" s="115"/>
      <c r="F898" s="115"/>
      <c r="G898" s="160" t="s">
        <v>219</v>
      </c>
      <c r="H898" s="115"/>
      <c r="I898" s="115"/>
      <c r="J898" s="115"/>
      <c r="K898" s="115"/>
      <c r="L898" s="115"/>
      <c r="M898" s="115"/>
      <c r="N898" s="115"/>
      <c r="O898" s="115"/>
      <c r="P898" s="115"/>
      <c r="Q898" s="115"/>
      <c r="R898" s="115"/>
      <c r="S898" s="115"/>
      <c r="T898" s="269"/>
      <c r="U898" s="190"/>
      <c r="V898" s="115"/>
      <c r="W898" s="190"/>
      <c r="X898" s="115"/>
      <c r="Y898" s="190"/>
      <c r="Z898" s="115"/>
      <c r="AA898" s="190"/>
      <c r="AB898" s="115"/>
      <c r="AC898" s="190"/>
      <c r="AD898" s="115"/>
      <c r="AE898" s="190"/>
      <c r="AF898" s="115"/>
      <c r="AG898" s="215"/>
      <c r="AH898" s="190"/>
      <c r="AI898" s="115"/>
      <c r="AJ898" s="190"/>
      <c r="AK898" s="115"/>
      <c r="AL898" s="190"/>
      <c r="AM898" s="115"/>
      <c r="AN898" s="190"/>
      <c r="AO898" s="115"/>
      <c r="AP898" s="190"/>
      <c r="AQ898" s="115"/>
      <c r="AR898" s="190"/>
      <c r="AS898" s="115"/>
      <c r="AU898" s="115"/>
      <c r="AV898" s="115"/>
      <c r="AW898" s="115"/>
      <c r="AX898" s="115"/>
      <c r="AY898" s="115"/>
      <c r="AZ898" s="115"/>
      <c r="BA898" s="115"/>
      <c r="BB898" s="115"/>
      <c r="BC898" s="115"/>
      <c r="BD898" s="115"/>
      <c r="BE898" s="115"/>
      <c r="BF898" s="115"/>
      <c r="BH898" s="115"/>
      <c r="BI898" s="115"/>
      <c r="BJ898" s="115"/>
      <c r="BK898" s="115"/>
      <c r="BL898" s="115"/>
      <c r="BM898" s="115"/>
      <c r="BN898" s="115"/>
      <c r="BO898" s="115"/>
      <c r="BP898" s="115"/>
      <c r="BQ898" s="115"/>
      <c r="BR898" s="115"/>
      <c r="BS898" s="115"/>
      <c r="BU898" s="143"/>
      <c r="BV898" s="143"/>
      <c r="BW898" s="143"/>
      <c r="BX898" s="143"/>
      <c r="BY898" s="143"/>
      <c r="BZ898" s="143"/>
      <c r="CA898" s="143"/>
      <c r="CB898" s="143"/>
      <c r="CC898" s="143"/>
      <c r="CD898" s="143"/>
      <c r="CE898" s="143"/>
      <c r="CF898" s="143"/>
      <c r="CG898" s="143"/>
      <c r="CH898" s="143"/>
      <c r="CI898" s="143"/>
      <c r="CJ898" s="143"/>
      <c r="CK898" s="143"/>
      <c r="CL898" s="143"/>
      <c r="CM898" s="143"/>
      <c r="CN898" s="143"/>
      <c r="CO898" s="143"/>
      <c r="CP898" s="143"/>
      <c r="CQ898" s="143"/>
      <c r="CR898" s="143"/>
      <c r="CS898" s="143"/>
      <c r="CT898" s="143"/>
      <c r="CU898" s="143"/>
      <c r="CV898" s="143"/>
      <c r="CW898" s="143"/>
      <c r="CX898" s="143"/>
      <c r="CY898" s="143"/>
      <c r="CZ898" s="143"/>
      <c r="DA898" s="143"/>
      <c r="DB898" s="143"/>
      <c r="DC898" s="143"/>
      <c r="DD898" s="143"/>
      <c r="DE898" s="143"/>
      <c r="DF898" s="143"/>
      <c r="DG898" s="143"/>
      <c r="DH898" s="143"/>
      <c r="DI898" s="143"/>
      <c r="DJ898" s="143"/>
      <c r="DK898" s="143"/>
      <c r="DL898" s="143"/>
      <c r="DM898" s="143"/>
      <c r="DN898" s="143"/>
      <c r="DO898" s="143"/>
      <c r="DP898" s="143"/>
      <c r="DQ898" s="143"/>
      <c r="DR898" s="143"/>
      <c r="DS898" s="143"/>
      <c r="DT898" s="143"/>
      <c r="DU898" s="143"/>
      <c r="DV898" s="143"/>
      <c r="DW898" s="143"/>
      <c r="DX898" s="143"/>
      <c r="DY898" s="143"/>
      <c r="DZ898" s="143"/>
      <c r="EA898" s="143"/>
      <c r="EB898" s="143"/>
      <c r="EC898" s="143"/>
    </row>
    <row r="899" spans="1:133" s="35" customFormat="1" outlineLevel="2" x14ac:dyDescent="0.15">
      <c r="A899" s="35" t="s">
        <v>443</v>
      </c>
      <c r="B899" s="36" t="s">
        <v>902</v>
      </c>
      <c r="C899" s="298" t="str">
        <f ca="1">IFERROR((AVERAGE(ReqSum)),"N/A")</f>
        <v>N/A</v>
      </c>
      <c r="D899" s="298">
        <f ca="1">IFERROR((AVERAGE(ReqSum)),"N/A")</f>
        <v>5</v>
      </c>
      <c r="E899" s="159">
        <f ca="1">(SUM(ReqSum))*2*$I$10</f>
        <v>0</v>
      </c>
      <c r="F899" s="159">
        <f ca="1">(SUM(ReqSum))*2*$I$10</f>
        <v>660</v>
      </c>
      <c r="G899" s="159">
        <f>MATCH("x",G900:G2376,-1)-1</f>
        <v>11</v>
      </c>
      <c r="H899" s="176"/>
      <c r="I899" s="176">
        <f ca="1">SUM(ReqSum)</f>
        <v>0</v>
      </c>
      <c r="J899" s="176"/>
      <c r="K899" s="176">
        <f ca="1">SUM(ReqSum)</f>
        <v>0</v>
      </c>
      <c r="L899" s="176"/>
      <c r="M899" s="176">
        <f ca="1">SUM(ReqSum)</f>
        <v>0</v>
      </c>
      <c r="N899" s="176"/>
      <c r="O899" s="176">
        <f ca="1">SUM(ReqSum)</f>
        <v>0</v>
      </c>
      <c r="P899" s="176"/>
      <c r="Q899" s="176">
        <f ca="1">SUM(ReqSum)</f>
        <v>0</v>
      </c>
      <c r="R899" s="176"/>
      <c r="S899" s="176">
        <f ca="1">SUM(ReqSum)</f>
        <v>0</v>
      </c>
      <c r="T899" s="268"/>
      <c r="U899" s="189"/>
      <c r="V899" s="176">
        <f ca="1">SUM(ReqSum)</f>
        <v>0</v>
      </c>
      <c r="W899" s="189"/>
      <c r="X899" s="176">
        <f ca="1">SUM(ReqSum)</f>
        <v>0</v>
      </c>
      <c r="Y899" s="189"/>
      <c r="Z899" s="176">
        <f ca="1">SUM(ReqSum)</f>
        <v>0</v>
      </c>
      <c r="AA899" s="189"/>
      <c r="AB899" s="176">
        <f ca="1">SUM(ReqSum)</f>
        <v>0</v>
      </c>
      <c r="AC899" s="189"/>
      <c r="AD899" s="176">
        <f ca="1">SUM(ReqSum)</f>
        <v>0</v>
      </c>
      <c r="AE899" s="189"/>
      <c r="AF899" s="176">
        <f ca="1">SUM(ReqSum)</f>
        <v>0</v>
      </c>
      <c r="AG899" s="36"/>
      <c r="AH899" s="189"/>
      <c r="AI899" s="176">
        <f ca="1">SUM(ReqSum)</f>
        <v>0</v>
      </c>
      <c r="AJ899" s="189"/>
      <c r="AK899" s="176">
        <f ca="1">SUM(ReqSum)</f>
        <v>0</v>
      </c>
      <c r="AL899" s="189"/>
      <c r="AM899" s="176">
        <f ca="1">SUM(ReqSum)</f>
        <v>0</v>
      </c>
      <c r="AN899" s="189"/>
      <c r="AO899" s="176">
        <f ca="1">SUM(ReqSum)</f>
        <v>0</v>
      </c>
      <c r="AP899" s="189"/>
      <c r="AQ899" s="176">
        <f ca="1">SUM(ReqSum)</f>
        <v>0</v>
      </c>
      <c r="AR899" s="189"/>
      <c r="AS899" s="176">
        <f ca="1">SUM(ReqSum)</f>
        <v>0</v>
      </c>
      <c r="AT899" s="177"/>
      <c r="AU899" s="176"/>
      <c r="AV899" s="176">
        <f ca="1">SUM(ReqSum)</f>
        <v>0</v>
      </c>
      <c r="AW899" s="176"/>
      <c r="AX899" s="176">
        <f ca="1">SUM(ReqSum)</f>
        <v>0</v>
      </c>
      <c r="AY899" s="176"/>
      <c r="AZ899" s="176">
        <f ca="1">SUM(ReqSum)</f>
        <v>0</v>
      </c>
      <c r="BA899" s="176"/>
      <c r="BB899" s="176">
        <f ca="1">SUM(ReqSum)</f>
        <v>0</v>
      </c>
      <c r="BC899" s="176"/>
      <c r="BD899" s="176">
        <f ca="1">SUM(ReqSum)</f>
        <v>0</v>
      </c>
      <c r="BE899" s="176"/>
      <c r="BF899" s="176">
        <f ca="1">SUM(ReqSum)</f>
        <v>0</v>
      </c>
      <c r="BG899" s="177"/>
      <c r="BH899" s="176"/>
      <c r="BI899" s="176">
        <f ca="1">SUM(ReqSum)</f>
        <v>0</v>
      </c>
      <c r="BJ899" s="176"/>
      <c r="BK899" s="176">
        <f ca="1">SUM(ReqSum)</f>
        <v>0</v>
      </c>
      <c r="BL899" s="176"/>
      <c r="BM899" s="176">
        <f ca="1">SUM(ReqSum)</f>
        <v>0</v>
      </c>
      <c r="BN899" s="176"/>
      <c r="BO899" s="176">
        <f ca="1">SUM(ReqSum)</f>
        <v>0</v>
      </c>
      <c r="BP899" s="176"/>
      <c r="BQ899" s="176">
        <f ca="1">SUM(ReqSum)</f>
        <v>0</v>
      </c>
      <c r="BR899" s="176"/>
      <c r="BS899" s="176">
        <f ca="1">SUM(ReqSum)</f>
        <v>0</v>
      </c>
      <c r="BT899" s="177"/>
      <c r="BU899" s="85"/>
      <c r="BV899" s="85"/>
      <c r="BW899" s="85"/>
      <c r="BX899" s="85"/>
      <c r="BY899" s="85"/>
      <c r="BZ899" s="85"/>
      <c r="CA899" s="85"/>
      <c r="CB899" s="85"/>
      <c r="CC899" s="85"/>
      <c r="CD899" s="85"/>
      <c r="CE899" s="85"/>
      <c r="CF899" s="85"/>
      <c r="CG899" s="85"/>
      <c r="CH899" s="85"/>
      <c r="CI899" s="85"/>
      <c r="CJ899" s="85"/>
      <c r="CK899" s="85"/>
      <c r="CL899" s="85"/>
      <c r="CM899" s="85"/>
      <c r="CN899" s="85"/>
      <c r="CO899" s="85"/>
      <c r="CP899" s="85"/>
      <c r="CQ899" s="85"/>
      <c r="CR899" s="85"/>
      <c r="CS899" s="85"/>
      <c r="CT899" s="85"/>
      <c r="CU899" s="85"/>
      <c r="CV899" s="85"/>
      <c r="CW899" s="85"/>
      <c r="CX899" s="85"/>
      <c r="CY899" s="85"/>
      <c r="CZ899" s="85"/>
      <c r="DA899" s="85"/>
      <c r="DB899" s="85"/>
      <c r="DC899" s="85"/>
      <c r="DD899" s="85"/>
      <c r="DE899" s="85"/>
      <c r="DF899" s="85"/>
      <c r="DG899" s="85"/>
      <c r="DH899" s="85"/>
      <c r="DI899" s="85"/>
      <c r="DJ899" s="85"/>
      <c r="DK899" s="85"/>
      <c r="DL899" s="85"/>
      <c r="DM899" s="85"/>
      <c r="DN899" s="85"/>
      <c r="DO899" s="85"/>
      <c r="DP899" s="85"/>
      <c r="DQ899" s="85"/>
      <c r="DR899" s="85"/>
      <c r="DS899" s="85"/>
      <c r="DT899" s="85"/>
      <c r="DU899" s="85"/>
      <c r="DV899" s="85"/>
      <c r="DW899" s="85"/>
      <c r="DX899" s="85"/>
      <c r="DY899" s="85"/>
      <c r="DZ899" s="85"/>
      <c r="EA899" s="85"/>
      <c r="EB899" s="85"/>
      <c r="EC899" s="85"/>
    </row>
    <row r="900" spans="1:133" s="22" customFormat="1" outlineLevel="3" x14ac:dyDescent="0.15">
      <c r="A900" s="22" t="s">
        <v>97</v>
      </c>
      <c r="B900" s="32" t="s">
        <v>751</v>
      </c>
      <c r="C900" s="104"/>
      <c r="D900" s="106">
        <v>5</v>
      </c>
      <c r="E900" s="104"/>
      <c r="F900" s="106">
        <f t="shared" ref="F900:F910" si="2306">IF(B900&lt;&gt;"",IF(B900="Custom Requirement",0,3),0)</f>
        <v>3</v>
      </c>
      <c r="G900" s="106">
        <v>1</v>
      </c>
      <c r="H900" s="107"/>
      <c r="I900" s="106">
        <f t="shared" ref="I900:I910" si="2307">H900*$E900*I$10</f>
        <v>0</v>
      </c>
      <c r="J900" s="107"/>
      <c r="K900" s="106">
        <f t="shared" ref="K900:K910" si="2308">J900*$E900*K$10</f>
        <v>0</v>
      </c>
      <c r="L900" s="107"/>
      <c r="M900" s="106">
        <f t="shared" ref="M900:M910" si="2309">L900*$E900*M$10</f>
        <v>0</v>
      </c>
      <c r="N900" s="107"/>
      <c r="O900" s="106">
        <f t="shared" ref="O900:O910" si="2310">N900*$E900*O$10</f>
        <v>0</v>
      </c>
      <c r="P900" s="107"/>
      <c r="Q900" s="106">
        <f t="shared" ref="Q900:Q910" si="2311">P900*$E900*Q$10</f>
        <v>0</v>
      </c>
      <c r="R900" s="107"/>
      <c r="S900" s="106">
        <f t="shared" ref="S900:S910" si="2312">R900*$E900*S$10</f>
        <v>0</v>
      </c>
      <c r="T900" s="32"/>
      <c r="U900" s="107"/>
      <c r="V900" s="106">
        <f t="shared" ref="V900:V910" si="2313">U900*$E900*V$10</f>
        <v>0</v>
      </c>
      <c r="W900" s="107"/>
      <c r="X900" s="106">
        <f t="shared" ref="X900:X910" si="2314">W900*$E900*X$10</f>
        <v>0</v>
      </c>
      <c r="Y900" s="107"/>
      <c r="Z900" s="106">
        <f t="shared" ref="Z900:Z910" si="2315">Y900*$E900*Z$10</f>
        <v>0</v>
      </c>
      <c r="AA900" s="107"/>
      <c r="AB900" s="106">
        <f t="shared" ref="AB900:AB910" si="2316">AA900*$E900*AB$10</f>
        <v>0</v>
      </c>
      <c r="AC900" s="107"/>
      <c r="AD900" s="106">
        <f t="shared" ref="AD900:AD910" si="2317">AC900*$E900*AD$10</f>
        <v>0</v>
      </c>
      <c r="AE900" s="107"/>
      <c r="AF900" s="106">
        <f t="shared" ref="AF900:AF910" si="2318">AE900*$E900*AF$10</f>
        <v>0</v>
      </c>
      <c r="AG900" s="210"/>
      <c r="AH900" s="107"/>
      <c r="AI900" s="106">
        <f t="shared" ref="AI900:AI910" si="2319">AH900*$E900*AI$10</f>
        <v>0</v>
      </c>
      <c r="AJ900" s="107"/>
      <c r="AK900" s="106">
        <f t="shared" ref="AK900:AK910" si="2320">AJ900*$E900*AK$10</f>
        <v>0</v>
      </c>
      <c r="AL900" s="107"/>
      <c r="AM900" s="106">
        <f t="shared" ref="AM900:AM910" si="2321">AL900*$E900*AM$10</f>
        <v>0</v>
      </c>
      <c r="AN900" s="107"/>
      <c r="AO900" s="106">
        <f t="shared" ref="AO900:AO910" si="2322">AN900*$E900*AO$10</f>
        <v>0</v>
      </c>
      <c r="AP900" s="107"/>
      <c r="AQ900" s="106">
        <f t="shared" ref="AQ900:AQ910" si="2323">AP900*$E900*AQ$10</f>
        <v>0</v>
      </c>
      <c r="AR900" s="107"/>
      <c r="AS900" s="106">
        <f t="shared" ref="AS900:AS910" si="2324">AR900*$E900*AS$10</f>
        <v>0</v>
      </c>
      <c r="AU900" s="107"/>
      <c r="AV900" s="106">
        <f t="shared" ref="AV900:AV910" si="2325">AU900*$E900*AV$10</f>
        <v>0</v>
      </c>
      <c r="AW900" s="107"/>
      <c r="AX900" s="106">
        <f t="shared" ref="AX900:AX910" si="2326">AW900*$E900*AX$10</f>
        <v>0</v>
      </c>
      <c r="AY900" s="107"/>
      <c r="AZ900" s="106">
        <f t="shared" ref="AZ900:AZ910" si="2327">AY900*$E900*AZ$10</f>
        <v>0</v>
      </c>
      <c r="BA900" s="107"/>
      <c r="BB900" s="106">
        <f t="shared" ref="BB900:BB910" si="2328">BA900*$E900*BB$10</f>
        <v>0</v>
      </c>
      <c r="BC900" s="107"/>
      <c r="BD900" s="106">
        <f t="shared" ref="BD900:BD910" si="2329">BC900*$E900*BD$10</f>
        <v>0</v>
      </c>
      <c r="BE900" s="107"/>
      <c r="BF900" s="106">
        <f t="shared" ref="BF900:BF910" si="2330">BE900*$E900*BF$10</f>
        <v>0</v>
      </c>
      <c r="BH900" s="107"/>
      <c r="BI900" s="106">
        <f t="shared" ref="BI900:BI910" si="2331">BH900*$E900*BI$10</f>
        <v>0</v>
      </c>
      <c r="BJ900" s="107"/>
      <c r="BK900" s="106">
        <f t="shared" ref="BK900:BK910" si="2332">BJ900*$E900*BK$10</f>
        <v>0</v>
      </c>
      <c r="BL900" s="107"/>
      <c r="BM900" s="106">
        <f t="shared" ref="BM900:BM910" si="2333">BL900*$E900*BM$10</f>
        <v>0</v>
      </c>
      <c r="BN900" s="107"/>
      <c r="BO900" s="106">
        <f t="shared" ref="BO900:BO910" si="2334">BN900*$E900*BO$10</f>
        <v>0</v>
      </c>
      <c r="BP900" s="107"/>
      <c r="BQ900" s="106">
        <f t="shared" ref="BQ900:BQ910" si="2335">BP900*$E900*BQ$10</f>
        <v>0</v>
      </c>
      <c r="BR900" s="107"/>
      <c r="BS900" s="106">
        <f t="shared" ref="BS900:BS910" si="2336">BR900*$E900*BS$10</f>
        <v>0</v>
      </c>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c r="CT900" s="61"/>
      <c r="CU900" s="61"/>
      <c r="CV900" s="61"/>
      <c r="CW900" s="61"/>
      <c r="CX900" s="61"/>
      <c r="CY900" s="61"/>
      <c r="CZ900" s="61"/>
      <c r="DA900" s="61"/>
      <c r="DB900" s="61"/>
      <c r="DC900" s="61"/>
      <c r="DD900" s="61"/>
      <c r="DE900" s="61"/>
      <c r="DF900" s="61"/>
      <c r="DG900" s="61"/>
      <c r="DH900" s="61"/>
      <c r="DI900" s="61"/>
      <c r="DJ900" s="61"/>
      <c r="DK900" s="61"/>
      <c r="DL900" s="61"/>
      <c r="DM900" s="61"/>
      <c r="DN900" s="61"/>
      <c r="DO900" s="61"/>
      <c r="DP900" s="61"/>
      <c r="DQ900" s="61"/>
      <c r="DR900" s="61"/>
      <c r="DS900" s="61"/>
      <c r="DT900" s="61"/>
      <c r="DU900" s="61"/>
      <c r="DV900" s="61"/>
      <c r="DW900" s="61"/>
      <c r="DX900" s="61"/>
      <c r="DY900" s="61"/>
      <c r="DZ900" s="61"/>
      <c r="EA900" s="61"/>
      <c r="EB900" s="61"/>
      <c r="EC900" s="61"/>
    </row>
    <row r="901" spans="1:133" s="22" customFormat="1" outlineLevel="3" x14ac:dyDescent="0.15">
      <c r="A901" s="22" t="s">
        <v>139</v>
      </c>
      <c r="B901" s="32" t="s">
        <v>752</v>
      </c>
      <c r="C901" s="104"/>
      <c r="D901" s="106">
        <v>5</v>
      </c>
      <c r="E901" s="104"/>
      <c r="F901" s="106">
        <f t="shared" si="2306"/>
        <v>3</v>
      </c>
      <c r="G901" s="106">
        <v>1</v>
      </c>
      <c r="H901" s="107"/>
      <c r="I901" s="106">
        <f t="shared" si="2307"/>
        <v>0</v>
      </c>
      <c r="J901" s="107"/>
      <c r="K901" s="106">
        <f t="shared" si="2308"/>
        <v>0</v>
      </c>
      <c r="L901" s="107"/>
      <c r="M901" s="106">
        <f t="shared" si="2309"/>
        <v>0</v>
      </c>
      <c r="N901" s="107"/>
      <c r="O901" s="106">
        <f t="shared" si="2310"/>
        <v>0</v>
      </c>
      <c r="P901" s="107"/>
      <c r="Q901" s="106">
        <f t="shared" si="2311"/>
        <v>0</v>
      </c>
      <c r="R901" s="107"/>
      <c r="S901" s="106">
        <f t="shared" si="2312"/>
        <v>0</v>
      </c>
      <c r="T901" s="32"/>
      <c r="U901" s="107"/>
      <c r="V901" s="106">
        <f t="shared" si="2313"/>
        <v>0</v>
      </c>
      <c r="W901" s="107"/>
      <c r="X901" s="106">
        <f t="shared" si="2314"/>
        <v>0</v>
      </c>
      <c r="Y901" s="107"/>
      <c r="Z901" s="106">
        <f t="shared" si="2315"/>
        <v>0</v>
      </c>
      <c r="AA901" s="107"/>
      <c r="AB901" s="106">
        <f t="shared" si="2316"/>
        <v>0</v>
      </c>
      <c r="AC901" s="107"/>
      <c r="AD901" s="106">
        <f t="shared" si="2317"/>
        <v>0</v>
      </c>
      <c r="AE901" s="107"/>
      <c r="AF901" s="106">
        <f t="shared" si="2318"/>
        <v>0</v>
      </c>
      <c r="AG901" s="210"/>
      <c r="AH901" s="107"/>
      <c r="AI901" s="106">
        <f t="shared" si="2319"/>
        <v>0</v>
      </c>
      <c r="AJ901" s="107"/>
      <c r="AK901" s="106">
        <f t="shared" si="2320"/>
        <v>0</v>
      </c>
      <c r="AL901" s="107"/>
      <c r="AM901" s="106">
        <f t="shared" si="2321"/>
        <v>0</v>
      </c>
      <c r="AN901" s="107"/>
      <c r="AO901" s="106">
        <f t="shared" si="2322"/>
        <v>0</v>
      </c>
      <c r="AP901" s="107"/>
      <c r="AQ901" s="106">
        <f t="shared" si="2323"/>
        <v>0</v>
      </c>
      <c r="AR901" s="107"/>
      <c r="AS901" s="106">
        <f t="shared" si="2324"/>
        <v>0</v>
      </c>
      <c r="AU901" s="107"/>
      <c r="AV901" s="106">
        <f t="shared" si="2325"/>
        <v>0</v>
      </c>
      <c r="AW901" s="107"/>
      <c r="AX901" s="106">
        <f t="shared" si="2326"/>
        <v>0</v>
      </c>
      <c r="AY901" s="107"/>
      <c r="AZ901" s="106">
        <f t="shared" si="2327"/>
        <v>0</v>
      </c>
      <c r="BA901" s="107"/>
      <c r="BB901" s="106">
        <f t="shared" si="2328"/>
        <v>0</v>
      </c>
      <c r="BC901" s="107"/>
      <c r="BD901" s="106">
        <f t="shared" si="2329"/>
        <v>0</v>
      </c>
      <c r="BE901" s="107"/>
      <c r="BF901" s="106">
        <f t="shared" si="2330"/>
        <v>0</v>
      </c>
      <c r="BH901" s="107"/>
      <c r="BI901" s="106">
        <f t="shared" si="2331"/>
        <v>0</v>
      </c>
      <c r="BJ901" s="107"/>
      <c r="BK901" s="106">
        <f t="shared" si="2332"/>
        <v>0</v>
      </c>
      <c r="BL901" s="107"/>
      <c r="BM901" s="106">
        <f t="shared" si="2333"/>
        <v>0</v>
      </c>
      <c r="BN901" s="107"/>
      <c r="BO901" s="106">
        <f t="shared" si="2334"/>
        <v>0</v>
      </c>
      <c r="BP901" s="107"/>
      <c r="BQ901" s="106">
        <f t="shared" si="2335"/>
        <v>0</v>
      </c>
      <c r="BR901" s="107"/>
      <c r="BS901" s="106">
        <f t="shared" si="2336"/>
        <v>0</v>
      </c>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c r="CT901" s="61"/>
      <c r="CU901" s="61"/>
      <c r="CV901" s="61"/>
      <c r="CW901" s="61"/>
      <c r="CX901" s="61"/>
      <c r="CY901" s="61"/>
      <c r="CZ901" s="61"/>
      <c r="DA901" s="61"/>
      <c r="DB901" s="61"/>
      <c r="DC901" s="61"/>
      <c r="DD901" s="61"/>
      <c r="DE901" s="61"/>
      <c r="DF901" s="61"/>
      <c r="DG901" s="61"/>
      <c r="DH901" s="61"/>
      <c r="DI901" s="61"/>
      <c r="DJ901" s="61"/>
      <c r="DK901" s="61"/>
      <c r="DL901" s="61"/>
      <c r="DM901" s="61"/>
      <c r="DN901" s="61"/>
      <c r="DO901" s="61"/>
      <c r="DP901" s="61"/>
      <c r="DQ901" s="61"/>
      <c r="DR901" s="61"/>
      <c r="DS901" s="61"/>
      <c r="DT901" s="61"/>
      <c r="DU901" s="61"/>
      <c r="DV901" s="61"/>
      <c r="DW901" s="61"/>
      <c r="DX901" s="61"/>
      <c r="DY901" s="61"/>
      <c r="DZ901" s="61"/>
      <c r="EA901" s="61"/>
      <c r="EB901" s="61"/>
      <c r="EC901" s="61"/>
    </row>
    <row r="902" spans="1:133" s="22" customFormat="1" outlineLevel="3" x14ac:dyDescent="0.15">
      <c r="A902" s="22" t="s">
        <v>140</v>
      </c>
      <c r="B902" s="32" t="s">
        <v>753</v>
      </c>
      <c r="C902" s="104"/>
      <c r="D902" s="106">
        <v>5</v>
      </c>
      <c r="E902" s="104"/>
      <c r="F902" s="106">
        <f t="shared" si="2306"/>
        <v>3</v>
      </c>
      <c r="G902" s="106">
        <v>1</v>
      </c>
      <c r="H902" s="107"/>
      <c r="I902" s="106">
        <f t="shared" si="2307"/>
        <v>0</v>
      </c>
      <c r="J902" s="107"/>
      <c r="K902" s="106">
        <f t="shared" si="2308"/>
        <v>0</v>
      </c>
      <c r="L902" s="107"/>
      <c r="M902" s="106">
        <f t="shared" si="2309"/>
        <v>0</v>
      </c>
      <c r="N902" s="107"/>
      <c r="O902" s="106">
        <f t="shared" si="2310"/>
        <v>0</v>
      </c>
      <c r="P902" s="107"/>
      <c r="Q902" s="106">
        <f t="shared" si="2311"/>
        <v>0</v>
      </c>
      <c r="R902" s="107"/>
      <c r="S902" s="106">
        <f t="shared" si="2312"/>
        <v>0</v>
      </c>
      <c r="T902" s="32"/>
      <c r="U902" s="107"/>
      <c r="V902" s="106">
        <f t="shared" si="2313"/>
        <v>0</v>
      </c>
      <c r="W902" s="107"/>
      <c r="X902" s="106">
        <f t="shared" si="2314"/>
        <v>0</v>
      </c>
      <c r="Y902" s="107"/>
      <c r="Z902" s="106">
        <f t="shared" si="2315"/>
        <v>0</v>
      </c>
      <c r="AA902" s="107"/>
      <c r="AB902" s="106">
        <f t="shared" si="2316"/>
        <v>0</v>
      </c>
      <c r="AC902" s="107"/>
      <c r="AD902" s="106">
        <f t="shared" si="2317"/>
        <v>0</v>
      </c>
      <c r="AE902" s="107"/>
      <c r="AF902" s="106">
        <f t="shared" si="2318"/>
        <v>0</v>
      </c>
      <c r="AG902" s="210"/>
      <c r="AH902" s="107"/>
      <c r="AI902" s="106">
        <f t="shared" si="2319"/>
        <v>0</v>
      </c>
      <c r="AJ902" s="107"/>
      <c r="AK902" s="106">
        <f t="shared" si="2320"/>
        <v>0</v>
      </c>
      <c r="AL902" s="107"/>
      <c r="AM902" s="106">
        <f t="shared" si="2321"/>
        <v>0</v>
      </c>
      <c r="AN902" s="107"/>
      <c r="AO902" s="106">
        <f t="shared" si="2322"/>
        <v>0</v>
      </c>
      <c r="AP902" s="107"/>
      <c r="AQ902" s="106">
        <f t="shared" si="2323"/>
        <v>0</v>
      </c>
      <c r="AR902" s="107"/>
      <c r="AS902" s="106">
        <f t="shared" si="2324"/>
        <v>0</v>
      </c>
      <c r="AU902" s="107"/>
      <c r="AV902" s="106">
        <f t="shared" si="2325"/>
        <v>0</v>
      </c>
      <c r="AW902" s="107"/>
      <c r="AX902" s="106">
        <f t="shared" si="2326"/>
        <v>0</v>
      </c>
      <c r="AY902" s="107"/>
      <c r="AZ902" s="106">
        <f t="shared" si="2327"/>
        <v>0</v>
      </c>
      <c r="BA902" s="107"/>
      <c r="BB902" s="106">
        <f t="shared" si="2328"/>
        <v>0</v>
      </c>
      <c r="BC902" s="107"/>
      <c r="BD902" s="106">
        <f t="shared" si="2329"/>
        <v>0</v>
      </c>
      <c r="BE902" s="107"/>
      <c r="BF902" s="106">
        <f t="shared" si="2330"/>
        <v>0</v>
      </c>
      <c r="BH902" s="107"/>
      <c r="BI902" s="106">
        <f t="shared" si="2331"/>
        <v>0</v>
      </c>
      <c r="BJ902" s="107"/>
      <c r="BK902" s="106">
        <f t="shared" si="2332"/>
        <v>0</v>
      </c>
      <c r="BL902" s="107"/>
      <c r="BM902" s="106">
        <f t="shared" si="2333"/>
        <v>0</v>
      </c>
      <c r="BN902" s="107"/>
      <c r="BO902" s="106">
        <f t="shared" si="2334"/>
        <v>0</v>
      </c>
      <c r="BP902" s="107"/>
      <c r="BQ902" s="106">
        <f t="shared" si="2335"/>
        <v>0</v>
      </c>
      <c r="BR902" s="107"/>
      <c r="BS902" s="106">
        <f t="shared" si="2336"/>
        <v>0</v>
      </c>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c r="CT902" s="61"/>
      <c r="CU902" s="61"/>
      <c r="CV902" s="61"/>
      <c r="CW902" s="61"/>
      <c r="CX902" s="61"/>
      <c r="CY902" s="61"/>
      <c r="CZ902" s="61"/>
      <c r="DA902" s="61"/>
      <c r="DB902" s="61"/>
      <c r="DC902" s="61"/>
      <c r="DD902" s="61"/>
      <c r="DE902" s="61"/>
      <c r="DF902" s="61"/>
      <c r="DG902" s="61"/>
      <c r="DH902" s="61"/>
      <c r="DI902" s="61"/>
      <c r="DJ902" s="61"/>
      <c r="DK902" s="61"/>
      <c r="DL902" s="61"/>
      <c r="DM902" s="61"/>
      <c r="DN902" s="61"/>
      <c r="DO902" s="61"/>
      <c r="DP902" s="61"/>
      <c r="DQ902" s="61"/>
      <c r="DR902" s="61"/>
      <c r="DS902" s="61"/>
      <c r="DT902" s="61"/>
      <c r="DU902" s="61"/>
      <c r="DV902" s="61"/>
      <c r="DW902" s="61"/>
      <c r="DX902" s="61"/>
      <c r="DY902" s="61"/>
      <c r="DZ902" s="61"/>
      <c r="EA902" s="61"/>
      <c r="EB902" s="61"/>
      <c r="EC902" s="61"/>
    </row>
    <row r="903" spans="1:133" s="22" customFormat="1" outlineLevel="3" x14ac:dyDescent="0.15">
      <c r="A903" s="22" t="s">
        <v>141</v>
      </c>
      <c r="B903" s="32" t="s">
        <v>754</v>
      </c>
      <c r="C903" s="104"/>
      <c r="D903" s="106">
        <v>5</v>
      </c>
      <c r="E903" s="104"/>
      <c r="F903" s="106">
        <f t="shared" si="2306"/>
        <v>3</v>
      </c>
      <c r="G903" s="106">
        <v>1</v>
      </c>
      <c r="H903" s="107"/>
      <c r="I903" s="106">
        <f t="shared" si="2307"/>
        <v>0</v>
      </c>
      <c r="J903" s="107"/>
      <c r="K903" s="106">
        <f t="shared" si="2308"/>
        <v>0</v>
      </c>
      <c r="L903" s="107"/>
      <c r="M903" s="106">
        <f t="shared" si="2309"/>
        <v>0</v>
      </c>
      <c r="N903" s="107"/>
      <c r="O903" s="106">
        <f t="shared" si="2310"/>
        <v>0</v>
      </c>
      <c r="P903" s="107"/>
      <c r="Q903" s="106">
        <f t="shared" si="2311"/>
        <v>0</v>
      </c>
      <c r="R903" s="107"/>
      <c r="S903" s="106">
        <f t="shared" si="2312"/>
        <v>0</v>
      </c>
      <c r="T903" s="32"/>
      <c r="U903" s="107"/>
      <c r="V903" s="106">
        <f t="shared" si="2313"/>
        <v>0</v>
      </c>
      <c r="W903" s="107"/>
      <c r="X903" s="106">
        <f t="shared" si="2314"/>
        <v>0</v>
      </c>
      <c r="Y903" s="107"/>
      <c r="Z903" s="106">
        <f t="shared" si="2315"/>
        <v>0</v>
      </c>
      <c r="AA903" s="107"/>
      <c r="AB903" s="106">
        <f t="shared" si="2316"/>
        <v>0</v>
      </c>
      <c r="AC903" s="107"/>
      <c r="AD903" s="106">
        <f t="shared" si="2317"/>
        <v>0</v>
      </c>
      <c r="AE903" s="107"/>
      <c r="AF903" s="106">
        <f t="shared" si="2318"/>
        <v>0</v>
      </c>
      <c r="AG903" s="210"/>
      <c r="AH903" s="107"/>
      <c r="AI903" s="106">
        <f t="shared" si="2319"/>
        <v>0</v>
      </c>
      <c r="AJ903" s="107"/>
      <c r="AK903" s="106">
        <f t="shared" si="2320"/>
        <v>0</v>
      </c>
      <c r="AL903" s="107"/>
      <c r="AM903" s="106">
        <f t="shared" si="2321"/>
        <v>0</v>
      </c>
      <c r="AN903" s="107"/>
      <c r="AO903" s="106">
        <f t="shared" si="2322"/>
        <v>0</v>
      </c>
      <c r="AP903" s="107"/>
      <c r="AQ903" s="106">
        <f t="shared" si="2323"/>
        <v>0</v>
      </c>
      <c r="AR903" s="107"/>
      <c r="AS903" s="106">
        <f t="shared" si="2324"/>
        <v>0</v>
      </c>
      <c r="AU903" s="107"/>
      <c r="AV903" s="106">
        <f t="shared" si="2325"/>
        <v>0</v>
      </c>
      <c r="AW903" s="107"/>
      <c r="AX903" s="106">
        <f t="shared" si="2326"/>
        <v>0</v>
      </c>
      <c r="AY903" s="107"/>
      <c r="AZ903" s="106">
        <f t="shared" si="2327"/>
        <v>0</v>
      </c>
      <c r="BA903" s="107"/>
      <c r="BB903" s="106">
        <f t="shared" si="2328"/>
        <v>0</v>
      </c>
      <c r="BC903" s="107"/>
      <c r="BD903" s="106">
        <f t="shared" si="2329"/>
        <v>0</v>
      </c>
      <c r="BE903" s="107"/>
      <c r="BF903" s="106">
        <f t="shared" si="2330"/>
        <v>0</v>
      </c>
      <c r="BH903" s="107"/>
      <c r="BI903" s="106">
        <f t="shared" si="2331"/>
        <v>0</v>
      </c>
      <c r="BJ903" s="107"/>
      <c r="BK903" s="106">
        <f t="shared" si="2332"/>
        <v>0</v>
      </c>
      <c r="BL903" s="107"/>
      <c r="BM903" s="106">
        <f t="shared" si="2333"/>
        <v>0</v>
      </c>
      <c r="BN903" s="107"/>
      <c r="BO903" s="106">
        <f t="shared" si="2334"/>
        <v>0</v>
      </c>
      <c r="BP903" s="107"/>
      <c r="BQ903" s="106">
        <f t="shared" si="2335"/>
        <v>0</v>
      </c>
      <c r="BR903" s="107"/>
      <c r="BS903" s="106">
        <f t="shared" si="2336"/>
        <v>0</v>
      </c>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c r="CT903" s="61"/>
      <c r="CU903" s="61"/>
      <c r="CV903" s="61"/>
      <c r="CW903" s="61"/>
      <c r="CX903" s="61"/>
      <c r="CY903" s="61"/>
      <c r="CZ903" s="61"/>
      <c r="DA903" s="61"/>
      <c r="DB903" s="61"/>
      <c r="DC903" s="61"/>
      <c r="DD903" s="61"/>
      <c r="DE903" s="61"/>
      <c r="DF903" s="61"/>
      <c r="DG903" s="61"/>
      <c r="DH903" s="61"/>
      <c r="DI903" s="61"/>
      <c r="DJ903" s="61"/>
      <c r="DK903" s="61"/>
      <c r="DL903" s="61"/>
      <c r="DM903" s="61"/>
      <c r="DN903" s="61"/>
      <c r="DO903" s="61"/>
      <c r="DP903" s="61"/>
      <c r="DQ903" s="61"/>
      <c r="DR903" s="61"/>
      <c r="DS903" s="61"/>
      <c r="DT903" s="61"/>
      <c r="DU903" s="61"/>
      <c r="DV903" s="61"/>
      <c r="DW903" s="61"/>
      <c r="DX903" s="61"/>
      <c r="DY903" s="61"/>
      <c r="DZ903" s="61"/>
      <c r="EA903" s="61"/>
      <c r="EB903" s="61"/>
      <c r="EC903" s="61"/>
    </row>
    <row r="904" spans="1:133" s="22" customFormat="1" outlineLevel="3" x14ac:dyDescent="0.15">
      <c r="A904" s="22" t="s">
        <v>142</v>
      </c>
      <c r="B904" s="32" t="s">
        <v>755</v>
      </c>
      <c r="C904" s="104"/>
      <c r="D904" s="106">
        <v>5</v>
      </c>
      <c r="E904" s="104"/>
      <c r="F904" s="106">
        <f t="shared" si="2306"/>
        <v>3</v>
      </c>
      <c r="G904" s="106">
        <v>1</v>
      </c>
      <c r="H904" s="107"/>
      <c r="I904" s="106">
        <f t="shared" si="2307"/>
        <v>0</v>
      </c>
      <c r="J904" s="107"/>
      <c r="K904" s="106">
        <f t="shared" si="2308"/>
        <v>0</v>
      </c>
      <c r="L904" s="107"/>
      <c r="M904" s="106">
        <f t="shared" si="2309"/>
        <v>0</v>
      </c>
      <c r="N904" s="107"/>
      <c r="O904" s="106">
        <f t="shared" si="2310"/>
        <v>0</v>
      </c>
      <c r="P904" s="107"/>
      <c r="Q904" s="106">
        <f t="shared" si="2311"/>
        <v>0</v>
      </c>
      <c r="R904" s="107"/>
      <c r="S904" s="106">
        <f t="shared" si="2312"/>
        <v>0</v>
      </c>
      <c r="T904" s="32"/>
      <c r="U904" s="107"/>
      <c r="V904" s="106">
        <f t="shared" si="2313"/>
        <v>0</v>
      </c>
      <c r="W904" s="107"/>
      <c r="X904" s="106">
        <f t="shared" si="2314"/>
        <v>0</v>
      </c>
      <c r="Y904" s="107"/>
      <c r="Z904" s="106">
        <f t="shared" si="2315"/>
        <v>0</v>
      </c>
      <c r="AA904" s="107"/>
      <c r="AB904" s="106">
        <f t="shared" si="2316"/>
        <v>0</v>
      </c>
      <c r="AC904" s="107"/>
      <c r="AD904" s="106">
        <f t="shared" si="2317"/>
        <v>0</v>
      </c>
      <c r="AE904" s="107"/>
      <c r="AF904" s="106">
        <f t="shared" si="2318"/>
        <v>0</v>
      </c>
      <c r="AG904" s="210"/>
      <c r="AH904" s="107"/>
      <c r="AI904" s="106">
        <f t="shared" si="2319"/>
        <v>0</v>
      </c>
      <c r="AJ904" s="107"/>
      <c r="AK904" s="106">
        <f t="shared" si="2320"/>
        <v>0</v>
      </c>
      <c r="AL904" s="107"/>
      <c r="AM904" s="106">
        <f t="shared" si="2321"/>
        <v>0</v>
      </c>
      <c r="AN904" s="107"/>
      <c r="AO904" s="106">
        <f t="shared" si="2322"/>
        <v>0</v>
      </c>
      <c r="AP904" s="107"/>
      <c r="AQ904" s="106">
        <f t="shared" si="2323"/>
        <v>0</v>
      </c>
      <c r="AR904" s="107"/>
      <c r="AS904" s="106">
        <f t="shared" si="2324"/>
        <v>0</v>
      </c>
      <c r="AU904" s="107"/>
      <c r="AV904" s="106">
        <f t="shared" si="2325"/>
        <v>0</v>
      </c>
      <c r="AW904" s="107"/>
      <c r="AX904" s="106">
        <f t="shared" si="2326"/>
        <v>0</v>
      </c>
      <c r="AY904" s="107"/>
      <c r="AZ904" s="106">
        <f t="shared" si="2327"/>
        <v>0</v>
      </c>
      <c r="BA904" s="107"/>
      <c r="BB904" s="106">
        <f t="shared" si="2328"/>
        <v>0</v>
      </c>
      <c r="BC904" s="107"/>
      <c r="BD904" s="106">
        <f t="shared" si="2329"/>
        <v>0</v>
      </c>
      <c r="BE904" s="107"/>
      <c r="BF904" s="106">
        <f t="shared" si="2330"/>
        <v>0</v>
      </c>
      <c r="BH904" s="107"/>
      <c r="BI904" s="106">
        <f t="shared" si="2331"/>
        <v>0</v>
      </c>
      <c r="BJ904" s="107"/>
      <c r="BK904" s="106">
        <f t="shared" si="2332"/>
        <v>0</v>
      </c>
      <c r="BL904" s="107"/>
      <c r="BM904" s="106">
        <f t="shared" si="2333"/>
        <v>0</v>
      </c>
      <c r="BN904" s="107"/>
      <c r="BO904" s="106">
        <f t="shared" si="2334"/>
        <v>0</v>
      </c>
      <c r="BP904" s="107"/>
      <c r="BQ904" s="106">
        <f t="shared" si="2335"/>
        <v>0</v>
      </c>
      <c r="BR904" s="107"/>
      <c r="BS904" s="106">
        <f t="shared" si="2336"/>
        <v>0</v>
      </c>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c r="CT904" s="61"/>
      <c r="CU904" s="61"/>
      <c r="CV904" s="61"/>
      <c r="CW904" s="61"/>
      <c r="CX904" s="61"/>
      <c r="CY904" s="61"/>
      <c r="CZ904" s="61"/>
      <c r="DA904" s="61"/>
      <c r="DB904" s="61"/>
      <c r="DC904" s="61"/>
      <c r="DD904" s="61"/>
      <c r="DE904" s="61"/>
      <c r="DF904" s="61"/>
      <c r="DG904" s="61"/>
      <c r="DH904" s="61"/>
      <c r="DI904" s="61"/>
      <c r="DJ904" s="61"/>
      <c r="DK904" s="61"/>
      <c r="DL904" s="61"/>
      <c r="DM904" s="61"/>
      <c r="DN904" s="61"/>
      <c r="DO904" s="61"/>
      <c r="DP904" s="61"/>
      <c r="DQ904" s="61"/>
      <c r="DR904" s="61"/>
      <c r="DS904" s="61"/>
      <c r="DT904" s="61"/>
      <c r="DU904" s="61"/>
      <c r="DV904" s="61"/>
      <c r="DW904" s="61"/>
      <c r="DX904" s="61"/>
      <c r="DY904" s="61"/>
      <c r="DZ904" s="61"/>
      <c r="EA904" s="61"/>
      <c r="EB904" s="61"/>
      <c r="EC904" s="61"/>
    </row>
    <row r="905" spans="1:133" s="22" customFormat="1" ht="26" outlineLevel="3" x14ac:dyDescent="0.15">
      <c r="A905" s="22" t="s">
        <v>143</v>
      </c>
      <c r="B905" s="32" t="s">
        <v>756</v>
      </c>
      <c r="C905" s="104"/>
      <c r="D905" s="106">
        <v>5</v>
      </c>
      <c r="E905" s="104"/>
      <c r="F905" s="106">
        <f t="shared" si="2306"/>
        <v>3</v>
      </c>
      <c r="G905" s="106">
        <v>1</v>
      </c>
      <c r="H905" s="107"/>
      <c r="I905" s="106">
        <f t="shared" si="2307"/>
        <v>0</v>
      </c>
      <c r="J905" s="107"/>
      <c r="K905" s="106">
        <f t="shared" si="2308"/>
        <v>0</v>
      </c>
      <c r="L905" s="107"/>
      <c r="M905" s="106">
        <f t="shared" si="2309"/>
        <v>0</v>
      </c>
      <c r="N905" s="107"/>
      <c r="O905" s="106">
        <f t="shared" si="2310"/>
        <v>0</v>
      </c>
      <c r="P905" s="107"/>
      <c r="Q905" s="106">
        <f t="shared" si="2311"/>
        <v>0</v>
      </c>
      <c r="R905" s="107"/>
      <c r="S905" s="106">
        <f t="shared" si="2312"/>
        <v>0</v>
      </c>
      <c r="T905" s="32"/>
      <c r="U905" s="107"/>
      <c r="V905" s="106">
        <f t="shared" si="2313"/>
        <v>0</v>
      </c>
      <c r="W905" s="107"/>
      <c r="X905" s="106">
        <f t="shared" si="2314"/>
        <v>0</v>
      </c>
      <c r="Y905" s="107"/>
      <c r="Z905" s="106">
        <f t="shared" si="2315"/>
        <v>0</v>
      </c>
      <c r="AA905" s="107"/>
      <c r="AB905" s="106">
        <f t="shared" si="2316"/>
        <v>0</v>
      </c>
      <c r="AC905" s="107"/>
      <c r="AD905" s="106">
        <f t="shared" si="2317"/>
        <v>0</v>
      </c>
      <c r="AE905" s="107"/>
      <c r="AF905" s="106">
        <f t="shared" si="2318"/>
        <v>0</v>
      </c>
      <c r="AG905" s="210"/>
      <c r="AH905" s="107"/>
      <c r="AI905" s="106">
        <f t="shared" si="2319"/>
        <v>0</v>
      </c>
      <c r="AJ905" s="107"/>
      <c r="AK905" s="106">
        <f t="shared" si="2320"/>
        <v>0</v>
      </c>
      <c r="AL905" s="107"/>
      <c r="AM905" s="106">
        <f t="shared" si="2321"/>
        <v>0</v>
      </c>
      <c r="AN905" s="107"/>
      <c r="AO905" s="106">
        <f t="shared" si="2322"/>
        <v>0</v>
      </c>
      <c r="AP905" s="107"/>
      <c r="AQ905" s="106">
        <f t="shared" si="2323"/>
        <v>0</v>
      </c>
      <c r="AR905" s="107"/>
      <c r="AS905" s="106">
        <f t="shared" si="2324"/>
        <v>0</v>
      </c>
      <c r="AU905" s="107"/>
      <c r="AV905" s="106">
        <f t="shared" si="2325"/>
        <v>0</v>
      </c>
      <c r="AW905" s="107"/>
      <c r="AX905" s="106">
        <f t="shared" si="2326"/>
        <v>0</v>
      </c>
      <c r="AY905" s="107"/>
      <c r="AZ905" s="106">
        <f t="shared" si="2327"/>
        <v>0</v>
      </c>
      <c r="BA905" s="107"/>
      <c r="BB905" s="106">
        <f t="shared" si="2328"/>
        <v>0</v>
      </c>
      <c r="BC905" s="107"/>
      <c r="BD905" s="106">
        <f t="shared" si="2329"/>
        <v>0</v>
      </c>
      <c r="BE905" s="107"/>
      <c r="BF905" s="106">
        <f t="shared" si="2330"/>
        <v>0</v>
      </c>
      <c r="BH905" s="107"/>
      <c r="BI905" s="106">
        <f t="shared" si="2331"/>
        <v>0</v>
      </c>
      <c r="BJ905" s="107"/>
      <c r="BK905" s="106">
        <f t="shared" si="2332"/>
        <v>0</v>
      </c>
      <c r="BL905" s="107"/>
      <c r="BM905" s="106">
        <f t="shared" si="2333"/>
        <v>0</v>
      </c>
      <c r="BN905" s="107"/>
      <c r="BO905" s="106">
        <f t="shared" si="2334"/>
        <v>0</v>
      </c>
      <c r="BP905" s="107"/>
      <c r="BQ905" s="106">
        <f t="shared" si="2335"/>
        <v>0</v>
      </c>
      <c r="BR905" s="107"/>
      <c r="BS905" s="106">
        <f t="shared" si="2336"/>
        <v>0</v>
      </c>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c r="CT905" s="61"/>
      <c r="CU905" s="61"/>
      <c r="CV905" s="61"/>
      <c r="CW905" s="61"/>
      <c r="CX905" s="61"/>
      <c r="CY905" s="61"/>
      <c r="CZ905" s="61"/>
      <c r="DA905" s="61"/>
      <c r="DB905" s="61"/>
      <c r="DC905" s="61"/>
      <c r="DD905" s="61"/>
      <c r="DE905" s="61"/>
      <c r="DF905" s="61"/>
      <c r="DG905" s="61"/>
      <c r="DH905" s="61"/>
      <c r="DI905" s="61"/>
      <c r="DJ905" s="61"/>
      <c r="DK905" s="61"/>
      <c r="DL905" s="61"/>
      <c r="DM905" s="61"/>
      <c r="DN905" s="61"/>
      <c r="DO905" s="61"/>
      <c r="DP905" s="61"/>
      <c r="DQ905" s="61"/>
      <c r="DR905" s="61"/>
      <c r="DS905" s="61"/>
      <c r="DT905" s="61"/>
      <c r="DU905" s="61"/>
      <c r="DV905" s="61"/>
      <c r="DW905" s="61"/>
      <c r="DX905" s="61"/>
      <c r="DY905" s="61"/>
      <c r="DZ905" s="61"/>
      <c r="EA905" s="61"/>
      <c r="EB905" s="61"/>
      <c r="EC905" s="61"/>
    </row>
    <row r="906" spans="1:133" s="22" customFormat="1" ht="26" outlineLevel="3" x14ac:dyDescent="0.15">
      <c r="A906" s="22" t="s">
        <v>144</v>
      </c>
      <c r="B906" s="32" t="s">
        <v>757</v>
      </c>
      <c r="C906" s="104"/>
      <c r="D906" s="106">
        <v>5</v>
      </c>
      <c r="E906" s="104"/>
      <c r="F906" s="106">
        <f t="shared" si="2306"/>
        <v>3</v>
      </c>
      <c r="G906" s="106">
        <v>1</v>
      </c>
      <c r="H906" s="107"/>
      <c r="I906" s="106">
        <f t="shared" si="2307"/>
        <v>0</v>
      </c>
      <c r="J906" s="107"/>
      <c r="K906" s="106">
        <f t="shared" si="2308"/>
        <v>0</v>
      </c>
      <c r="L906" s="107"/>
      <c r="M906" s="106">
        <f t="shared" si="2309"/>
        <v>0</v>
      </c>
      <c r="N906" s="107"/>
      <c r="O906" s="106">
        <f t="shared" si="2310"/>
        <v>0</v>
      </c>
      <c r="P906" s="107"/>
      <c r="Q906" s="106">
        <f t="shared" si="2311"/>
        <v>0</v>
      </c>
      <c r="R906" s="107"/>
      <c r="S906" s="106">
        <f t="shared" si="2312"/>
        <v>0</v>
      </c>
      <c r="T906" s="32"/>
      <c r="U906" s="107"/>
      <c r="V906" s="106">
        <f t="shared" si="2313"/>
        <v>0</v>
      </c>
      <c r="W906" s="107"/>
      <c r="X906" s="106">
        <f t="shared" si="2314"/>
        <v>0</v>
      </c>
      <c r="Y906" s="107"/>
      <c r="Z906" s="106">
        <f t="shared" si="2315"/>
        <v>0</v>
      </c>
      <c r="AA906" s="107"/>
      <c r="AB906" s="106">
        <f t="shared" si="2316"/>
        <v>0</v>
      </c>
      <c r="AC906" s="107"/>
      <c r="AD906" s="106">
        <f t="shared" si="2317"/>
        <v>0</v>
      </c>
      <c r="AE906" s="107"/>
      <c r="AF906" s="106">
        <f t="shared" si="2318"/>
        <v>0</v>
      </c>
      <c r="AG906" s="210"/>
      <c r="AH906" s="107"/>
      <c r="AI906" s="106">
        <f t="shared" si="2319"/>
        <v>0</v>
      </c>
      <c r="AJ906" s="107"/>
      <c r="AK906" s="106">
        <f t="shared" si="2320"/>
        <v>0</v>
      </c>
      <c r="AL906" s="107"/>
      <c r="AM906" s="106">
        <f t="shared" si="2321"/>
        <v>0</v>
      </c>
      <c r="AN906" s="107"/>
      <c r="AO906" s="106">
        <f t="shared" si="2322"/>
        <v>0</v>
      </c>
      <c r="AP906" s="107"/>
      <c r="AQ906" s="106">
        <f t="shared" si="2323"/>
        <v>0</v>
      </c>
      <c r="AR906" s="107"/>
      <c r="AS906" s="106">
        <f t="shared" si="2324"/>
        <v>0</v>
      </c>
      <c r="AU906" s="107"/>
      <c r="AV906" s="106">
        <f t="shared" si="2325"/>
        <v>0</v>
      </c>
      <c r="AW906" s="107"/>
      <c r="AX906" s="106">
        <f t="shared" si="2326"/>
        <v>0</v>
      </c>
      <c r="AY906" s="107"/>
      <c r="AZ906" s="106">
        <f t="shared" si="2327"/>
        <v>0</v>
      </c>
      <c r="BA906" s="107"/>
      <c r="BB906" s="106">
        <f t="shared" si="2328"/>
        <v>0</v>
      </c>
      <c r="BC906" s="107"/>
      <c r="BD906" s="106">
        <f t="shared" si="2329"/>
        <v>0</v>
      </c>
      <c r="BE906" s="107"/>
      <c r="BF906" s="106">
        <f t="shared" si="2330"/>
        <v>0</v>
      </c>
      <c r="BH906" s="107"/>
      <c r="BI906" s="106">
        <f t="shared" si="2331"/>
        <v>0</v>
      </c>
      <c r="BJ906" s="107"/>
      <c r="BK906" s="106">
        <f t="shared" si="2332"/>
        <v>0</v>
      </c>
      <c r="BL906" s="107"/>
      <c r="BM906" s="106">
        <f t="shared" si="2333"/>
        <v>0</v>
      </c>
      <c r="BN906" s="107"/>
      <c r="BO906" s="106">
        <f t="shared" si="2334"/>
        <v>0</v>
      </c>
      <c r="BP906" s="107"/>
      <c r="BQ906" s="106">
        <f t="shared" si="2335"/>
        <v>0</v>
      </c>
      <c r="BR906" s="107"/>
      <c r="BS906" s="106">
        <f t="shared" si="2336"/>
        <v>0</v>
      </c>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c r="CS906" s="61"/>
      <c r="CT906" s="61"/>
      <c r="CU906" s="61"/>
      <c r="CV906" s="61"/>
      <c r="CW906" s="61"/>
      <c r="CX906" s="61"/>
      <c r="CY906" s="61"/>
      <c r="CZ906" s="61"/>
      <c r="DA906" s="61"/>
      <c r="DB906" s="61"/>
      <c r="DC906" s="61"/>
      <c r="DD906" s="61"/>
      <c r="DE906" s="61"/>
      <c r="DF906" s="61"/>
      <c r="DG906" s="61"/>
      <c r="DH906" s="61"/>
      <c r="DI906" s="61"/>
      <c r="DJ906" s="61"/>
      <c r="DK906" s="61"/>
      <c r="DL906" s="61"/>
      <c r="DM906" s="61"/>
      <c r="DN906" s="61"/>
      <c r="DO906" s="61"/>
      <c r="DP906" s="61"/>
      <c r="DQ906" s="61"/>
      <c r="DR906" s="61"/>
      <c r="DS906" s="61"/>
      <c r="DT906" s="61"/>
      <c r="DU906" s="61"/>
      <c r="DV906" s="61"/>
      <c r="DW906" s="61"/>
      <c r="DX906" s="61"/>
      <c r="DY906" s="61"/>
      <c r="DZ906" s="61"/>
      <c r="EA906" s="61"/>
      <c r="EB906" s="61"/>
      <c r="EC906" s="61"/>
    </row>
    <row r="907" spans="1:133" s="22" customFormat="1" ht="26" outlineLevel="3" x14ac:dyDescent="0.15">
      <c r="A907" s="22" t="s">
        <v>145</v>
      </c>
      <c r="B907" s="32" t="s">
        <v>888</v>
      </c>
      <c r="C907" s="104"/>
      <c r="D907" s="106">
        <v>5</v>
      </c>
      <c r="E907" s="104"/>
      <c r="F907" s="106">
        <f t="shared" si="2306"/>
        <v>3</v>
      </c>
      <c r="G907" s="106">
        <v>1</v>
      </c>
      <c r="H907" s="107"/>
      <c r="I907" s="106">
        <f t="shared" si="2307"/>
        <v>0</v>
      </c>
      <c r="J907" s="107"/>
      <c r="K907" s="106">
        <f t="shared" si="2308"/>
        <v>0</v>
      </c>
      <c r="L907" s="107"/>
      <c r="M907" s="106">
        <f t="shared" si="2309"/>
        <v>0</v>
      </c>
      <c r="N907" s="107"/>
      <c r="O907" s="106">
        <f t="shared" si="2310"/>
        <v>0</v>
      </c>
      <c r="P907" s="107"/>
      <c r="Q907" s="106">
        <f t="shared" si="2311"/>
        <v>0</v>
      </c>
      <c r="R907" s="107"/>
      <c r="S907" s="106">
        <f t="shared" si="2312"/>
        <v>0</v>
      </c>
      <c r="T907" s="32"/>
      <c r="U907" s="107"/>
      <c r="V907" s="106">
        <f t="shared" si="2313"/>
        <v>0</v>
      </c>
      <c r="W907" s="107"/>
      <c r="X907" s="106">
        <f t="shared" si="2314"/>
        <v>0</v>
      </c>
      <c r="Y907" s="107"/>
      <c r="Z907" s="106">
        <f t="shared" si="2315"/>
        <v>0</v>
      </c>
      <c r="AA907" s="107"/>
      <c r="AB907" s="106">
        <f t="shared" si="2316"/>
        <v>0</v>
      </c>
      <c r="AC907" s="107"/>
      <c r="AD907" s="106">
        <f t="shared" si="2317"/>
        <v>0</v>
      </c>
      <c r="AE907" s="107"/>
      <c r="AF907" s="106">
        <f t="shared" si="2318"/>
        <v>0</v>
      </c>
      <c r="AG907" s="210"/>
      <c r="AH907" s="107"/>
      <c r="AI907" s="106">
        <f t="shared" si="2319"/>
        <v>0</v>
      </c>
      <c r="AJ907" s="107"/>
      <c r="AK907" s="106">
        <f t="shared" si="2320"/>
        <v>0</v>
      </c>
      <c r="AL907" s="107"/>
      <c r="AM907" s="106">
        <f t="shared" si="2321"/>
        <v>0</v>
      </c>
      <c r="AN907" s="107"/>
      <c r="AO907" s="106">
        <f t="shared" si="2322"/>
        <v>0</v>
      </c>
      <c r="AP907" s="107"/>
      <c r="AQ907" s="106">
        <f t="shared" si="2323"/>
        <v>0</v>
      </c>
      <c r="AR907" s="107"/>
      <c r="AS907" s="106">
        <f t="shared" si="2324"/>
        <v>0</v>
      </c>
      <c r="AU907" s="107"/>
      <c r="AV907" s="106">
        <f t="shared" si="2325"/>
        <v>0</v>
      </c>
      <c r="AW907" s="107"/>
      <c r="AX907" s="106">
        <f t="shared" si="2326"/>
        <v>0</v>
      </c>
      <c r="AY907" s="107"/>
      <c r="AZ907" s="106">
        <f t="shared" si="2327"/>
        <v>0</v>
      </c>
      <c r="BA907" s="107"/>
      <c r="BB907" s="106">
        <f t="shared" si="2328"/>
        <v>0</v>
      </c>
      <c r="BC907" s="107"/>
      <c r="BD907" s="106">
        <f t="shared" si="2329"/>
        <v>0</v>
      </c>
      <c r="BE907" s="107"/>
      <c r="BF907" s="106">
        <f t="shared" si="2330"/>
        <v>0</v>
      </c>
      <c r="BH907" s="107"/>
      <c r="BI907" s="106">
        <f t="shared" si="2331"/>
        <v>0</v>
      </c>
      <c r="BJ907" s="107"/>
      <c r="BK907" s="106">
        <f t="shared" si="2332"/>
        <v>0</v>
      </c>
      <c r="BL907" s="107"/>
      <c r="BM907" s="106">
        <f t="shared" si="2333"/>
        <v>0</v>
      </c>
      <c r="BN907" s="107"/>
      <c r="BO907" s="106">
        <f t="shared" si="2334"/>
        <v>0</v>
      </c>
      <c r="BP907" s="107"/>
      <c r="BQ907" s="106">
        <f t="shared" si="2335"/>
        <v>0</v>
      </c>
      <c r="BR907" s="107"/>
      <c r="BS907" s="106">
        <f t="shared" si="2336"/>
        <v>0</v>
      </c>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c r="CS907" s="61"/>
      <c r="CT907" s="61"/>
      <c r="CU907" s="61"/>
      <c r="CV907" s="61"/>
      <c r="CW907" s="61"/>
      <c r="CX907" s="61"/>
      <c r="CY907" s="61"/>
      <c r="CZ907" s="61"/>
      <c r="DA907" s="61"/>
      <c r="DB907" s="61"/>
      <c r="DC907" s="61"/>
      <c r="DD907" s="61"/>
      <c r="DE907" s="61"/>
      <c r="DF907" s="61"/>
      <c r="DG907" s="61"/>
      <c r="DH907" s="61"/>
      <c r="DI907" s="61"/>
      <c r="DJ907" s="61"/>
      <c r="DK907" s="61"/>
      <c r="DL907" s="61"/>
      <c r="DM907" s="61"/>
      <c r="DN907" s="61"/>
      <c r="DO907" s="61"/>
      <c r="DP907" s="61"/>
      <c r="DQ907" s="61"/>
      <c r="DR907" s="61"/>
      <c r="DS907" s="61"/>
      <c r="DT907" s="61"/>
      <c r="DU907" s="61"/>
      <c r="DV907" s="61"/>
      <c r="DW907" s="61"/>
      <c r="DX907" s="61"/>
      <c r="DY907" s="61"/>
      <c r="DZ907" s="61"/>
      <c r="EA907" s="61"/>
      <c r="EB907" s="61"/>
      <c r="EC907" s="61"/>
    </row>
    <row r="908" spans="1:133" s="22" customFormat="1" outlineLevel="3" x14ac:dyDescent="0.15">
      <c r="A908" s="22" t="s">
        <v>146</v>
      </c>
      <c r="B908" s="32" t="s">
        <v>777</v>
      </c>
      <c r="C908" s="104"/>
      <c r="D908" s="106">
        <v>5</v>
      </c>
      <c r="E908" s="104"/>
      <c r="F908" s="106">
        <f t="shared" si="2306"/>
        <v>3</v>
      </c>
      <c r="G908" s="106">
        <v>1</v>
      </c>
      <c r="H908" s="107"/>
      <c r="I908" s="106">
        <f t="shared" si="2307"/>
        <v>0</v>
      </c>
      <c r="J908" s="107"/>
      <c r="K908" s="106">
        <f t="shared" si="2308"/>
        <v>0</v>
      </c>
      <c r="L908" s="107"/>
      <c r="M908" s="106">
        <f t="shared" si="2309"/>
        <v>0</v>
      </c>
      <c r="N908" s="107"/>
      <c r="O908" s="106">
        <f t="shared" si="2310"/>
        <v>0</v>
      </c>
      <c r="P908" s="107"/>
      <c r="Q908" s="106">
        <f t="shared" si="2311"/>
        <v>0</v>
      </c>
      <c r="R908" s="107"/>
      <c r="S908" s="106">
        <f t="shared" si="2312"/>
        <v>0</v>
      </c>
      <c r="T908" s="32"/>
      <c r="U908" s="107"/>
      <c r="V908" s="106">
        <f t="shared" si="2313"/>
        <v>0</v>
      </c>
      <c r="W908" s="107"/>
      <c r="X908" s="106">
        <f t="shared" si="2314"/>
        <v>0</v>
      </c>
      <c r="Y908" s="107"/>
      <c r="Z908" s="106">
        <f t="shared" si="2315"/>
        <v>0</v>
      </c>
      <c r="AA908" s="107"/>
      <c r="AB908" s="106">
        <f t="shared" si="2316"/>
        <v>0</v>
      </c>
      <c r="AC908" s="107"/>
      <c r="AD908" s="106">
        <f t="shared" si="2317"/>
        <v>0</v>
      </c>
      <c r="AE908" s="107"/>
      <c r="AF908" s="106">
        <f t="shared" si="2318"/>
        <v>0</v>
      </c>
      <c r="AG908" s="210"/>
      <c r="AH908" s="107"/>
      <c r="AI908" s="106">
        <f t="shared" si="2319"/>
        <v>0</v>
      </c>
      <c r="AJ908" s="107"/>
      <c r="AK908" s="106">
        <f t="shared" si="2320"/>
        <v>0</v>
      </c>
      <c r="AL908" s="107"/>
      <c r="AM908" s="106">
        <f t="shared" si="2321"/>
        <v>0</v>
      </c>
      <c r="AN908" s="107"/>
      <c r="AO908" s="106">
        <f t="shared" si="2322"/>
        <v>0</v>
      </c>
      <c r="AP908" s="107"/>
      <c r="AQ908" s="106">
        <f t="shared" si="2323"/>
        <v>0</v>
      </c>
      <c r="AR908" s="107"/>
      <c r="AS908" s="106">
        <f t="shared" si="2324"/>
        <v>0</v>
      </c>
      <c r="AU908" s="107"/>
      <c r="AV908" s="106">
        <f t="shared" si="2325"/>
        <v>0</v>
      </c>
      <c r="AW908" s="107"/>
      <c r="AX908" s="106">
        <f t="shared" si="2326"/>
        <v>0</v>
      </c>
      <c r="AY908" s="107"/>
      <c r="AZ908" s="106">
        <f t="shared" si="2327"/>
        <v>0</v>
      </c>
      <c r="BA908" s="107"/>
      <c r="BB908" s="106">
        <f t="shared" si="2328"/>
        <v>0</v>
      </c>
      <c r="BC908" s="107"/>
      <c r="BD908" s="106">
        <f t="shared" si="2329"/>
        <v>0</v>
      </c>
      <c r="BE908" s="107"/>
      <c r="BF908" s="106">
        <f t="shared" si="2330"/>
        <v>0</v>
      </c>
      <c r="BH908" s="107"/>
      <c r="BI908" s="106">
        <f t="shared" si="2331"/>
        <v>0</v>
      </c>
      <c r="BJ908" s="107"/>
      <c r="BK908" s="106">
        <f t="shared" si="2332"/>
        <v>0</v>
      </c>
      <c r="BL908" s="107"/>
      <c r="BM908" s="106">
        <f t="shared" si="2333"/>
        <v>0</v>
      </c>
      <c r="BN908" s="107"/>
      <c r="BO908" s="106">
        <f t="shared" si="2334"/>
        <v>0</v>
      </c>
      <c r="BP908" s="107"/>
      <c r="BQ908" s="106">
        <f t="shared" si="2335"/>
        <v>0</v>
      </c>
      <c r="BR908" s="107"/>
      <c r="BS908" s="106">
        <f t="shared" si="2336"/>
        <v>0</v>
      </c>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c r="CS908" s="61"/>
      <c r="CT908" s="61"/>
      <c r="CU908" s="61"/>
      <c r="CV908" s="61"/>
      <c r="CW908" s="61"/>
      <c r="CX908" s="61"/>
      <c r="CY908" s="61"/>
      <c r="CZ908" s="61"/>
      <c r="DA908" s="61"/>
      <c r="DB908" s="61"/>
      <c r="DC908" s="61"/>
      <c r="DD908" s="61"/>
      <c r="DE908" s="61"/>
      <c r="DF908" s="61"/>
      <c r="DG908" s="61"/>
      <c r="DH908" s="61"/>
      <c r="DI908" s="61"/>
      <c r="DJ908" s="61"/>
      <c r="DK908" s="61"/>
      <c r="DL908" s="61"/>
      <c r="DM908" s="61"/>
      <c r="DN908" s="61"/>
      <c r="DO908" s="61"/>
      <c r="DP908" s="61"/>
      <c r="DQ908" s="61"/>
      <c r="DR908" s="61"/>
      <c r="DS908" s="61"/>
      <c r="DT908" s="61"/>
      <c r="DU908" s="61"/>
      <c r="DV908" s="61"/>
      <c r="DW908" s="61"/>
      <c r="DX908" s="61"/>
      <c r="DY908" s="61"/>
      <c r="DZ908" s="61"/>
      <c r="EA908" s="61"/>
      <c r="EB908" s="61"/>
      <c r="EC908" s="61"/>
    </row>
    <row r="909" spans="1:133" s="22" customFormat="1" outlineLevel="3" x14ac:dyDescent="0.15">
      <c r="A909" s="22" t="s">
        <v>147</v>
      </c>
      <c r="B909" s="32" t="s">
        <v>778</v>
      </c>
      <c r="C909" s="104"/>
      <c r="D909" s="106">
        <v>5</v>
      </c>
      <c r="E909" s="104"/>
      <c r="F909" s="106">
        <f t="shared" si="2306"/>
        <v>3</v>
      </c>
      <c r="G909" s="106">
        <v>1</v>
      </c>
      <c r="H909" s="107"/>
      <c r="I909" s="106">
        <f t="shared" si="2307"/>
        <v>0</v>
      </c>
      <c r="J909" s="107"/>
      <c r="K909" s="106">
        <f t="shared" si="2308"/>
        <v>0</v>
      </c>
      <c r="L909" s="107"/>
      <c r="M909" s="106">
        <f t="shared" si="2309"/>
        <v>0</v>
      </c>
      <c r="N909" s="107"/>
      <c r="O909" s="106">
        <f t="shared" si="2310"/>
        <v>0</v>
      </c>
      <c r="P909" s="107"/>
      <c r="Q909" s="106">
        <f t="shared" si="2311"/>
        <v>0</v>
      </c>
      <c r="R909" s="107"/>
      <c r="S909" s="106">
        <f t="shared" si="2312"/>
        <v>0</v>
      </c>
      <c r="T909" s="32"/>
      <c r="U909" s="107"/>
      <c r="V909" s="106">
        <f t="shared" si="2313"/>
        <v>0</v>
      </c>
      <c r="W909" s="107"/>
      <c r="X909" s="106">
        <f t="shared" si="2314"/>
        <v>0</v>
      </c>
      <c r="Y909" s="107"/>
      <c r="Z909" s="106">
        <f t="shared" si="2315"/>
        <v>0</v>
      </c>
      <c r="AA909" s="107"/>
      <c r="AB909" s="106">
        <f t="shared" si="2316"/>
        <v>0</v>
      </c>
      <c r="AC909" s="107"/>
      <c r="AD909" s="106">
        <f t="shared" si="2317"/>
        <v>0</v>
      </c>
      <c r="AE909" s="107"/>
      <c r="AF909" s="106">
        <f t="shared" si="2318"/>
        <v>0</v>
      </c>
      <c r="AG909" s="210"/>
      <c r="AH909" s="107"/>
      <c r="AI909" s="106">
        <f t="shared" si="2319"/>
        <v>0</v>
      </c>
      <c r="AJ909" s="107"/>
      <c r="AK909" s="106">
        <f t="shared" si="2320"/>
        <v>0</v>
      </c>
      <c r="AL909" s="107"/>
      <c r="AM909" s="106">
        <f t="shared" si="2321"/>
        <v>0</v>
      </c>
      <c r="AN909" s="107"/>
      <c r="AO909" s="106">
        <f t="shared" si="2322"/>
        <v>0</v>
      </c>
      <c r="AP909" s="107"/>
      <c r="AQ909" s="106">
        <f t="shared" si="2323"/>
        <v>0</v>
      </c>
      <c r="AR909" s="107"/>
      <c r="AS909" s="106">
        <f t="shared" si="2324"/>
        <v>0</v>
      </c>
      <c r="AU909" s="107"/>
      <c r="AV909" s="106">
        <f t="shared" si="2325"/>
        <v>0</v>
      </c>
      <c r="AW909" s="107"/>
      <c r="AX909" s="106">
        <f t="shared" si="2326"/>
        <v>0</v>
      </c>
      <c r="AY909" s="107"/>
      <c r="AZ909" s="106">
        <f t="shared" si="2327"/>
        <v>0</v>
      </c>
      <c r="BA909" s="107"/>
      <c r="BB909" s="106">
        <f t="shared" si="2328"/>
        <v>0</v>
      </c>
      <c r="BC909" s="107"/>
      <c r="BD909" s="106">
        <f t="shared" si="2329"/>
        <v>0</v>
      </c>
      <c r="BE909" s="107"/>
      <c r="BF909" s="106">
        <f t="shared" si="2330"/>
        <v>0</v>
      </c>
      <c r="BH909" s="107"/>
      <c r="BI909" s="106">
        <f t="shared" si="2331"/>
        <v>0</v>
      </c>
      <c r="BJ909" s="107"/>
      <c r="BK909" s="106">
        <f t="shared" si="2332"/>
        <v>0</v>
      </c>
      <c r="BL909" s="107"/>
      <c r="BM909" s="106">
        <f t="shared" si="2333"/>
        <v>0</v>
      </c>
      <c r="BN909" s="107"/>
      <c r="BO909" s="106">
        <f t="shared" si="2334"/>
        <v>0</v>
      </c>
      <c r="BP909" s="107"/>
      <c r="BQ909" s="106">
        <f t="shared" si="2335"/>
        <v>0</v>
      </c>
      <c r="BR909" s="107"/>
      <c r="BS909" s="106">
        <f t="shared" si="2336"/>
        <v>0</v>
      </c>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c r="CT909" s="61"/>
      <c r="CU909" s="61"/>
      <c r="CV909" s="61"/>
      <c r="CW909" s="61"/>
      <c r="CX909" s="61"/>
      <c r="CY909" s="61"/>
      <c r="CZ909" s="61"/>
      <c r="DA909" s="61"/>
      <c r="DB909" s="61"/>
      <c r="DC909" s="61"/>
      <c r="DD909" s="61"/>
      <c r="DE909" s="61"/>
      <c r="DF909" s="61"/>
      <c r="DG909" s="61"/>
      <c r="DH909" s="61"/>
      <c r="DI909" s="61"/>
      <c r="DJ909" s="61"/>
      <c r="DK909" s="61"/>
      <c r="DL909" s="61"/>
      <c r="DM909" s="61"/>
      <c r="DN909" s="61"/>
      <c r="DO909" s="61"/>
      <c r="DP909" s="61"/>
      <c r="DQ909" s="61"/>
      <c r="DR909" s="61"/>
      <c r="DS909" s="61"/>
      <c r="DT909" s="61"/>
      <c r="DU909" s="61"/>
      <c r="DV909" s="61"/>
      <c r="DW909" s="61"/>
      <c r="DX909" s="61"/>
      <c r="DY909" s="61"/>
      <c r="DZ909" s="61"/>
      <c r="EA909" s="61"/>
      <c r="EB909" s="61"/>
      <c r="EC909" s="61"/>
    </row>
    <row r="910" spans="1:133" s="22" customFormat="1" outlineLevel="3" x14ac:dyDescent="0.15">
      <c r="A910" s="22" t="s">
        <v>148</v>
      </c>
      <c r="B910" s="32" t="s">
        <v>779</v>
      </c>
      <c r="C910" s="104"/>
      <c r="D910" s="106">
        <v>5</v>
      </c>
      <c r="E910" s="104"/>
      <c r="F910" s="106">
        <f t="shared" si="2306"/>
        <v>3</v>
      </c>
      <c r="G910" s="106">
        <v>1</v>
      </c>
      <c r="H910" s="107"/>
      <c r="I910" s="106">
        <f t="shared" si="2307"/>
        <v>0</v>
      </c>
      <c r="J910" s="107"/>
      <c r="K910" s="106">
        <f t="shared" si="2308"/>
        <v>0</v>
      </c>
      <c r="L910" s="107"/>
      <c r="M910" s="106">
        <f t="shared" si="2309"/>
        <v>0</v>
      </c>
      <c r="N910" s="107"/>
      <c r="O910" s="106">
        <f t="shared" si="2310"/>
        <v>0</v>
      </c>
      <c r="P910" s="107"/>
      <c r="Q910" s="106">
        <f t="shared" si="2311"/>
        <v>0</v>
      </c>
      <c r="R910" s="107"/>
      <c r="S910" s="106">
        <f t="shared" si="2312"/>
        <v>0</v>
      </c>
      <c r="T910" s="32"/>
      <c r="U910" s="107"/>
      <c r="V910" s="106">
        <f t="shared" si="2313"/>
        <v>0</v>
      </c>
      <c r="W910" s="107"/>
      <c r="X910" s="106">
        <f t="shared" si="2314"/>
        <v>0</v>
      </c>
      <c r="Y910" s="107"/>
      <c r="Z910" s="106">
        <f t="shared" si="2315"/>
        <v>0</v>
      </c>
      <c r="AA910" s="107"/>
      <c r="AB910" s="106">
        <f t="shared" si="2316"/>
        <v>0</v>
      </c>
      <c r="AC910" s="107"/>
      <c r="AD910" s="106">
        <f t="shared" si="2317"/>
        <v>0</v>
      </c>
      <c r="AE910" s="107"/>
      <c r="AF910" s="106">
        <f t="shared" si="2318"/>
        <v>0</v>
      </c>
      <c r="AG910" s="210"/>
      <c r="AH910" s="107"/>
      <c r="AI910" s="106">
        <f t="shared" si="2319"/>
        <v>0</v>
      </c>
      <c r="AJ910" s="107"/>
      <c r="AK910" s="106">
        <f t="shared" si="2320"/>
        <v>0</v>
      </c>
      <c r="AL910" s="107"/>
      <c r="AM910" s="106">
        <f t="shared" si="2321"/>
        <v>0</v>
      </c>
      <c r="AN910" s="107"/>
      <c r="AO910" s="106">
        <f t="shared" si="2322"/>
        <v>0</v>
      </c>
      <c r="AP910" s="107"/>
      <c r="AQ910" s="106">
        <f t="shared" si="2323"/>
        <v>0</v>
      </c>
      <c r="AR910" s="107"/>
      <c r="AS910" s="106">
        <f t="shared" si="2324"/>
        <v>0</v>
      </c>
      <c r="AU910" s="107"/>
      <c r="AV910" s="106">
        <f t="shared" si="2325"/>
        <v>0</v>
      </c>
      <c r="AW910" s="107"/>
      <c r="AX910" s="106">
        <f t="shared" si="2326"/>
        <v>0</v>
      </c>
      <c r="AY910" s="107"/>
      <c r="AZ910" s="106">
        <f t="shared" si="2327"/>
        <v>0</v>
      </c>
      <c r="BA910" s="107"/>
      <c r="BB910" s="106">
        <f t="shared" si="2328"/>
        <v>0</v>
      </c>
      <c r="BC910" s="107"/>
      <c r="BD910" s="106">
        <f t="shared" si="2329"/>
        <v>0</v>
      </c>
      <c r="BE910" s="107"/>
      <c r="BF910" s="106">
        <f t="shared" si="2330"/>
        <v>0</v>
      </c>
      <c r="BH910" s="107"/>
      <c r="BI910" s="106">
        <f t="shared" si="2331"/>
        <v>0</v>
      </c>
      <c r="BJ910" s="107"/>
      <c r="BK910" s="106">
        <f t="shared" si="2332"/>
        <v>0</v>
      </c>
      <c r="BL910" s="107"/>
      <c r="BM910" s="106">
        <f t="shared" si="2333"/>
        <v>0</v>
      </c>
      <c r="BN910" s="107"/>
      <c r="BO910" s="106">
        <f t="shared" si="2334"/>
        <v>0</v>
      </c>
      <c r="BP910" s="107"/>
      <c r="BQ910" s="106">
        <f t="shared" si="2335"/>
        <v>0</v>
      </c>
      <c r="BR910" s="107"/>
      <c r="BS910" s="106">
        <f t="shared" si="2336"/>
        <v>0</v>
      </c>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c r="CT910" s="61"/>
      <c r="CU910" s="61"/>
      <c r="CV910" s="61"/>
      <c r="CW910" s="61"/>
      <c r="CX910" s="61"/>
      <c r="CY910" s="61"/>
      <c r="CZ910" s="61"/>
      <c r="DA910" s="61"/>
      <c r="DB910" s="61"/>
      <c r="DC910" s="61"/>
      <c r="DD910" s="61"/>
      <c r="DE910" s="61"/>
      <c r="DF910" s="61"/>
      <c r="DG910" s="61"/>
      <c r="DH910" s="61"/>
      <c r="DI910" s="61"/>
      <c r="DJ910" s="61"/>
      <c r="DK910" s="61"/>
      <c r="DL910" s="61"/>
      <c r="DM910" s="61"/>
      <c r="DN910" s="61"/>
      <c r="DO910" s="61"/>
      <c r="DP910" s="61"/>
      <c r="DQ910" s="61"/>
      <c r="DR910" s="61"/>
      <c r="DS910" s="61"/>
      <c r="DT910" s="61"/>
      <c r="DU910" s="61"/>
      <c r="DV910" s="61"/>
      <c r="DW910" s="61"/>
      <c r="DX910" s="61"/>
      <c r="DY910" s="61"/>
      <c r="DZ910" s="61"/>
      <c r="EA910" s="61"/>
      <c r="EB910" s="61"/>
      <c r="EC910" s="61"/>
    </row>
    <row r="911" spans="1:133" s="37" customFormat="1" outlineLevel="2" x14ac:dyDescent="0.15">
      <c r="B911" s="38" t="s">
        <v>780</v>
      </c>
      <c r="C911" s="115"/>
      <c r="D911" s="115"/>
      <c r="E911" s="115"/>
      <c r="F911" s="115"/>
      <c r="G911" s="160" t="s">
        <v>202</v>
      </c>
      <c r="H911" s="115"/>
      <c r="I911" s="115"/>
      <c r="J911" s="115"/>
      <c r="K911" s="115"/>
      <c r="L911" s="115"/>
      <c r="M911" s="115"/>
      <c r="N911" s="115"/>
      <c r="O911" s="115"/>
      <c r="P911" s="115"/>
      <c r="Q911" s="115"/>
      <c r="R911" s="115"/>
      <c r="S911" s="115"/>
      <c r="T911" s="269"/>
      <c r="U911" s="190"/>
      <c r="V911" s="115"/>
      <c r="W911" s="190"/>
      <c r="X911" s="115"/>
      <c r="Y911" s="190"/>
      <c r="Z911" s="115"/>
      <c r="AA911" s="190"/>
      <c r="AB911" s="115"/>
      <c r="AC911" s="190"/>
      <c r="AD911" s="115"/>
      <c r="AE911" s="190"/>
      <c r="AF911" s="115"/>
      <c r="AG911" s="215"/>
      <c r="AH911" s="190"/>
      <c r="AI911" s="115"/>
      <c r="AJ911" s="190"/>
      <c r="AK911" s="115"/>
      <c r="AL911" s="190"/>
      <c r="AM911" s="115"/>
      <c r="AN911" s="190"/>
      <c r="AO911" s="115"/>
      <c r="AP911" s="190"/>
      <c r="AQ911" s="115"/>
      <c r="AR911" s="190"/>
      <c r="AS911" s="115"/>
      <c r="AU911" s="115"/>
      <c r="AV911" s="115"/>
      <c r="AW911" s="115"/>
      <c r="AX911" s="115"/>
      <c r="AY911" s="115"/>
      <c r="AZ911" s="115"/>
      <c r="BA911" s="115"/>
      <c r="BB911" s="115"/>
      <c r="BC911" s="115"/>
      <c r="BD911" s="115"/>
      <c r="BE911" s="115"/>
      <c r="BF911" s="115"/>
      <c r="BH911" s="115"/>
      <c r="BI911" s="115"/>
      <c r="BJ911" s="115"/>
      <c r="BK911" s="115"/>
      <c r="BL911" s="115"/>
      <c r="BM911" s="115"/>
      <c r="BN911" s="115"/>
      <c r="BO911" s="115"/>
      <c r="BP911" s="115"/>
      <c r="BQ911" s="115"/>
      <c r="BR911" s="115"/>
      <c r="BS911" s="115"/>
      <c r="BU911" s="143"/>
      <c r="BV911" s="143"/>
      <c r="BW911" s="143"/>
      <c r="BX911" s="143"/>
      <c r="BY911" s="143"/>
      <c r="BZ911" s="143"/>
      <c r="CA911" s="143"/>
      <c r="CB911" s="143"/>
      <c r="CC911" s="143"/>
      <c r="CD911" s="143"/>
      <c r="CE911" s="143"/>
      <c r="CF911" s="143"/>
      <c r="CG911" s="143"/>
      <c r="CH911" s="143"/>
      <c r="CI911" s="143"/>
      <c r="CJ911" s="143"/>
      <c r="CK911" s="143"/>
      <c r="CL911" s="143"/>
      <c r="CM911" s="143"/>
      <c r="CN911" s="143"/>
      <c r="CO911" s="143"/>
      <c r="CP911" s="143"/>
      <c r="CQ911" s="143"/>
      <c r="CR911" s="143"/>
      <c r="CS911" s="143"/>
      <c r="CT911" s="143"/>
      <c r="CU911" s="143"/>
      <c r="CV911" s="143"/>
      <c r="CW911" s="143"/>
      <c r="CX911" s="143"/>
      <c r="CY911" s="143"/>
      <c r="CZ911" s="143"/>
      <c r="DA911" s="143"/>
      <c r="DB911" s="143"/>
      <c r="DC911" s="143"/>
      <c r="DD911" s="143"/>
      <c r="DE911" s="143"/>
      <c r="DF911" s="143"/>
      <c r="DG911" s="143"/>
      <c r="DH911" s="143"/>
      <c r="DI911" s="143"/>
      <c r="DJ911" s="143"/>
      <c r="DK911" s="143"/>
      <c r="DL911" s="143"/>
      <c r="DM911" s="143"/>
      <c r="DN911" s="143"/>
      <c r="DO911" s="143"/>
      <c r="DP911" s="143"/>
      <c r="DQ911" s="143"/>
      <c r="DR911" s="143"/>
      <c r="DS911" s="143"/>
      <c r="DT911" s="143"/>
      <c r="DU911" s="143"/>
      <c r="DV911" s="143"/>
      <c r="DW911" s="143"/>
      <c r="DX911" s="143"/>
      <c r="DY911" s="143"/>
      <c r="DZ911" s="143"/>
      <c r="EA911" s="143"/>
      <c r="EB911" s="143"/>
      <c r="EC911" s="143"/>
    </row>
    <row r="912" spans="1:133" s="35" customFormat="1" outlineLevel="2" x14ac:dyDescent="0.15">
      <c r="A912" s="35" t="s">
        <v>444</v>
      </c>
      <c r="B912" s="36" t="s">
        <v>785</v>
      </c>
      <c r="C912" s="298" t="str">
        <f ca="1">IFERROR((AVERAGE(ReqSum)),"N/A")</f>
        <v>N/A</v>
      </c>
      <c r="D912" s="298">
        <f ca="1">IFERROR((AVERAGE(ReqSum)),"N/A")</f>
        <v>5</v>
      </c>
      <c r="E912" s="159">
        <f ca="1">(SUM(ReqSum))*2*$I$10</f>
        <v>0</v>
      </c>
      <c r="F912" s="159">
        <f ca="1">(SUM(ReqSum))*2*$I$10</f>
        <v>780</v>
      </c>
      <c r="G912" s="159">
        <f>MATCH("x",G913:G2389,-1)-1</f>
        <v>13</v>
      </c>
      <c r="H912" s="176"/>
      <c r="I912" s="176">
        <f ca="1">SUM(ReqSum)</f>
        <v>0</v>
      </c>
      <c r="J912" s="176"/>
      <c r="K912" s="176">
        <f ca="1">SUM(ReqSum)</f>
        <v>0</v>
      </c>
      <c r="L912" s="176"/>
      <c r="M912" s="176">
        <f ca="1">SUM(ReqSum)</f>
        <v>0</v>
      </c>
      <c r="N912" s="176"/>
      <c r="O912" s="176">
        <f ca="1">SUM(ReqSum)</f>
        <v>0</v>
      </c>
      <c r="P912" s="176"/>
      <c r="Q912" s="176">
        <f ca="1">SUM(ReqSum)</f>
        <v>0</v>
      </c>
      <c r="R912" s="176"/>
      <c r="S912" s="176">
        <f ca="1">SUM(ReqSum)</f>
        <v>0</v>
      </c>
      <c r="T912" s="268"/>
      <c r="U912" s="189"/>
      <c r="V912" s="176">
        <f ca="1">SUM(ReqSum)</f>
        <v>0</v>
      </c>
      <c r="W912" s="189"/>
      <c r="X912" s="176">
        <f ca="1">SUM(ReqSum)</f>
        <v>0</v>
      </c>
      <c r="Y912" s="189"/>
      <c r="Z912" s="176">
        <f ca="1">SUM(ReqSum)</f>
        <v>0</v>
      </c>
      <c r="AA912" s="189"/>
      <c r="AB912" s="176">
        <f ca="1">SUM(ReqSum)</f>
        <v>0</v>
      </c>
      <c r="AC912" s="189"/>
      <c r="AD912" s="176">
        <f ca="1">SUM(ReqSum)</f>
        <v>0</v>
      </c>
      <c r="AE912" s="189"/>
      <c r="AF912" s="176">
        <f ca="1">SUM(ReqSum)</f>
        <v>0</v>
      </c>
      <c r="AG912" s="36"/>
      <c r="AH912" s="189"/>
      <c r="AI912" s="176">
        <f ca="1">SUM(ReqSum)</f>
        <v>0</v>
      </c>
      <c r="AJ912" s="189"/>
      <c r="AK912" s="176">
        <f ca="1">SUM(ReqSum)</f>
        <v>0</v>
      </c>
      <c r="AL912" s="189"/>
      <c r="AM912" s="176">
        <f ca="1">SUM(ReqSum)</f>
        <v>0</v>
      </c>
      <c r="AN912" s="189"/>
      <c r="AO912" s="176">
        <f ca="1">SUM(ReqSum)</f>
        <v>0</v>
      </c>
      <c r="AP912" s="189"/>
      <c r="AQ912" s="176">
        <f ca="1">SUM(ReqSum)</f>
        <v>0</v>
      </c>
      <c r="AR912" s="189"/>
      <c r="AS912" s="176">
        <f ca="1">SUM(ReqSum)</f>
        <v>0</v>
      </c>
      <c r="AT912" s="177"/>
      <c r="AU912" s="176"/>
      <c r="AV912" s="176">
        <f ca="1">SUM(ReqSum)</f>
        <v>0</v>
      </c>
      <c r="AW912" s="176"/>
      <c r="AX912" s="176">
        <f ca="1">SUM(ReqSum)</f>
        <v>0</v>
      </c>
      <c r="AY912" s="176"/>
      <c r="AZ912" s="176">
        <f ca="1">SUM(ReqSum)</f>
        <v>0</v>
      </c>
      <c r="BA912" s="176"/>
      <c r="BB912" s="176">
        <f ca="1">SUM(ReqSum)</f>
        <v>0</v>
      </c>
      <c r="BC912" s="176"/>
      <c r="BD912" s="176">
        <f ca="1">SUM(ReqSum)</f>
        <v>0</v>
      </c>
      <c r="BE912" s="176"/>
      <c r="BF912" s="176">
        <f ca="1">SUM(ReqSum)</f>
        <v>0</v>
      </c>
      <c r="BG912" s="177"/>
      <c r="BH912" s="176"/>
      <c r="BI912" s="176">
        <f ca="1">SUM(ReqSum)</f>
        <v>0</v>
      </c>
      <c r="BJ912" s="176"/>
      <c r="BK912" s="176">
        <f ca="1">SUM(ReqSum)</f>
        <v>0</v>
      </c>
      <c r="BL912" s="176"/>
      <c r="BM912" s="176">
        <f ca="1">SUM(ReqSum)</f>
        <v>0</v>
      </c>
      <c r="BN912" s="176"/>
      <c r="BO912" s="176">
        <f ca="1">SUM(ReqSum)</f>
        <v>0</v>
      </c>
      <c r="BP912" s="176"/>
      <c r="BQ912" s="176">
        <f ca="1">SUM(ReqSum)</f>
        <v>0</v>
      </c>
      <c r="BR912" s="176"/>
      <c r="BS912" s="176">
        <f ca="1">SUM(ReqSum)</f>
        <v>0</v>
      </c>
      <c r="BT912" s="177"/>
      <c r="BU912" s="85"/>
      <c r="BV912" s="85"/>
      <c r="BW912" s="85"/>
      <c r="BX912" s="85"/>
      <c r="BY912" s="85"/>
      <c r="BZ912" s="85"/>
      <c r="CA912" s="85"/>
      <c r="CB912" s="85"/>
      <c r="CC912" s="85"/>
      <c r="CD912" s="85"/>
      <c r="CE912" s="85"/>
      <c r="CF912" s="85"/>
      <c r="CG912" s="85"/>
      <c r="CH912" s="85"/>
      <c r="CI912" s="85"/>
      <c r="CJ912" s="85"/>
      <c r="CK912" s="85"/>
      <c r="CL912" s="85"/>
      <c r="CM912" s="85"/>
      <c r="CN912" s="85"/>
      <c r="CO912" s="85"/>
      <c r="CP912" s="85"/>
      <c r="CQ912" s="85"/>
      <c r="CR912" s="85"/>
      <c r="CS912" s="85"/>
      <c r="CT912" s="85"/>
      <c r="CU912" s="85"/>
      <c r="CV912" s="85"/>
      <c r="CW912" s="85"/>
      <c r="CX912" s="85"/>
      <c r="CY912" s="85"/>
      <c r="CZ912" s="85"/>
      <c r="DA912" s="85"/>
      <c r="DB912" s="85"/>
      <c r="DC912" s="85"/>
      <c r="DD912" s="85"/>
      <c r="DE912" s="85"/>
      <c r="DF912" s="85"/>
      <c r="DG912" s="85"/>
      <c r="DH912" s="85"/>
      <c r="DI912" s="85"/>
      <c r="DJ912" s="85"/>
      <c r="DK912" s="85"/>
      <c r="DL912" s="85"/>
      <c r="DM912" s="85"/>
      <c r="DN912" s="85"/>
      <c r="DO912" s="85"/>
      <c r="DP912" s="85"/>
      <c r="DQ912" s="85"/>
      <c r="DR912" s="85"/>
      <c r="DS912" s="85"/>
      <c r="DT912" s="85"/>
      <c r="DU912" s="85"/>
      <c r="DV912" s="85"/>
      <c r="DW912" s="85"/>
      <c r="DX912" s="85"/>
      <c r="DY912" s="85"/>
      <c r="DZ912" s="85"/>
      <c r="EA912" s="85"/>
      <c r="EB912" s="85"/>
      <c r="EC912" s="85"/>
    </row>
    <row r="913" spans="1:133" s="22" customFormat="1" outlineLevel="3" x14ac:dyDescent="0.15">
      <c r="A913" s="22" t="s">
        <v>149</v>
      </c>
      <c r="B913" s="32" t="s">
        <v>781</v>
      </c>
      <c r="C913" s="104"/>
      <c r="D913" s="106">
        <v>5</v>
      </c>
      <c r="E913" s="104"/>
      <c r="F913" s="106">
        <f t="shared" ref="F913:F925" si="2337">IF(B913&lt;&gt;"",IF(B913="Custom Requirement",0,3),0)</f>
        <v>3</v>
      </c>
      <c r="G913" s="106">
        <v>1</v>
      </c>
      <c r="H913" s="107"/>
      <c r="I913" s="106">
        <f t="shared" ref="I913:I925" si="2338">H913*$E913*I$10</f>
        <v>0</v>
      </c>
      <c r="J913" s="107"/>
      <c r="K913" s="106">
        <f t="shared" ref="K913:K925" si="2339">J913*$E913*K$10</f>
        <v>0</v>
      </c>
      <c r="L913" s="107"/>
      <c r="M913" s="106">
        <f t="shared" ref="M913:M925" si="2340">L913*$E913*M$10</f>
        <v>0</v>
      </c>
      <c r="N913" s="107"/>
      <c r="O913" s="106">
        <f t="shared" ref="O913:O925" si="2341">N913*$E913*O$10</f>
        <v>0</v>
      </c>
      <c r="P913" s="107"/>
      <c r="Q913" s="106">
        <f t="shared" ref="Q913:Q925" si="2342">P913*$E913*Q$10</f>
        <v>0</v>
      </c>
      <c r="R913" s="107"/>
      <c r="S913" s="106">
        <f t="shared" ref="S913:S925" si="2343">R913*$E913*S$10</f>
        <v>0</v>
      </c>
      <c r="T913" s="32"/>
      <c r="U913" s="107"/>
      <c r="V913" s="106">
        <f t="shared" ref="V913:V925" si="2344">U913*$E913*V$10</f>
        <v>0</v>
      </c>
      <c r="W913" s="107"/>
      <c r="X913" s="106">
        <f t="shared" ref="X913:X925" si="2345">W913*$E913*X$10</f>
        <v>0</v>
      </c>
      <c r="Y913" s="107"/>
      <c r="Z913" s="106">
        <f t="shared" ref="Z913:Z925" si="2346">Y913*$E913*Z$10</f>
        <v>0</v>
      </c>
      <c r="AA913" s="107"/>
      <c r="AB913" s="106">
        <f t="shared" ref="AB913:AB925" si="2347">AA913*$E913*AB$10</f>
        <v>0</v>
      </c>
      <c r="AC913" s="107"/>
      <c r="AD913" s="106">
        <f t="shared" ref="AD913:AD925" si="2348">AC913*$E913*AD$10</f>
        <v>0</v>
      </c>
      <c r="AE913" s="107"/>
      <c r="AF913" s="106">
        <f t="shared" ref="AF913:AF925" si="2349">AE913*$E913*AF$10</f>
        <v>0</v>
      </c>
      <c r="AG913" s="210"/>
      <c r="AH913" s="107"/>
      <c r="AI913" s="106">
        <f t="shared" ref="AI913:AI925" si="2350">AH913*$E913*AI$10</f>
        <v>0</v>
      </c>
      <c r="AJ913" s="107"/>
      <c r="AK913" s="106">
        <f t="shared" ref="AK913:AK925" si="2351">AJ913*$E913*AK$10</f>
        <v>0</v>
      </c>
      <c r="AL913" s="107"/>
      <c r="AM913" s="106">
        <f t="shared" ref="AM913:AM925" si="2352">AL913*$E913*AM$10</f>
        <v>0</v>
      </c>
      <c r="AN913" s="107"/>
      <c r="AO913" s="106">
        <f t="shared" ref="AO913:AO925" si="2353">AN913*$E913*AO$10</f>
        <v>0</v>
      </c>
      <c r="AP913" s="107"/>
      <c r="AQ913" s="106">
        <f t="shared" ref="AQ913:AQ925" si="2354">AP913*$E913*AQ$10</f>
        <v>0</v>
      </c>
      <c r="AR913" s="107"/>
      <c r="AS913" s="106">
        <f t="shared" ref="AS913:AS925" si="2355">AR913*$E913*AS$10</f>
        <v>0</v>
      </c>
      <c r="AU913" s="107"/>
      <c r="AV913" s="106">
        <f t="shared" ref="AV913:AV925" si="2356">AU913*$E913*AV$10</f>
        <v>0</v>
      </c>
      <c r="AW913" s="107"/>
      <c r="AX913" s="106">
        <f t="shared" ref="AX913:AX925" si="2357">AW913*$E913*AX$10</f>
        <v>0</v>
      </c>
      <c r="AY913" s="107"/>
      <c r="AZ913" s="106">
        <f t="shared" ref="AZ913:AZ925" si="2358">AY913*$E913*AZ$10</f>
        <v>0</v>
      </c>
      <c r="BA913" s="107"/>
      <c r="BB913" s="106">
        <f t="shared" ref="BB913:BB925" si="2359">BA913*$E913*BB$10</f>
        <v>0</v>
      </c>
      <c r="BC913" s="107"/>
      <c r="BD913" s="106">
        <f t="shared" ref="BD913:BD925" si="2360">BC913*$E913*BD$10</f>
        <v>0</v>
      </c>
      <c r="BE913" s="107"/>
      <c r="BF913" s="106">
        <f t="shared" ref="BF913:BF925" si="2361">BE913*$E913*BF$10</f>
        <v>0</v>
      </c>
      <c r="BH913" s="107"/>
      <c r="BI913" s="106">
        <f t="shared" ref="BI913:BI925" si="2362">BH913*$E913*BI$10</f>
        <v>0</v>
      </c>
      <c r="BJ913" s="107"/>
      <c r="BK913" s="106">
        <f t="shared" ref="BK913:BK925" si="2363">BJ913*$E913*BK$10</f>
        <v>0</v>
      </c>
      <c r="BL913" s="107"/>
      <c r="BM913" s="106">
        <f t="shared" ref="BM913:BM925" si="2364">BL913*$E913*BM$10</f>
        <v>0</v>
      </c>
      <c r="BN913" s="107"/>
      <c r="BO913" s="106">
        <f t="shared" ref="BO913:BO925" si="2365">BN913*$E913*BO$10</f>
        <v>0</v>
      </c>
      <c r="BP913" s="107"/>
      <c r="BQ913" s="106">
        <f t="shared" ref="BQ913:BQ925" si="2366">BP913*$E913*BQ$10</f>
        <v>0</v>
      </c>
      <c r="BR913" s="107"/>
      <c r="BS913" s="106">
        <f t="shared" ref="BS913:BS925" si="2367">BR913*$E913*BS$10</f>
        <v>0</v>
      </c>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c r="CT913" s="61"/>
      <c r="CU913" s="61"/>
      <c r="CV913" s="61"/>
      <c r="CW913" s="61"/>
      <c r="CX913" s="61"/>
      <c r="CY913" s="61"/>
      <c r="CZ913" s="61"/>
      <c r="DA913" s="61"/>
      <c r="DB913" s="61"/>
      <c r="DC913" s="61"/>
      <c r="DD913" s="61"/>
      <c r="DE913" s="61"/>
      <c r="DF913" s="61"/>
      <c r="DG913" s="61"/>
      <c r="DH913" s="61"/>
      <c r="DI913" s="61"/>
      <c r="DJ913" s="61"/>
      <c r="DK913" s="61"/>
      <c r="DL913" s="61"/>
      <c r="DM913" s="61"/>
      <c r="DN913" s="61"/>
      <c r="DO913" s="61"/>
      <c r="DP913" s="61"/>
      <c r="DQ913" s="61"/>
      <c r="DR913" s="61"/>
      <c r="DS913" s="61"/>
      <c r="DT913" s="61"/>
      <c r="DU913" s="61"/>
      <c r="DV913" s="61"/>
      <c r="DW913" s="61"/>
      <c r="DX913" s="61"/>
      <c r="DY913" s="61"/>
      <c r="DZ913" s="61"/>
      <c r="EA913" s="61"/>
      <c r="EB913" s="61"/>
      <c r="EC913" s="61"/>
    </row>
    <row r="914" spans="1:133" s="22" customFormat="1" outlineLevel="3" x14ac:dyDescent="0.15">
      <c r="A914" s="22" t="s">
        <v>150</v>
      </c>
      <c r="B914" s="32" t="s">
        <v>782</v>
      </c>
      <c r="C914" s="104"/>
      <c r="D914" s="106">
        <v>5</v>
      </c>
      <c r="E914" s="104"/>
      <c r="F914" s="106">
        <f t="shared" si="2337"/>
        <v>3</v>
      </c>
      <c r="G914" s="106">
        <v>1</v>
      </c>
      <c r="H914" s="107"/>
      <c r="I914" s="106">
        <f t="shared" si="2338"/>
        <v>0</v>
      </c>
      <c r="J914" s="107"/>
      <c r="K914" s="106">
        <f t="shared" si="2339"/>
        <v>0</v>
      </c>
      <c r="L914" s="107"/>
      <c r="M914" s="106">
        <f t="shared" si="2340"/>
        <v>0</v>
      </c>
      <c r="N914" s="107"/>
      <c r="O914" s="106">
        <f t="shared" si="2341"/>
        <v>0</v>
      </c>
      <c r="P914" s="107"/>
      <c r="Q914" s="106">
        <f t="shared" si="2342"/>
        <v>0</v>
      </c>
      <c r="R914" s="107"/>
      <c r="S914" s="106">
        <f t="shared" si="2343"/>
        <v>0</v>
      </c>
      <c r="T914" s="32"/>
      <c r="U914" s="107"/>
      <c r="V914" s="106">
        <f t="shared" si="2344"/>
        <v>0</v>
      </c>
      <c r="W914" s="107"/>
      <c r="X914" s="106">
        <f t="shared" si="2345"/>
        <v>0</v>
      </c>
      <c r="Y914" s="107"/>
      <c r="Z914" s="106">
        <f t="shared" si="2346"/>
        <v>0</v>
      </c>
      <c r="AA914" s="107"/>
      <c r="AB914" s="106">
        <f t="shared" si="2347"/>
        <v>0</v>
      </c>
      <c r="AC914" s="107"/>
      <c r="AD914" s="106">
        <f t="shared" si="2348"/>
        <v>0</v>
      </c>
      <c r="AE914" s="107"/>
      <c r="AF914" s="106">
        <f t="shared" si="2349"/>
        <v>0</v>
      </c>
      <c r="AG914" s="210"/>
      <c r="AH914" s="107"/>
      <c r="AI914" s="106">
        <f t="shared" si="2350"/>
        <v>0</v>
      </c>
      <c r="AJ914" s="107"/>
      <c r="AK914" s="106">
        <f t="shared" si="2351"/>
        <v>0</v>
      </c>
      <c r="AL914" s="107"/>
      <c r="AM914" s="106">
        <f t="shared" si="2352"/>
        <v>0</v>
      </c>
      <c r="AN914" s="107"/>
      <c r="AO914" s="106">
        <f t="shared" si="2353"/>
        <v>0</v>
      </c>
      <c r="AP914" s="107"/>
      <c r="AQ914" s="106">
        <f t="shared" si="2354"/>
        <v>0</v>
      </c>
      <c r="AR914" s="107"/>
      <c r="AS914" s="106">
        <f t="shared" si="2355"/>
        <v>0</v>
      </c>
      <c r="AU914" s="107"/>
      <c r="AV914" s="106">
        <f t="shared" si="2356"/>
        <v>0</v>
      </c>
      <c r="AW914" s="107"/>
      <c r="AX914" s="106">
        <f t="shared" si="2357"/>
        <v>0</v>
      </c>
      <c r="AY914" s="107"/>
      <c r="AZ914" s="106">
        <f t="shared" si="2358"/>
        <v>0</v>
      </c>
      <c r="BA914" s="107"/>
      <c r="BB914" s="106">
        <f t="shared" si="2359"/>
        <v>0</v>
      </c>
      <c r="BC914" s="107"/>
      <c r="BD914" s="106">
        <f t="shared" si="2360"/>
        <v>0</v>
      </c>
      <c r="BE914" s="107"/>
      <c r="BF914" s="106">
        <f t="shared" si="2361"/>
        <v>0</v>
      </c>
      <c r="BH914" s="107"/>
      <c r="BI914" s="106">
        <f t="shared" si="2362"/>
        <v>0</v>
      </c>
      <c r="BJ914" s="107"/>
      <c r="BK914" s="106">
        <f t="shared" si="2363"/>
        <v>0</v>
      </c>
      <c r="BL914" s="107"/>
      <c r="BM914" s="106">
        <f t="shared" si="2364"/>
        <v>0</v>
      </c>
      <c r="BN914" s="107"/>
      <c r="BO914" s="106">
        <f t="shared" si="2365"/>
        <v>0</v>
      </c>
      <c r="BP914" s="107"/>
      <c r="BQ914" s="106">
        <f t="shared" si="2366"/>
        <v>0</v>
      </c>
      <c r="BR914" s="107"/>
      <c r="BS914" s="106">
        <f t="shared" si="2367"/>
        <v>0</v>
      </c>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c r="CT914" s="61"/>
      <c r="CU914" s="61"/>
      <c r="CV914" s="61"/>
      <c r="CW914" s="61"/>
      <c r="CX914" s="61"/>
      <c r="CY914" s="61"/>
      <c r="CZ914" s="61"/>
      <c r="DA914" s="61"/>
      <c r="DB914" s="61"/>
      <c r="DC914" s="61"/>
      <c r="DD914" s="61"/>
      <c r="DE914" s="61"/>
      <c r="DF914" s="61"/>
      <c r="DG914" s="61"/>
      <c r="DH914" s="61"/>
      <c r="DI914" s="61"/>
      <c r="DJ914" s="61"/>
      <c r="DK914" s="61"/>
      <c r="DL914" s="61"/>
      <c r="DM914" s="61"/>
      <c r="DN914" s="61"/>
      <c r="DO914" s="61"/>
      <c r="DP914" s="61"/>
      <c r="DQ914" s="61"/>
      <c r="DR914" s="61"/>
      <c r="DS914" s="61"/>
      <c r="DT914" s="61"/>
      <c r="DU914" s="61"/>
      <c r="DV914" s="61"/>
      <c r="DW914" s="61"/>
      <c r="DX914" s="61"/>
      <c r="DY914" s="61"/>
      <c r="DZ914" s="61"/>
      <c r="EA914" s="61"/>
      <c r="EB914" s="61"/>
      <c r="EC914" s="61"/>
    </row>
    <row r="915" spans="1:133" s="22" customFormat="1" outlineLevel="3" x14ac:dyDescent="0.15">
      <c r="A915" s="22" t="s">
        <v>151</v>
      </c>
      <c r="B915" s="32" t="s">
        <v>783</v>
      </c>
      <c r="C915" s="104"/>
      <c r="D915" s="106">
        <v>5</v>
      </c>
      <c r="E915" s="104"/>
      <c r="F915" s="106">
        <f t="shared" si="2337"/>
        <v>3</v>
      </c>
      <c r="G915" s="106">
        <v>1</v>
      </c>
      <c r="H915" s="107"/>
      <c r="I915" s="106">
        <f t="shared" si="2338"/>
        <v>0</v>
      </c>
      <c r="J915" s="107"/>
      <c r="K915" s="106">
        <f t="shared" si="2339"/>
        <v>0</v>
      </c>
      <c r="L915" s="107"/>
      <c r="M915" s="106">
        <f t="shared" si="2340"/>
        <v>0</v>
      </c>
      <c r="N915" s="107"/>
      <c r="O915" s="106">
        <f t="shared" si="2341"/>
        <v>0</v>
      </c>
      <c r="P915" s="107"/>
      <c r="Q915" s="106">
        <f t="shared" si="2342"/>
        <v>0</v>
      </c>
      <c r="R915" s="107"/>
      <c r="S915" s="106">
        <f t="shared" si="2343"/>
        <v>0</v>
      </c>
      <c r="T915" s="32"/>
      <c r="U915" s="107"/>
      <c r="V915" s="106">
        <f t="shared" si="2344"/>
        <v>0</v>
      </c>
      <c r="W915" s="107"/>
      <c r="X915" s="106">
        <f t="shared" si="2345"/>
        <v>0</v>
      </c>
      <c r="Y915" s="107"/>
      <c r="Z915" s="106">
        <f t="shared" si="2346"/>
        <v>0</v>
      </c>
      <c r="AA915" s="107"/>
      <c r="AB915" s="106">
        <f t="shared" si="2347"/>
        <v>0</v>
      </c>
      <c r="AC915" s="107"/>
      <c r="AD915" s="106">
        <f t="shared" si="2348"/>
        <v>0</v>
      </c>
      <c r="AE915" s="107"/>
      <c r="AF915" s="106">
        <f t="shared" si="2349"/>
        <v>0</v>
      </c>
      <c r="AG915" s="210"/>
      <c r="AH915" s="107"/>
      <c r="AI915" s="106">
        <f t="shared" si="2350"/>
        <v>0</v>
      </c>
      <c r="AJ915" s="107"/>
      <c r="AK915" s="106">
        <f t="shared" si="2351"/>
        <v>0</v>
      </c>
      <c r="AL915" s="107"/>
      <c r="AM915" s="106">
        <f t="shared" si="2352"/>
        <v>0</v>
      </c>
      <c r="AN915" s="107"/>
      <c r="AO915" s="106">
        <f t="shared" si="2353"/>
        <v>0</v>
      </c>
      <c r="AP915" s="107"/>
      <c r="AQ915" s="106">
        <f t="shared" si="2354"/>
        <v>0</v>
      </c>
      <c r="AR915" s="107"/>
      <c r="AS915" s="106">
        <f t="shared" si="2355"/>
        <v>0</v>
      </c>
      <c r="AU915" s="107"/>
      <c r="AV915" s="106">
        <f t="shared" si="2356"/>
        <v>0</v>
      </c>
      <c r="AW915" s="107"/>
      <c r="AX915" s="106">
        <f t="shared" si="2357"/>
        <v>0</v>
      </c>
      <c r="AY915" s="107"/>
      <c r="AZ915" s="106">
        <f t="shared" si="2358"/>
        <v>0</v>
      </c>
      <c r="BA915" s="107"/>
      <c r="BB915" s="106">
        <f t="shared" si="2359"/>
        <v>0</v>
      </c>
      <c r="BC915" s="107"/>
      <c r="BD915" s="106">
        <f t="shared" si="2360"/>
        <v>0</v>
      </c>
      <c r="BE915" s="107"/>
      <c r="BF915" s="106">
        <f t="shared" si="2361"/>
        <v>0</v>
      </c>
      <c r="BH915" s="107"/>
      <c r="BI915" s="106">
        <f t="shared" si="2362"/>
        <v>0</v>
      </c>
      <c r="BJ915" s="107"/>
      <c r="BK915" s="106">
        <f t="shared" si="2363"/>
        <v>0</v>
      </c>
      <c r="BL915" s="107"/>
      <c r="BM915" s="106">
        <f t="shared" si="2364"/>
        <v>0</v>
      </c>
      <c r="BN915" s="107"/>
      <c r="BO915" s="106">
        <f t="shared" si="2365"/>
        <v>0</v>
      </c>
      <c r="BP915" s="107"/>
      <c r="BQ915" s="106">
        <f t="shared" si="2366"/>
        <v>0</v>
      </c>
      <c r="BR915" s="107"/>
      <c r="BS915" s="106">
        <f t="shared" si="2367"/>
        <v>0</v>
      </c>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c r="CT915" s="61"/>
      <c r="CU915" s="61"/>
      <c r="CV915" s="61"/>
      <c r="CW915" s="61"/>
      <c r="CX915" s="61"/>
      <c r="CY915" s="61"/>
      <c r="CZ915" s="61"/>
      <c r="DA915" s="61"/>
      <c r="DB915" s="61"/>
      <c r="DC915" s="61"/>
      <c r="DD915" s="61"/>
      <c r="DE915" s="61"/>
      <c r="DF915" s="61"/>
      <c r="DG915" s="61"/>
      <c r="DH915" s="61"/>
      <c r="DI915" s="61"/>
      <c r="DJ915" s="61"/>
      <c r="DK915" s="61"/>
      <c r="DL915" s="61"/>
      <c r="DM915" s="61"/>
      <c r="DN915" s="61"/>
      <c r="DO915" s="61"/>
      <c r="DP915" s="61"/>
      <c r="DQ915" s="61"/>
      <c r="DR915" s="61"/>
      <c r="DS915" s="61"/>
      <c r="DT915" s="61"/>
      <c r="DU915" s="61"/>
      <c r="DV915" s="61"/>
      <c r="DW915" s="61"/>
      <c r="DX915" s="61"/>
      <c r="DY915" s="61"/>
      <c r="DZ915" s="61"/>
      <c r="EA915" s="61"/>
      <c r="EB915" s="61"/>
      <c r="EC915" s="61"/>
    </row>
    <row r="916" spans="1:133" s="22" customFormat="1" outlineLevel="3" x14ac:dyDescent="0.15">
      <c r="A916" s="22" t="s">
        <v>152</v>
      </c>
      <c r="B916" s="32" t="s">
        <v>784</v>
      </c>
      <c r="C916" s="104"/>
      <c r="D916" s="106">
        <v>5</v>
      </c>
      <c r="E916" s="104"/>
      <c r="F916" s="106">
        <f t="shared" si="2337"/>
        <v>3</v>
      </c>
      <c r="G916" s="106">
        <v>1</v>
      </c>
      <c r="H916" s="107"/>
      <c r="I916" s="106">
        <f t="shared" si="2338"/>
        <v>0</v>
      </c>
      <c r="J916" s="107"/>
      <c r="K916" s="106">
        <f t="shared" si="2339"/>
        <v>0</v>
      </c>
      <c r="L916" s="107"/>
      <c r="M916" s="106">
        <f t="shared" si="2340"/>
        <v>0</v>
      </c>
      <c r="N916" s="107"/>
      <c r="O916" s="106">
        <f t="shared" si="2341"/>
        <v>0</v>
      </c>
      <c r="P916" s="107"/>
      <c r="Q916" s="106">
        <f t="shared" si="2342"/>
        <v>0</v>
      </c>
      <c r="R916" s="107"/>
      <c r="S916" s="106">
        <f t="shared" si="2343"/>
        <v>0</v>
      </c>
      <c r="T916" s="32"/>
      <c r="U916" s="107"/>
      <c r="V916" s="106">
        <f t="shared" si="2344"/>
        <v>0</v>
      </c>
      <c r="W916" s="107"/>
      <c r="X916" s="106">
        <f t="shared" si="2345"/>
        <v>0</v>
      </c>
      <c r="Y916" s="107"/>
      <c r="Z916" s="106">
        <f t="shared" si="2346"/>
        <v>0</v>
      </c>
      <c r="AA916" s="107"/>
      <c r="AB916" s="106">
        <f t="shared" si="2347"/>
        <v>0</v>
      </c>
      <c r="AC916" s="107"/>
      <c r="AD916" s="106">
        <f t="shared" si="2348"/>
        <v>0</v>
      </c>
      <c r="AE916" s="107"/>
      <c r="AF916" s="106">
        <f t="shared" si="2349"/>
        <v>0</v>
      </c>
      <c r="AG916" s="210"/>
      <c r="AH916" s="107"/>
      <c r="AI916" s="106">
        <f t="shared" si="2350"/>
        <v>0</v>
      </c>
      <c r="AJ916" s="107"/>
      <c r="AK916" s="106">
        <f t="shared" si="2351"/>
        <v>0</v>
      </c>
      <c r="AL916" s="107"/>
      <c r="AM916" s="106">
        <f t="shared" si="2352"/>
        <v>0</v>
      </c>
      <c r="AN916" s="107"/>
      <c r="AO916" s="106">
        <f t="shared" si="2353"/>
        <v>0</v>
      </c>
      <c r="AP916" s="107"/>
      <c r="AQ916" s="106">
        <f t="shared" si="2354"/>
        <v>0</v>
      </c>
      <c r="AR916" s="107"/>
      <c r="AS916" s="106">
        <f t="shared" si="2355"/>
        <v>0</v>
      </c>
      <c r="AU916" s="107"/>
      <c r="AV916" s="106">
        <f t="shared" si="2356"/>
        <v>0</v>
      </c>
      <c r="AW916" s="107"/>
      <c r="AX916" s="106">
        <f t="shared" si="2357"/>
        <v>0</v>
      </c>
      <c r="AY916" s="107"/>
      <c r="AZ916" s="106">
        <f t="shared" si="2358"/>
        <v>0</v>
      </c>
      <c r="BA916" s="107"/>
      <c r="BB916" s="106">
        <f t="shared" si="2359"/>
        <v>0</v>
      </c>
      <c r="BC916" s="107"/>
      <c r="BD916" s="106">
        <f t="shared" si="2360"/>
        <v>0</v>
      </c>
      <c r="BE916" s="107"/>
      <c r="BF916" s="106">
        <f t="shared" si="2361"/>
        <v>0</v>
      </c>
      <c r="BH916" s="107"/>
      <c r="BI916" s="106">
        <f t="shared" si="2362"/>
        <v>0</v>
      </c>
      <c r="BJ916" s="107"/>
      <c r="BK916" s="106">
        <f t="shared" si="2363"/>
        <v>0</v>
      </c>
      <c r="BL916" s="107"/>
      <c r="BM916" s="106">
        <f t="shared" si="2364"/>
        <v>0</v>
      </c>
      <c r="BN916" s="107"/>
      <c r="BO916" s="106">
        <f t="shared" si="2365"/>
        <v>0</v>
      </c>
      <c r="BP916" s="107"/>
      <c r="BQ916" s="106">
        <f t="shared" si="2366"/>
        <v>0</v>
      </c>
      <c r="BR916" s="107"/>
      <c r="BS916" s="106">
        <f t="shared" si="2367"/>
        <v>0</v>
      </c>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c r="CT916" s="61"/>
      <c r="CU916" s="61"/>
      <c r="CV916" s="61"/>
      <c r="CW916" s="61"/>
      <c r="CX916" s="61"/>
      <c r="CY916" s="61"/>
      <c r="CZ916" s="61"/>
      <c r="DA916" s="61"/>
      <c r="DB916" s="61"/>
      <c r="DC916" s="61"/>
      <c r="DD916" s="61"/>
      <c r="DE916" s="61"/>
      <c r="DF916" s="61"/>
      <c r="DG916" s="61"/>
      <c r="DH916" s="61"/>
      <c r="DI916" s="61"/>
      <c r="DJ916" s="61"/>
      <c r="DK916" s="61"/>
      <c r="DL916" s="61"/>
      <c r="DM916" s="61"/>
      <c r="DN916" s="61"/>
      <c r="DO916" s="61"/>
      <c r="DP916" s="61"/>
      <c r="DQ916" s="61"/>
      <c r="DR916" s="61"/>
      <c r="DS916" s="61"/>
      <c r="DT916" s="61"/>
      <c r="DU916" s="61"/>
      <c r="DV916" s="61"/>
      <c r="DW916" s="61"/>
      <c r="DX916" s="61"/>
      <c r="DY916" s="61"/>
      <c r="DZ916" s="61"/>
      <c r="EA916" s="61"/>
      <c r="EB916" s="61"/>
      <c r="EC916" s="61"/>
    </row>
    <row r="917" spans="1:133" s="22" customFormat="1" ht="26" outlineLevel="3" x14ac:dyDescent="0.15">
      <c r="A917" s="22" t="s">
        <v>153</v>
      </c>
      <c r="B917" s="32" t="s">
        <v>698</v>
      </c>
      <c r="C917" s="104"/>
      <c r="D917" s="106">
        <v>5</v>
      </c>
      <c r="E917" s="104"/>
      <c r="F917" s="106">
        <f t="shared" si="2337"/>
        <v>3</v>
      </c>
      <c r="G917" s="106">
        <v>1</v>
      </c>
      <c r="H917" s="107"/>
      <c r="I917" s="106">
        <f t="shared" si="2338"/>
        <v>0</v>
      </c>
      <c r="J917" s="107"/>
      <c r="K917" s="106">
        <f t="shared" si="2339"/>
        <v>0</v>
      </c>
      <c r="L917" s="107"/>
      <c r="M917" s="106">
        <f t="shared" si="2340"/>
        <v>0</v>
      </c>
      <c r="N917" s="107"/>
      <c r="O917" s="106">
        <f t="shared" si="2341"/>
        <v>0</v>
      </c>
      <c r="P917" s="107"/>
      <c r="Q917" s="106">
        <f t="shared" si="2342"/>
        <v>0</v>
      </c>
      <c r="R917" s="107"/>
      <c r="S917" s="106">
        <f t="shared" si="2343"/>
        <v>0</v>
      </c>
      <c r="T917" s="32"/>
      <c r="U917" s="107"/>
      <c r="V917" s="106">
        <f t="shared" si="2344"/>
        <v>0</v>
      </c>
      <c r="W917" s="107"/>
      <c r="X917" s="106">
        <f t="shared" si="2345"/>
        <v>0</v>
      </c>
      <c r="Y917" s="107"/>
      <c r="Z917" s="106">
        <f t="shared" si="2346"/>
        <v>0</v>
      </c>
      <c r="AA917" s="107"/>
      <c r="AB917" s="106">
        <f t="shared" si="2347"/>
        <v>0</v>
      </c>
      <c r="AC917" s="107"/>
      <c r="AD917" s="106">
        <f t="shared" si="2348"/>
        <v>0</v>
      </c>
      <c r="AE917" s="107"/>
      <c r="AF917" s="106">
        <f t="shared" si="2349"/>
        <v>0</v>
      </c>
      <c r="AG917" s="210"/>
      <c r="AH917" s="107"/>
      <c r="AI917" s="106">
        <f t="shared" si="2350"/>
        <v>0</v>
      </c>
      <c r="AJ917" s="107"/>
      <c r="AK917" s="106">
        <f t="shared" si="2351"/>
        <v>0</v>
      </c>
      <c r="AL917" s="107"/>
      <c r="AM917" s="106">
        <f t="shared" si="2352"/>
        <v>0</v>
      </c>
      <c r="AN917" s="107"/>
      <c r="AO917" s="106">
        <f t="shared" si="2353"/>
        <v>0</v>
      </c>
      <c r="AP917" s="107"/>
      <c r="AQ917" s="106">
        <f t="shared" si="2354"/>
        <v>0</v>
      </c>
      <c r="AR917" s="107"/>
      <c r="AS917" s="106">
        <f t="shared" si="2355"/>
        <v>0</v>
      </c>
      <c r="AU917" s="107"/>
      <c r="AV917" s="106">
        <f t="shared" si="2356"/>
        <v>0</v>
      </c>
      <c r="AW917" s="107"/>
      <c r="AX917" s="106">
        <f t="shared" si="2357"/>
        <v>0</v>
      </c>
      <c r="AY917" s="107"/>
      <c r="AZ917" s="106">
        <f t="shared" si="2358"/>
        <v>0</v>
      </c>
      <c r="BA917" s="107"/>
      <c r="BB917" s="106">
        <f t="shared" si="2359"/>
        <v>0</v>
      </c>
      <c r="BC917" s="107"/>
      <c r="BD917" s="106">
        <f t="shared" si="2360"/>
        <v>0</v>
      </c>
      <c r="BE917" s="107"/>
      <c r="BF917" s="106">
        <f t="shared" si="2361"/>
        <v>0</v>
      </c>
      <c r="BH917" s="107"/>
      <c r="BI917" s="106">
        <f t="shared" si="2362"/>
        <v>0</v>
      </c>
      <c r="BJ917" s="107"/>
      <c r="BK917" s="106">
        <f t="shared" si="2363"/>
        <v>0</v>
      </c>
      <c r="BL917" s="107"/>
      <c r="BM917" s="106">
        <f t="shared" si="2364"/>
        <v>0</v>
      </c>
      <c r="BN917" s="107"/>
      <c r="BO917" s="106">
        <f t="shared" si="2365"/>
        <v>0</v>
      </c>
      <c r="BP917" s="107"/>
      <c r="BQ917" s="106">
        <f t="shared" si="2366"/>
        <v>0</v>
      </c>
      <c r="BR917" s="107"/>
      <c r="BS917" s="106">
        <f t="shared" si="2367"/>
        <v>0</v>
      </c>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c r="CT917" s="61"/>
      <c r="CU917" s="61"/>
      <c r="CV917" s="61"/>
      <c r="CW917" s="61"/>
      <c r="CX917" s="61"/>
      <c r="CY917" s="61"/>
      <c r="CZ917" s="61"/>
      <c r="DA917" s="61"/>
      <c r="DB917" s="61"/>
      <c r="DC917" s="61"/>
      <c r="DD917" s="61"/>
      <c r="DE917" s="61"/>
      <c r="DF917" s="61"/>
      <c r="DG917" s="61"/>
      <c r="DH917" s="61"/>
      <c r="DI917" s="61"/>
      <c r="DJ917" s="61"/>
      <c r="DK917" s="61"/>
      <c r="DL917" s="61"/>
      <c r="DM917" s="61"/>
      <c r="DN917" s="61"/>
      <c r="DO917" s="61"/>
      <c r="DP917" s="61"/>
      <c r="DQ917" s="61"/>
      <c r="DR917" s="61"/>
      <c r="DS917" s="61"/>
      <c r="DT917" s="61"/>
      <c r="DU917" s="61"/>
      <c r="DV917" s="61"/>
      <c r="DW917" s="61"/>
      <c r="DX917" s="61"/>
      <c r="DY917" s="61"/>
      <c r="DZ917" s="61"/>
      <c r="EA917" s="61"/>
      <c r="EB917" s="61"/>
      <c r="EC917" s="61"/>
    </row>
    <row r="918" spans="1:133" s="22" customFormat="1" outlineLevel="3" x14ac:dyDescent="0.15">
      <c r="A918" s="22" t="s">
        <v>154</v>
      </c>
      <c r="B918" s="32" t="s">
        <v>701</v>
      </c>
      <c r="C918" s="104"/>
      <c r="D918" s="106">
        <v>5</v>
      </c>
      <c r="E918" s="104"/>
      <c r="F918" s="106">
        <f t="shared" si="2337"/>
        <v>3</v>
      </c>
      <c r="G918" s="106">
        <v>1</v>
      </c>
      <c r="H918" s="107"/>
      <c r="I918" s="106">
        <f t="shared" si="2338"/>
        <v>0</v>
      </c>
      <c r="J918" s="107"/>
      <c r="K918" s="106">
        <f t="shared" si="2339"/>
        <v>0</v>
      </c>
      <c r="L918" s="107"/>
      <c r="M918" s="106">
        <f t="shared" si="2340"/>
        <v>0</v>
      </c>
      <c r="N918" s="107"/>
      <c r="O918" s="106">
        <f t="shared" si="2341"/>
        <v>0</v>
      </c>
      <c r="P918" s="107"/>
      <c r="Q918" s="106">
        <f t="shared" si="2342"/>
        <v>0</v>
      </c>
      <c r="R918" s="107"/>
      <c r="S918" s="106">
        <f t="shared" si="2343"/>
        <v>0</v>
      </c>
      <c r="T918" s="32"/>
      <c r="U918" s="107"/>
      <c r="V918" s="106">
        <f t="shared" si="2344"/>
        <v>0</v>
      </c>
      <c r="W918" s="107"/>
      <c r="X918" s="106">
        <f t="shared" si="2345"/>
        <v>0</v>
      </c>
      <c r="Y918" s="107"/>
      <c r="Z918" s="106">
        <f t="shared" si="2346"/>
        <v>0</v>
      </c>
      <c r="AA918" s="107"/>
      <c r="AB918" s="106">
        <f t="shared" si="2347"/>
        <v>0</v>
      </c>
      <c r="AC918" s="107"/>
      <c r="AD918" s="106">
        <f t="shared" si="2348"/>
        <v>0</v>
      </c>
      <c r="AE918" s="107"/>
      <c r="AF918" s="106">
        <f t="shared" si="2349"/>
        <v>0</v>
      </c>
      <c r="AG918" s="210"/>
      <c r="AH918" s="107"/>
      <c r="AI918" s="106">
        <f t="shared" si="2350"/>
        <v>0</v>
      </c>
      <c r="AJ918" s="107"/>
      <c r="AK918" s="106">
        <f t="shared" si="2351"/>
        <v>0</v>
      </c>
      <c r="AL918" s="107"/>
      <c r="AM918" s="106">
        <f t="shared" si="2352"/>
        <v>0</v>
      </c>
      <c r="AN918" s="107"/>
      <c r="AO918" s="106">
        <f t="shared" si="2353"/>
        <v>0</v>
      </c>
      <c r="AP918" s="107"/>
      <c r="AQ918" s="106">
        <f t="shared" si="2354"/>
        <v>0</v>
      </c>
      <c r="AR918" s="107"/>
      <c r="AS918" s="106">
        <f t="shared" si="2355"/>
        <v>0</v>
      </c>
      <c r="AU918" s="107"/>
      <c r="AV918" s="106">
        <f t="shared" si="2356"/>
        <v>0</v>
      </c>
      <c r="AW918" s="107"/>
      <c r="AX918" s="106">
        <f t="shared" si="2357"/>
        <v>0</v>
      </c>
      <c r="AY918" s="107"/>
      <c r="AZ918" s="106">
        <f t="shared" si="2358"/>
        <v>0</v>
      </c>
      <c r="BA918" s="107"/>
      <c r="BB918" s="106">
        <f t="shared" si="2359"/>
        <v>0</v>
      </c>
      <c r="BC918" s="107"/>
      <c r="BD918" s="106">
        <f t="shared" si="2360"/>
        <v>0</v>
      </c>
      <c r="BE918" s="107"/>
      <c r="BF918" s="106">
        <f t="shared" si="2361"/>
        <v>0</v>
      </c>
      <c r="BH918" s="107"/>
      <c r="BI918" s="106">
        <f t="shared" si="2362"/>
        <v>0</v>
      </c>
      <c r="BJ918" s="107"/>
      <c r="BK918" s="106">
        <f t="shared" si="2363"/>
        <v>0</v>
      </c>
      <c r="BL918" s="107"/>
      <c r="BM918" s="106">
        <f t="shared" si="2364"/>
        <v>0</v>
      </c>
      <c r="BN918" s="107"/>
      <c r="BO918" s="106">
        <f t="shared" si="2365"/>
        <v>0</v>
      </c>
      <c r="BP918" s="107"/>
      <c r="BQ918" s="106">
        <f t="shared" si="2366"/>
        <v>0</v>
      </c>
      <c r="BR918" s="107"/>
      <c r="BS918" s="106">
        <f t="shared" si="2367"/>
        <v>0</v>
      </c>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c r="CT918" s="61"/>
      <c r="CU918" s="61"/>
      <c r="CV918" s="61"/>
      <c r="CW918" s="61"/>
      <c r="CX918" s="61"/>
      <c r="CY918" s="61"/>
      <c r="CZ918" s="61"/>
      <c r="DA918" s="61"/>
      <c r="DB918" s="61"/>
      <c r="DC918" s="61"/>
      <c r="DD918" s="61"/>
      <c r="DE918" s="61"/>
      <c r="DF918" s="61"/>
      <c r="DG918" s="61"/>
      <c r="DH918" s="61"/>
      <c r="DI918" s="61"/>
      <c r="DJ918" s="61"/>
      <c r="DK918" s="61"/>
      <c r="DL918" s="61"/>
      <c r="DM918" s="61"/>
      <c r="DN918" s="61"/>
      <c r="DO918" s="61"/>
      <c r="DP918" s="61"/>
      <c r="DQ918" s="61"/>
      <c r="DR918" s="61"/>
      <c r="DS918" s="61"/>
      <c r="DT918" s="61"/>
      <c r="DU918" s="61"/>
      <c r="DV918" s="61"/>
      <c r="DW918" s="61"/>
      <c r="DX918" s="61"/>
      <c r="DY918" s="61"/>
      <c r="DZ918" s="61"/>
      <c r="EA918" s="61"/>
      <c r="EB918" s="61"/>
      <c r="EC918" s="61"/>
    </row>
    <row r="919" spans="1:133" s="22" customFormat="1" outlineLevel="3" x14ac:dyDescent="0.15">
      <c r="A919" s="22" t="s">
        <v>155</v>
      </c>
      <c r="B919" s="32" t="s">
        <v>702</v>
      </c>
      <c r="C919" s="104"/>
      <c r="D919" s="106">
        <v>5</v>
      </c>
      <c r="E919" s="104"/>
      <c r="F919" s="106">
        <f t="shared" si="2337"/>
        <v>3</v>
      </c>
      <c r="G919" s="106">
        <v>1</v>
      </c>
      <c r="H919" s="107"/>
      <c r="I919" s="106">
        <f t="shared" si="2338"/>
        <v>0</v>
      </c>
      <c r="J919" s="107"/>
      <c r="K919" s="106">
        <f t="shared" si="2339"/>
        <v>0</v>
      </c>
      <c r="L919" s="107"/>
      <c r="M919" s="106">
        <f t="shared" si="2340"/>
        <v>0</v>
      </c>
      <c r="N919" s="107"/>
      <c r="O919" s="106">
        <f t="shared" si="2341"/>
        <v>0</v>
      </c>
      <c r="P919" s="107"/>
      <c r="Q919" s="106">
        <f t="shared" si="2342"/>
        <v>0</v>
      </c>
      <c r="R919" s="107"/>
      <c r="S919" s="106">
        <f t="shared" si="2343"/>
        <v>0</v>
      </c>
      <c r="T919" s="32"/>
      <c r="U919" s="107"/>
      <c r="V919" s="106">
        <f t="shared" si="2344"/>
        <v>0</v>
      </c>
      <c r="W919" s="107"/>
      <c r="X919" s="106">
        <f t="shared" si="2345"/>
        <v>0</v>
      </c>
      <c r="Y919" s="107"/>
      <c r="Z919" s="106">
        <f t="shared" si="2346"/>
        <v>0</v>
      </c>
      <c r="AA919" s="107"/>
      <c r="AB919" s="106">
        <f t="shared" si="2347"/>
        <v>0</v>
      </c>
      <c r="AC919" s="107"/>
      <c r="AD919" s="106">
        <f t="shared" si="2348"/>
        <v>0</v>
      </c>
      <c r="AE919" s="107"/>
      <c r="AF919" s="106">
        <f t="shared" si="2349"/>
        <v>0</v>
      </c>
      <c r="AG919" s="210"/>
      <c r="AH919" s="107"/>
      <c r="AI919" s="106">
        <f t="shared" si="2350"/>
        <v>0</v>
      </c>
      <c r="AJ919" s="107"/>
      <c r="AK919" s="106">
        <f t="shared" si="2351"/>
        <v>0</v>
      </c>
      <c r="AL919" s="107"/>
      <c r="AM919" s="106">
        <f t="shared" si="2352"/>
        <v>0</v>
      </c>
      <c r="AN919" s="107"/>
      <c r="AO919" s="106">
        <f t="shared" si="2353"/>
        <v>0</v>
      </c>
      <c r="AP919" s="107"/>
      <c r="AQ919" s="106">
        <f t="shared" si="2354"/>
        <v>0</v>
      </c>
      <c r="AR919" s="107"/>
      <c r="AS919" s="106">
        <f t="shared" si="2355"/>
        <v>0</v>
      </c>
      <c r="AU919" s="107"/>
      <c r="AV919" s="106">
        <f t="shared" si="2356"/>
        <v>0</v>
      </c>
      <c r="AW919" s="107"/>
      <c r="AX919" s="106">
        <f t="shared" si="2357"/>
        <v>0</v>
      </c>
      <c r="AY919" s="107"/>
      <c r="AZ919" s="106">
        <f t="shared" si="2358"/>
        <v>0</v>
      </c>
      <c r="BA919" s="107"/>
      <c r="BB919" s="106">
        <f t="shared" si="2359"/>
        <v>0</v>
      </c>
      <c r="BC919" s="107"/>
      <c r="BD919" s="106">
        <f t="shared" si="2360"/>
        <v>0</v>
      </c>
      <c r="BE919" s="107"/>
      <c r="BF919" s="106">
        <f t="shared" si="2361"/>
        <v>0</v>
      </c>
      <c r="BH919" s="107"/>
      <c r="BI919" s="106">
        <f t="shared" si="2362"/>
        <v>0</v>
      </c>
      <c r="BJ919" s="107"/>
      <c r="BK919" s="106">
        <f t="shared" si="2363"/>
        <v>0</v>
      </c>
      <c r="BL919" s="107"/>
      <c r="BM919" s="106">
        <f t="shared" si="2364"/>
        <v>0</v>
      </c>
      <c r="BN919" s="107"/>
      <c r="BO919" s="106">
        <f t="shared" si="2365"/>
        <v>0</v>
      </c>
      <c r="BP919" s="107"/>
      <c r="BQ919" s="106">
        <f t="shared" si="2366"/>
        <v>0</v>
      </c>
      <c r="BR919" s="107"/>
      <c r="BS919" s="106">
        <f t="shared" si="2367"/>
        <v>0</v>
      </c>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c r="CS919" s="61"/>
      <c r="CT919" s="61"/>
      <c r="CU919" s="61"/>
      <c r="CV919" s="61"/>
      <c r="CW919" s="61"/>
      <c r="CX919" s="61"/>
      <c r="CY919" s="61"/>
      <c r="CZ919" s="61"/>
      <c r="DA919" s="61"/>
      <c r="DB919" s="61"/>
      <c r="DC919" s="61"/>
      <c r="DD919" s="61"/>
      <c r="DE919" s="61"/>
      <c r="DF919" s="61"/>
      <c r="DG919" s="61"/>
      <c r="DH919" s="61"/>
      <c r="DI919" s="61"/>
      <c r="DJ919" s="61"/>
      <c r="DK919" s="61"/>
      <c r="DL919" s="61"/>
      <c r="DM919" s="61"/>
      <c r="DN919" s="61"/>
      <c r="DO919" s="61"/>
      <c r="DP919" s="61"/>
      <c r="DQ919" s="61"/>
      <c r="DR919" s="61"/>
      <c r="DS919" s="61"/>
      <c r="DT919" s="61"/>
      <c r="DU919" s="61"/>
      <c r="DV919" s="61"/>
      <c r="DW919" s="61"/>
      <c r="DX919" s="61"/>
      <c r="DY919" s="61"/>
      <c r="DZ919" s="61"/>
      <c r="EA919" s="61"/>
      <c r="EB919" s="61"/>
      <c r="EC919" s="61"/>
    </row>
    <row r="920" spans="1:133" s="22" customFormat="1" outlineLevel="3" x14ac:dyDescent="0.15">
      <c r="A920" s="22" t="s">
        <v>156</v>
      </c>
      <c r="B920" s="32" t="s">
        <v>703</v>
      </c>
      <c r="C920" s="104"/>
      <c r="D920" s="106">
        <v>5</v>
      </c>
      <c r="E920" s="104"/>
      <c r="F920" s="106">
        <f t="shared" si="2337"/>
        <v>3</v>
      </c>
      <c r="G920" s="106">
        <v>1</v>
      </c>
      <c r="H920" s="107"/>
      <c r="I920" s="106">
        <f t="shared" si="2338"/>
        <v>0</v>
      </c>
      <c r="J920" s="107"/>
      <c r="K920" s="106">
        <f t="shared" si="2339"/>
        <v>0</v>
      </c>
      <c r="L920" s="107"/>
      <c r="M920" s="106">
        <f t="shared" si="2340"/>
        <v>0</v>
      </c>
      <c r="N920" s="107"/>
      <c r="O920" s="106">
        <f t="shared" si="2341"/>
        <v>0</v>
      </c>
      <c r="P920" s="107"/>
      <c r="Q920" s="106">
        <f t="shared" si="2342"/>
        <v>0</v>
      </c>
      <c r="R920" s="107"/>
      <c r="S920" s="106">
        <f t="shared" si="2343"/>
        <v>0</v>
      </c>
      <c r="T920" s="32"/>
      <c r="U920" s="107"/>
      <c r="V920" s="106">
        <f t="shared" si="2344"/>
        <v>0</v>
      </c>
      <c r="W920" s="107"/>
      <c r="X920" s="106">
        <f t="shared" si="2345"/>
        <v>0</v>
      </c>
      <c r="Y920" s="107"/>
      <c r="Z920" s="106">
        <f t="shared" si="2346"/>
        <v>0</v>
      </c>
      <c r="AA920" s="107"/>
      <c r="AB920" s="106">
        <f t="shared" si="2347"/>
        <v>0</v>
      </c>
      <c r="AC920" s="107"/>
      <c r="AD920" s="106">
        <f t="shared" si="2348"/>
        <v>0</v>
      </c>
      <c r="AE920" s="107"/>
      <c r="AF920" s="106">
        <f t="shared" si="2349"/>
        <v>0</v>
      </c>
      <c r="AG920" s="210"/>
      <c r="AH920" s="107"/>
      <c r="AI920" s="106">
        <f t="shared" si="2350"/>
        <v>0</v>
      </c>
      <c r="AJ920" s="107"/>
      <c r="AK920" s="106">
        <f t="shared" si="2351"/>
        <v>0</v>
      </c>
      <c r="AL920" s="107"/>
      <c r="AM920" s="106">
        <f t="shared" si="2352"/>
        <v>0</v>
      </c>
      <c r="AN920" s="107"/>
      <c r="AO920" s="106">
        <f t="shared" si="2353"/>
        <v>0</v>
      </c>
      <c r="AP920" s="107"/>
      <c r="AQ920" s="106">
        <f t="shared" si="2354"/>
        <v>0</v>
      </c>
      <c r="AR920" s="107"/>
      <c r="AS920" s="106">
        <f t="shared" si="2355"/>
        <v>0</v>
      </c>
      <c r="AU920" s="107"/>
      <c r="AV920" s="106">
        <f t="shared" si="2356"/>
        <v>0</v>
      </c>
      <c r="AW920" s="107"/>
      <c r="AX920" s="106">
        <f t="shared" si="2357"/>
        <v>0</v>
      </c>
      <c r="AY920" s="107"/>
      <c r="AZ920" s="106">
        <f t="shared" si="2358"/>
        <v>0</v>
      </c>
      <c r="BA920" s="107"/>
      <c r="BB920" s="106">
        <f t="shared" si="2359"/>
        <v>0</v>
      </c>
      <c r="BC920" s="107"/>
      <c r="BD920" s="106">
        <f t="shared" si="2360"/>
        <v>0</v>
      </c>
      <c r="BE920" s="107"/>
      <c r="BF920" s="106">
        <f t="shared" si="2361"/>
        <v>0</v>
      </c>
      <c r="BH920" s="107"/>
      <c r="BI920" s="106">
        <f t="shared" si="2362"/>
        <v>0</v>
      </c>
      <c r="BJ920" s="107"/>
      <c r="BK920" s="106">
        <f t="shared" si="2363"/>
        <v>0</v>
      </c>
      <c r="BL920" s="107"/>
      <c r="BM920" s="106">
        <f t="shared" si="2364"/>
        <v>0</v>
      </c>
      <c r="BN920" s="107"/>
      <c r="BO920" s="106">
        <f t="shared" si="2365"/>
        <v>0</v>
      </c>
      <c r="BP920" s="107"/>
      <c r="BQ920" s="106">
        <f t="shared" si="2366"/>
        <v>0</v>
      </c>
      <c r="BR920" s="107"/>
      <c r="BS920" s="106">
        <f t="shared" si="2367"/>
        <v>0</v>
      </c>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c r="CS920" s="61"/>
      <c r="CT920" s="61"/>
      <c r="CU920" s="61"/>
      <c r="CV920" s="61"/>
      <c r="CW920" s="61"/>
      <c r="CX920" s="61"/>
      <c r="CY920" s="61"/>
      <c r="CZ920" s="61"/>
      <c r="DA920" s="61"/>
      <c r="DB920" s="61"/>
      <c r="DC920" s="61"/>
      <c r="DD920" s="61"/>
      <c r="DE920" s="61"/>
      <c r="DF920" s="61"/>
      <c r="DG920" s="61"/>
      <c r="DH920" s="61"/>
      <c r="DI920" s="61"/>
      <c r="DJ920" s="61"/>
      <c r="DK920" s="61"/>
      <c r="DL920" s="61"/>
      <c r="DM920" s="61"/>
      <c r="DN920" s="61"/>
      <c r="DO920" s="61"/>
      <c r="DP920" s="61"/>
      <c r="DQ920" s="61"/>
      <c r="DR920" s="61"/>
      <c r="DS920" s="61"/>
      <c r="DT920" s="61"/>
      <c r="DU920" s="61"/>
      <c r="DV920" s="61"/>
      <c r="DW920" s="61"/>
      <c r="DX920" s="61"/>
      <c r="DY920" s="61"/>
      <c r="DZ920" s="61"/>
      <c r="EA920" s="61"/>
      <c r="EB920" s="61"/>
      <c r="EC920" s="61"/>
    </row>
    <row r="921" spans="1:133" s="22" customFormat="1" ht="26" outlineLevel="3" x14ac:dyDescent="0.15">
      <c r="A921" s="22" t="s">
        <v>157</v>
      </c>
      <c r="B921" s="32" t="s">
        <v>704</v>
      </c>
      <c r="C921" s="104"/>
      <c r="D921" s="106">
        <v>5</v>
      </c>
      <c r="E921" s="104"/>
      <c r="F921" s="106">
        <f t="shared" si="2337"/>
        <v>3</v>
      </c>
      <c r="G921" s="106">
        <v>1</v>
      </c>
      <c r="H921" s="107"/>
      <c r="I921" s="106">
        <f t="shared" si="2338"/>
        <v>0</v>
      </c>
      <c r="J921" s="107"/>
      <c r="K921" s="106">
        <f t="shared" si="2339"/>
        <v>0</v>
      </c>
      <c r="L921" s="107"/>
      <c r="M921" s="106">
        <f t="shared" si="2340"/>
        <v>0</v>
      </c>
      <c r="N921" s="107"/>
      <c r="O921" s="106">
        <f t="shared" si="2341"/>
        <v>0</v>
      </c>
      <c r="P921" s="107"/>
      <c r="Q921" s="106">
        <f t="shared" si="2342"/>
        <v>0</v>
      </c>
      <c r="R921" s="107"/>
      <c r="S921" s="106">
        <f t="shared" si="2343"/>
        <v>0</v>
      </c>
      <c r="T921" s="32"/>
      <c r="U921" s="107"/>
      <c r="V921" s="106">
        <f t="shared" si="2344"/>
        <v>0</v>
      </c>
      <c r="W921" s="107"/>
      <c r="X921" s="106">
        <f t="shared" si="2345"/>
        <v>0</v>
      </c>
      <c r="Y921" s="107"/>
      <c r="Z921" s="106">
        <f t="shared" si="2346"/>
        <v>0</v>
      </c>
      <c r="AA921" s="107"/>
      <c r="AB921" s="106">
        <f t="shared" si="2347"/>
        <v>0</v>
      </c>
      <c r="AC921" s="107"/>
      <c r="AD921" s="106">
        <f t="shared" si="2348"/>
        <v>0</v>
      </c>
      <c r="AE921" s="107"/>
      <c r="AF921" s="106">
        <f t="shared" si="2349"/>
        <v>0</v>
      </c>
      <c r="AG921" s="210"/>
      <c r="AH921" s="107"/>
      <c r="AI921" s="106">
        <f t="shared" si="2350"/>
        <v>0</v>
      </c>
      <c r="AJ921" s="107"/>
      <c r="AK921" s="106">
        <f t="shared" si="2351"/>
        <v>0</v>
      </c>
      <c r="AL921" s="107"/>
      <c r="AM921" s="106">
        <f t="shared" si="2352"/>
        <v>0</v>
      </c>
      <c r="AN921" s="107"/>
      <c r="AO921" s="106">
        <f t="shared" si="2353"/>
        <v>0</v>
      </c>
      <c r="AP921" s="107"/>
      <c r="AQ921" s="106">
        <f t="shared" si="2354"/>
        <v>0</v>
      </c>
      <c r="AR921" s="107"/>
      <c r="AS921" s="106">
        <f t="shared" si="2355"/>
        <v>0</v>
      </c>
      <c r="AU921" s="107"/>
      <c r="AV921" s="106">
        <f t="shared" si="2356"/>
        <v>0</v>
      </c>
      <c r="AW921" s="107"/>
      <c r="AX921" s="106">
        <f t="shared" si="2357"/>
        <v>0</v>
      </c>
      <c r="AY921" s="107"/>
      <c r="AZ921" s="106">
        <f t="shared" si="2358"/>
        <v>0</v>
      </c>
      <c r="BA921" s="107"/>
      <c r="BB921" s="106">
        <f t="shared" si="2359"/>
        <v>0</v>
      </c>
      <c r="BC921" s="107"/>
      <c r="BD921" s="106">
        <f t="shared" si="2360"/>
        <v>0</v>
      </c>
      <c r="BE921" s="107"/>
      <c r="BF921" s="106">
        <f t="shared" si="2361"/>
        <v>0</v>
      </c>
      <c r="BH921" s="107"/>
      <c r="BI921" s="106">
        <f t="shared" si="2362"/>
        <v>0</v>
      </c>
      <c r="BJ921" s="107"/>
      <c r="BK921" s="106">
        <f t="shared" si="2363"/>
        <v>0</v>
      </c>
      <c r="BL921" s="107"/>
      <c r="BM921" s="106">
        <f t="shared" si="2364"/>
        <v>0</v>
      </c>
      <c r="BN921" s="107"/>
      <c r="BO921" s="106">
        <f t="shared" si="2365"/>
        <v>0</v>
      </c>
      <c r="BP921" s="107"/>
      <c r="BQ921" s="106">
        <f t="shared" si="2366"/>
        <v>0</v>
      </c>
      <c r="BR921" s="107"/>
      <c r="BS921" s="106">
        <f t="shared" si="2367"/>
        <v>0</v>
      </c>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c r="CT921" s="61"/>
      <c r="CU921" s="61"/>
      <c r="CV921" s="61"/>
      <c r="CW921" s="61"/>
      <c r="CX921" s="61"/>
      <c r="CY921" s="61"/>
      <c r="CZ921" s="61"/>
      <c r="DA921" s="61"/>
      <c r="DB921" s="61"/>
      <c r="DC921" s="61"/>
      <c r="DD921" s="61"/>
      <c r="DE921" s="61"/>
      <c r="DF921" s="61"/>
      <c r="DG921" s="61"/>
      <c r="DH921" s="61"/>
      <c r="DI921" s="61"/>
      <c r="DJ921" s="61"/>
      <c r="DK921" s="61"/>
      <c r="DL921" s="61"/>
      <c r="DM921" s="61"/>
      <c r="DN921" s="61"/>
      <c r="DO921" s="61"/>
      <c r="DP921" s="61"/>
      <c r="DQ921" s="61"/>
      <c r="DR921" s="61"/>
      <c r="DS921" s="61"/>
      <c r="DT921" s="61"/>
      <c r="DU921" s="61"/>
      <c r="DV921" s="61"/>
      <c r="DW921" s="61"/>
      <c r="DX921" s="61"/>
      <c r="DY921" s="61"/>
      <c r="DZ921" s="61"/>
      <c r="EA921" s="61"/>
      <c r="EB921" s="61"/>
      <c r="EC921" s="61"/>
    </row>
    <row r="922" spans="1:133" s="22" customFormat="1" ht="26" outlineLevel="3" x14ac:dyDescent="0.15">
      <c r="A922" s="22" t="s">
        <v>158</v>
      </c>
      <c r="B922" s="32" t="s">
        <v>705</v>
      </c>
      <c r="C922" s="104"/>
      <c r="D922" s="106">
        <v>5</v>
      </c>
      <c r="E922" s="104"/>
      <c r="F922" s="106">
        <f t="shared" si="2337"/>
        <v>3</v>
      </c>
      <c r="G922" s="106">
        <v>1</v>
      </c>
      <c r="H922" s="107"/>
      <c r="I922" s="106">
        <f t="shared" si="2338"/>
        <v>0</v>
      </c>
      <c r="J922" s="107"/>
      <c r="K922" s="106">
        <f t="shared" si="2339"/>
        <v>0</v>
      </c>
      <c r="L922" s="107"/>
      <c r="M922" s="106">
        <f t="shared" si="2340"/>
        <v>0</v>
      </c>
      <c r="N922" s="107"/>
      <c r="O922" s="106">
        <f t="shared" si="2341"/>
        <v>0</v>
      </c>
      <c r="P922" s="107"/>
      <c r="Q922" s="106">
        <f t="shared" si="2342"/>
        <v>0</v>
      </c>
      <c r="R922" s="107"/>
      <c r="S922" s="106">
        <f t="shared" si="2343"/>
        <v>0</v>
      </c>
      <c r="T922" s="32"/>
      <c r="U922" s="107"/>
      <c r="V922" s="106">
        <f t="shared" si="2344"/>
        <v>0</v>
      </c>
      <c r="W922" s="107"/>
      <c r="X922" s="106">
        <f t="shared" si="2345"/>
        <v>0</v>
      </c>
      <c r="Y922" s="107"/>
      <c r="Z922" s="106">
        <f t="shared" si="2346"/>
        <v>0</v>
      </c>
      <c r="AA922" s="107"/>
      <c r="AB922" s="106">
        <f t="shared" si="2347"/>
        <v>0</v>
      </c>
      <c r="AC922" s="107"/>
      <c r="AD922" s="106">
        <f t="shared" si="2348"/>
        <v>0</v>
      </c>
      <c r="AE922" s="107"/>
      <c r="AF922" s="106">
        <f t="shared" si="2349"/>
        <v>0</v>
      </c>
      <c r="AG922" s="210"/>
      <c r="AH922" s="107"/>
      <c r="AI922" s="106">
        <f t="shared" si="2350"/>
        <v>0</v>
      </c>
      <c r="AJ922" s="107"/>
      <c r="AK922" s="106">
        <f t="shared" si="2351"/>
        <v>0</v>
      </c>
      <c r="AL922" s="107"/>
      <c r="AM922" s="106">
        <f t="shared" si="2352"/>
        <v>0</v>
      </c>
      <c r="AN922" s="107"/>
      <c r="AO922" s="106">
        <f t="shared" si="2353"/>
        <v>0</v>
      </c>
      <c r="AP922" s="107"/>
      <c r="AQ922" s="106">
        <f t="shared" si="2354"/>
        <v>0</v>
      </c>
      <c r="AR922" s="107"/>
      <c r="AS922" s="106">
        <f t="shared" si="2355"/>
        <v>0</v>
      </c>
      <c r="AU922" s="107"/>
      <c r="AV922" s="106">
        <f t="shared" si="2356"/>
        <v>0</v>
      </c>
      <c r="AW922" s="107"/>
      <c r="AX922" s="106">
        <f t="shared" si="2357"/>
        <v>0</v>
      </c>
      <c r="AY922" s="107"/>
      <c r="AZ922" s="106">
        <f t="shared" si="2358"/>
        <v>0</v>
      </c>
      <c r="BA922" s="107"/>
      <c r="BB922" s="106">
        <f t="shared" si="2359"/>
        <v>0</v>
      </c>
      <c r="BC922" s="107"/>
      <c r="BD922" s="106">
        <f t="shared" si="2360"/>
        <v>0</v>
      </c>
      <c r="BE922" s="107"/>
      <c r="BF922" s="106">
        <f t="shared" si="2361"/>
        <v>0</v>
      </c>
      <c r="BH922" s="107"/>
      <c r="BI922" s="106">
        <f t="shared" si="2362"/>
        <v>0</v>
      </c>
      <c r="BJ922" s="107"/>
      <c r="BK922" s="106">
        <f t="shared" si="2363"/>
        <v>0</v>
      </c>
      <c r="BL922" s="107"/>
      <c r="BM922" s="106">
        <f t="shared" si="2364"/>
        <v>0</v>
      </c>
      <c r="BN922" s="107"/>
      <c r="BO922" s="106">
        <f t="shared" si="2365"/>
        <v>0</v>
      </c>
      <c r="BP922" s="107"/>
      <c r="BQ922" s="106">
        <f t="shared" si="2366"/>
        <v>0</v>
      </c>
      <c r="BR922" s="107"/>
      <c r="BS922" s="106">
        <f t="shared" si="2367"/>
        <v>0</v>
      </c>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c r="CT922" s="61"/>
      <c r="CU922" s="61"/>
      <c r="CV922" s="61"/>
      <c r="CW922" s="61"/>
      <c r="CX922" s="61"/>
      <c r="CY922" s="61"/>
      <c r="CZ922" s="61"/>
      <c r="DA922" s="61"/>
      <c r="DB922" s="61"/>
      <c r="DC922" s="61"/>
      <c r="DD922" s="61"/>
      <c r="DE922" s="61"/>
      <c r="DF922" s="61"/>
      <c r="DG922" s="61"/>
      <c r="DH922" s="61"/>
      <c r="DI922" s="61"/>
      <c r="DJ922" s="61"/>
      <c r="DK922" s="61"/>
      <c r="DL922" s="61"/>
      <c r="DM922" s="61"/>
      <c r="DN922" s="61"/>
      <c r="DO922" s="61"/>
      <c r="DP922" s="61"/>
      <c r="DQ922" s="61"/>
      <c r="DR922" s="61"/>
      <c r="DS922" s="61"/>
      <c r="DT922" s="61"/>
      <c r="DU922" s="61"/>
      <c r="DV922" s="61"/>
      <c r="DW922" s="61"/>
      <c r="DX922" s="61"/>
      <c r="DY922" s="61"/>
      <c r="DZ922" s="61"/>
      <c r="EA922" s="61"/>
      <c r="EB922" s="61"/>
      <c r="EC922" s="61"/>
    </row>
    <row r="923" spans="1:133" s="22" customFormat="1" outlineLevel="3" x14ac:dyDescent="0.15">
      <c r="A923" s="22" t="s">
        <v>159</v>
      </c>
      <c r="B923" s="32" t="s">
        <v>706</v>
      </c>
      <c r="C923" s="104"/>
      <c r="D923" s="106">
        <v>5</v>
      </c>
      <c r="E923" s="104"/>
      <c r="F923" s="106">
        <f t="shared" si="2337"/>
        <v>3</v>
      </c>
      <c r="G923" s="106">
        <v>1</v>
      </c>
      <c r="H923" s="107"/>
      <c r="I923" s="106">
        <f t="shared" si="2338"/>
        <v>0</v>
      </c>
      <c r="J923" s="107"/>
      <c r="K923" s="106">
        <f t="shared" si="2339"/>
        <v>0</v>
      </c>
      <c r="L923" s="107"/>
      <c r="M923" s="106">
        <f t="shared" si="2340"/>
        <v>0</v>
      </c>
      <c r="N923" s="107"/>
      <c r="O923" s="106">
        <f t="shared" si="2341"/>
        <v>0</v>
      </c>
      <c r="P923" s="107"/>
      <c r="Q923" s="106">
        <f t="shared" si="2342"/>
        <v>0</v>
      </c>
      <c r="R923" s="107"/>
      <c r="S923" s="106">
        <f t="shared" si="2343"/>
        <v>0</v>
      </c>
      <c r="T923" s="32"/>
      <c r="U923" s="107"/>
      <c r="V923" s="106">
        <f t="shared" si="2344"/>
        <v>0</v>
      </c>
      <c r="W923" s="107"/>
      <c r="X923" s="106">
        <f t="shared" si="2345"/>
        <v>0</v>
      </c>
      <c r="Y923" s="107"/>
      <c r="Z923" s="106">
        <f t="shared" si="2346"/>
        <v>0</v>
      </c>
      <c r="AA923" s="107"/>
      <c r="AB923" s="106">
        <f t="shared" si="2347"/>
        <v>0</v>
      </c>
      <c r="AC923" s="107"/>
      <c r="AD923" s="106">
        <f t="shared" si="2348"/>
        <v>0</v>
      </c>
      <c r="AE923" s="107"/>
      <c r="AF923" s="106">
        <f t="shared" si="2349"/>
        <v>0</v>
      </c>
      <c r="AG923" s="210"/>
      <c r="AH923" s="107"/>
      <c r="AI923" s="106">
        <f t="shared" si="2350"/>
        <v>0</v>
      </c>
      <c r="AJ923" s="107"/>
      <c r="AK923" s="106">
        <f t="shared" si="2351"/>
        <v>0</v>
      </c>
      <c r="AL923" s="107"/>
      <c r="AM923" s="106">
        <f t="shared" si="2352"/>
        <v>0</v>
      </c>
      <c r="AN923" s="107"/>
      <c r="AO923" s="106">
        <f t="shared" si="2353"/>
        <v>0</v>
      </c>
      <c r="AP923" s="107"/>
      <c r="AQ923" s="106">
        <f t="shared" si="2354"/>
        <v>0</v>
      </c>
      <c r="AR923" s="107"/>
      <c r="AS923" s="106">
        <f t="shared" si="2355"/>
        <v>0</v>
      </c>
      <c r="AU923" s="107"/>
      <c r="AV923" s="106">
        <f t="shared" si="2356"/>
        <v>0</v>
      </c>
      <c r="AW923" s="107"/>
      <c r="AX923" s="106">
        <f t="shared" si="2357"/>
        <v>0</v>
      </c>
      <c r="AY923" s="107"/>
      <c r="AZ923" s="106">
        <f t="shared" si="2358"/>
        <v>0</v>
      </c>
      <c r="BA923" s="107"/>
      <c r="BB923" s="106">
        <f t="shared" si="2359"/>
        <v>0</v>
      </c>
      <c r="BC923" s="107"/>
      <c r="BD923" s="106">
        <f t="shared" si="2360"/>
        <v>0</v>
      </c>
      <c r="BE923" s="107"/>
      <c r="BF923" s="106">
        <f t="shared" si="2361"/>
        <v>0</v>
      </c>
      <c r="BH923" s="107"/>
      <c r="BI923" s="106">
        <f t="shared" si="2362"/>
        <v>0</v>
      </c>
      <c r="BJ923" s="107"/>
      <c r="BK923" s="106">
        <f t="shared" si="2363"/>
        <v>0</v>
      </c>
      <c r="BL923" s="107"/>
      <c r="BM923" s="106">
        <f t="shared" si="2364"/>
        <v>0</v>
      </c>
      <c r="BN923" s="107"/>
      <c r="BO923" s="106">
        <f t="shared" si="2365"/>
        <v>0</v>
      </c>
      <c r="BP923" s="107"/>
      <c r="BQ923" s="106">
        <f t="shared" si="2366"/>
        <v>0</v>
      </c>
      <c r="BR923" s="107"/>
      <c r="BS923" s="106">
        <f t="shared" si="2367"/>
        <v>0</v>
      </c>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c r="CT923" s="61"/>
      <c r="CU923" s="61"/>
      <c r="CV923" s="61"/>
      <c r="CW923" s="61"/>
      <c r="CX923" s="61"/>
      <c r="CY923" s="61"/>
      <c r="CZ923" s="61"/>
      <c r="DA923" s="61"/>
      <c r="DB923" s="61"/>
      <c r="DC923" s="61"/>
      <c r="DD923" s="61"/>
      <c r="DE923" s="61"/>
      <c r="DF923" s="61"/>
      <c r="DG923" s="61"/>
      <c r="DH923" s="61"/>
      <c r="DI923" s="61"/>
      <c r="DJ923" s="61"/>
      <c r="DK923" s="61"/>
      <c r="DL923" s="61"/>
      <c r="DM923" s="61"/>
      <c r="DN923" s="61"/>
      <c r="DO923" s="61"/>
      <c r="DP923" s="61"/>
      <c r="DQ923" s="61"/>
      <c r="DR923" s="61"/>
      <c r="DS923" s="61"/>
      <c r="DT923" s="61"/>
      <c r="DU923" s="61"/>
      <c r="DV923" s="61"/>
      <c r="DW923" s="61"/>
      <c r="DX923" s="61"/>
      <c r="DY923" s="61"/>
      <c r="DZ923" s="61"/>
      <c r="EA923" s="61"/>
      <c r="EB923" s="61"/>
      <c r="EC923" s="61"/>
    </row>
    <row r="924" spans="1:133" s="22" customFormat="1" outlineLevel="3" x14ac:dyDescent="0.15">
      <c r="A924" s="22" t="s">
        <v>160</v>
      </c>
      <c r="B924" s="32" t="s">
        <v>707</v>
      </c>
      <c r="C924" s="104"/>
      <c r="D924" s="106">
        <v>5</v>
      </c>
      <c r="E924" s="104"/>
      <c r="F924" s="106">
        <f t="shared" si="2337"/>
        <v>3</v>
      </c>
      <c r="G924" s="106">
        <v>1</v>
      </c>
      <c r="H924" s="107"/>
      <c r="I924" s="106">
        <f t="shared" si="2338"/>
        <v>0</v>
      </c>
      <c r="J924" s="107"/>
      <c r="K924" s="106">
        <f t="shared" si="2339"/>
        <v>0</v>
      </c>
      <c r="L924" s="107"/>
      <c r="M924" s="106">
        <f t="shared" si="2340"/>
        <v>0</v>
      </c>
      <c r="N924" s="107"/>
      <c r="O924" s="106">
        <f t="shared" si="2341"/>
        <v>0</v>
      </c>
      <c r="P924" s="107"/>
      <c r="Q924" s="106">
        <f t="shared" si="2342"/>
        <v>0</v>
      </c>
      <c r="R924" s="107"/>
      <c r="S924" s="106">
        <f t="shared" si="2343"/>
        <v>0</v>
      </c>
      <c r="T924" s="32"/>
      <c r="U924" s="107"/>
      <c r="V924" s="106">
        <f t="shared" si="2344"/>
        <v>0</v>
      </c>
      <c r="W924" s="107"/>
      <c r="X924" s="106">
        <f t="shared" si="2345"/>
        <v>0</v>
      </c>
      <c r="Y924" s="107"/>
      <c r="Z924" s="106">
        <f t="shared" si="2346"/>
        <v>0</v>
      </c>
      <c r="AA924" s="107"/>
      <c r="AB924" s="106">
        <f t="shared" si="2347"/>
        <v>0</v>
      </c>
      <c r="AC924" s="107"/>
      <c r="AD924" s="106">
        <f t="shared" si="2348"/>
        <v>0</v>
      </c>
      <c r="AE924" s="107"/>
      <c r="AF924" s="106">
        <f t="shared" si="2349"/>
        <v>0</v>
      </c>
      <c r="AG924" s="210"/>
      <c r="AH924" s="107"/>
      <c r="AI924" s="106">
        <f t="shared" si="2350"/>
        <v>0</v>
      </c>
      <c r="AJ924" s="107"/>
      <c r="AK924" s="106">
        <f t="shared" si="2351"/>
        <v>0</v>
      </c>
      <c r="AL924" s="107"/>
      <c r="AM924" s="106">
        <f t="shared" si="2352"/>
        <v>0</v>
      </c>
      <c r="AN924" s="107"/>
      <c r="AO924" s="106">
        <f t="shared" si="2353"/>
        <v>0</v>
      </c>
      <c r="AP924" s="107"/>
      <c r="AQ924" s="106">
        <f t="shared" si="2354"/>
        <v>0</v>
      </c>
      <c r="AR924" s="107"/>
      <c r="AS924" s="106">
        <f t="shared" si="2355"/>
        <v>0</v>
      </c>
      <c r="AU924" s="107"/>
      <c r="AV924" s="106">
        <f t="shared" si="2356"/>
        <v>0</v>
      </c>
      <c r="AW924" s="107"/>
      <c r="AX924" s="106">
        <f t="shared" si="2357"/>
        <v>0</v>
      </c>
      <c r="AY924" s="107"/>
      <c r="AZ924" s="106">
        <f t="shared" si="2358"/>
        <v>0</v>
      </c>
      <c r="BA924" s="107"/>
      <c r="BB924" s="106">
        <f t="shared" si="2359"/>
        <v>0</v>
      </c>
      <c r="BC924" s="107"/>
      <c r="BD924" s="106">
        <f t="shared" si="2360"/>
        <v>0</v>
      </c>
      <c r="BE924" s="107"/>
      <c r="BF924" s="106">
        <f t="shared" si="2361"/>
        <v>0</v>
      </c>
      <c r="BH924" s="107"/>
      <c r="BI924" s="106">
        <f t="shared" si="2362"/>
        <v>0</v>
      </c>
      <c r="BJ924" s="107"/>
      <c r="BK924" s="106">
        <f t="shared" si="2363"/>
        <v>0</v>
      </c>
      <c r="BL924" s="107"/>
      <c r="BM924" s="106">
        <f t="shared" si="2364"/>
        <v>0</v>
      </c>
      <c r="BN924" s="107"/>
      <c r="BO924" s="106">
        <f t="shared" si="2365"/>
        <v>0</v>
      </c>
      <c r="BP924" s="107"/>
      <c r="BQ924" s="106">
        <f t="shared" si="2366"/>
        <v>0</v>
      </c>
      <c r="BR924" s="107"/>
      <c r="BS924" s="106">
        <f t="shared" si="2367"/>
        <v>0</v>
      </c>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c r="CT924" s="61"/>
      <c r="CU924" s="61"/>
      <c r="CV924" s="61"/>
      <c r="CW924" s="61"/>
      <c r="CX924" s="61"/>
      <c r="CY924" s="61"/>
      <c r="CZ924" s="61"/>
      <c r="DA924" s="61"/>
      <c r="DB924" s="61"/>
      <c r="DC924" s="61"/>
      <c r="DD924" s="61"/>
      <c r="DE924" s="61"/>
      <c r="DF924" s="61"/>
      <c r="DG924" s="61"/>
      <c r="DH924" s="61"/>
      <c r="DI924" s="61"/>
      <c r="DJ924" s="61"/>
      <c r="DK924" s="61"/>
      <c r="DL924" s="61"/>
      <c r="DM924" s="61"/>
      <c r="DN924" s="61"/>
      <c r="DO924" s="61"/>
      <c r="DP924" s="61"/>
      <c r="DQ924" s="61"/>
      <c r="DR924" s="61"/>
      <c r="DS924" s="61"/>
      <c r="DT924" s="61"/>
      <c r="DU924" s="61"/>
      <c r="DV924" s="61"/>
      <c r="DW924" s="61"/>
      <c r="DX924" s="61"/>
      <c r="DY924" s="61"/>
      <c r="DZ924" s="61"/>
      <c r="EA924" s="61"/>
      <c r="EB924" s="61"/>
      <c r="EC924" s="61"/>
    </row>
    <row r="925" spans="1:133" s="22" customFormat="1" outlineLevel="3" x14ac:dyDescent="0.15">
      <c r="A925" s="22" t="s">
        <v>161</v>
      </c>
      <c r="B925" s="32" t="s">
        <v>708</v>
      </c>
      <c r="C925" s="104"/>
      <c r="D925" s="106">
        <v>5</v>
      </c>
      <c r="E925" s="104"/>
      <c r="F925" s="106">
        <f t="shared" si="2337"/>
        <v>3</v>
      </c>
      <c r="G925" s="106">
        <v>1</v>
      </c>
      <c r="H925" s="107"/>
      <c r="I925" s="106">
        <f t="shared" si="2338"/>
        <v>0</v>
      </c>
      <c r="J925" s="107"/>
      <c r="K925" s="106">
        <f t="shared" si="2339"/>
        <v>0</v>
      </c>
      <c r="L925" s="107"/>
      <c r="M925" s="106">
        <f t="shared" si="2340"/>
        <v>0</v>
      </c>
      <c r="N925" s="107"/>
      <c r="O925" s="106">
        <f t="shared" si="2341"/>
        <v>0</v>
      </c>
      <c r="P925" s="107"/>
      <c r="Q925" s="106">
        <f t="shared" si="2342"/>
        <v>0</v>
      </c>
      <c r="R925" s="107"/>
      <c r="S925" s="106">
        <f t="shared" si="2343"/>
        <v>0</v>
      </c>
      <c r="T925" s="32"/>
      <c r="U925" s="107"/>
      <c r="V925" s="106">
        <f t="shared" si="2344"/>
        <v>0</v>
      </c>
      <c r="W925" s="107"/>
      <c r="X925" s="106">
        <f t="shared" si="2345"/>
        <v>0</v>
      </c>
      <c r="Y925" s="107"/>
      <c r="Z925" s="106">
        <f t="shared" si="2346"/>
        <v>0</v>
      </c>
      <c r="AA925" s="107"/>
      <c r="AB925" s="106">
        <f t="shared" si="2347"/>
        <v>0</v>
      </c>
      <c r="AC925" s="107"/>
      <c r="AD925" s="106">
        <f t="shared" si="2348"/>
        <v>0</v>
      </c>
      <c r="AE925" s="107"/>
      <c r="AF925" s="106">
        <f t="shared" si="2349"/>
        <v>0</v>
      </c>
      <c r="AG925" s="210"/>
      <c r="AH925" s="107"/>
      <c r="AI925" s="106">
        <f t="shared" si="2350"/>
        <v>0</v>
      </c>
      <c r="AJ925" s="107"/>
      <c r="AK925" s="106">
        <f t="shared" si="2351"/>
        <v>0</v>
      </c>
      <c r="AL925" s="107"/>
      <c r="AM925" s="106">
        <f t="shared" si="2352"/>
        <v>0</v>
      </c>
      <c r="AN925" s="107"/>
      <c r="AO925" s="106">
        <f t="shared" si="2353"/>
        <v>0</v>
      </c>
      <c r="AP925" s="107"/>
      <c r="AQ925" s="106">
        <f t="shared" si="2354"/>
        <v>0</v>
      </c>
      <c r="AR925" s="107"/>
      <c r="AS925" s="106">
        <f t="shared" si="2355"/>
        <v>0</v>
      </c>
      <c r="AU925" s="107"/>
      <c r="AV925" s="106">
        <f t="shared" si="2356"/>
        <v>0</v>
      </c>
      <c r="AW925" s="107"/>
      <c r="AX925" s="106">
        <f t="shared" si="2357"/>
        <v>0</v>
      </c>
      <c r="AY925" s="107"/>
      <c r="AZ925" s="106">
        <f t="shared" si="2358"/>
        <v>0</v>
      </c>
      <c r="BA925" s="107"/>
      <c r="BB925" s="106">
        <f t="shared" si="2359"/>
        <v>0</v>
      </c>
      <c r="BC925" s="107"/>
      <c r="BD925" s="106">
        <f t="shared" si="2360"/>
        <v>0</v>
      </c>
      <c r="BE925" s="107"/>
      <c r="BF925" s="106">
        <f t="shared" si="2361"/>
        <v>0</v>
      </c>
      <c r="BH925" s="107"/>
      <c r="BI925" s="106">
        <f t="shared" si="2362"/>
        <v>0</v>
      </c>
      <c r="BJ925" s="107"/>
      <c r="BK925" s="106">
        <f t="shared" si="2363"/>
        <v>0</v>
      </c>
      <c r="BL925" s="107"/>
      <c r="BM925" s="106">
        <f t="shared" si="2364"/>
        <v>0</v>
      </c>
      <c r="BN925" s="107"/>
      <c r="BO925" s="106">
        <f t="shared" si="2365"/>
        <v>0</v>
      </c>
      <c r="BP925" s="107"/>
      <c r="BQ925" s="106">
        <f t="shared" si="2366"/>
        <v>0</v>
      </c>
      <c r="BR925" s="107"/>
      <c r="BS925" s="106">
        <f t="shared" si="2367"/>
        <v>0</v>
      </c>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c r="CT925" s="61"/>
      <c r="CU925" s="61"/>
      <c r="CV925" s="61"/>
      <c r="CW925" s="61"/>
      <c r="CX925" s="61"/>
      <c r="CY925" s="61"/>
      <c r="CZ925" s="61"/>
      <c r="DA925" s="61"/>
      <c r="DB925" s="61"/>
      <c r="DC925" s="61"/>
      <c r="DD925" s="61"/>
      <c r="DE925" s="61"/>
      <c r="DF925" s="61"/>
      <c r="DG925" s="61"/>
      <c r="DH925" s="61"/>
      <c r="DI925" s="61"/>
      <c r="DJ925" s="61"/>
      <c r="DK925" s="61"/>
      <c r="DL925" s="61"/>
      <c r="DM925" s="61"/>
      <c r="DN925" s="61"/>
      <c r="DO925" s="61"/>
      <c r="DP925" s="61"/>
      <c r="DQ925" s="61"/>
      <c r="DR925" s="61"/>
      <c r="DS925" s="61"/>
      <c r="DT925" s="61"/>
      <c r="DU925" s="61"/>
      <c r="DV925" s="61"/>
      <c r="DW925" s="61"/>
      <c r="DX925" s="61"/>
      <c r="DY925" s="61"/>
      <c r="DZ925" s="61"/>
      <c r="EA925" s="61"/>
      <c r="EB925" s="61"/>
      <c r="EC925" s="61"/>
    </row>
    <row r="926" spans="1:133" s="37" customFormat="1" outlineLevel="2" x14ac:dyDescent="0.15">
      <c r="B926" s="38" t="s">
        <v>709</v>
      </c>
      <c r="C926" s="115"/>
      <c r="D926" s="115"/>
      <c r="E926" s="115"/>
      <c r="F926" s="115"/>
      <c r="G926" s="160" t="s">
        <v>202</v>
      </c>
      <c r="H926" s="115"/>
      <c r="I926" s="115"/>
      <c r="J926" s="115"/>
      <c r="K926" s="115"/>
      <c r="L926" s="115"/>
      <c r="M926" s="115"/>
      <c r="N926" s="115"/>
      <c r="O926" s="115"/>
      <c r="P926" s="115"/>
      <c r="Q926" s="115"/>
      <c r="R926" s="115"/>
      <c r="S926" s="115"/>
      <c r="T926" s="269"/>
      <c r="U926" s="190"/>
      <c r="V926" s="115"/>
      <c r="W926" s="190"/>
      <c r="X926" s="115"/>
      <c r="Y926" s="190"/>
      <c r="Z926" s="115"/>
      <c r="AA926" s="190"/>
      <c r="AB926" s="115"/>
      <c r="AC926" s="190"/>
      <c r="AD926" s="115"/>
      <c r="AE926" s="190"/>
      <c r="AF926" s="115"/>
      <c r="AG926" s="215"/>
      <c r="AH926" s="190"/>
      <c r="AI926" s="115"/>
      <c r="AJ926" s="190"/>
      <c r="AK926" s="115"/>
      <c r="AL926" s="190"/>
      <c r="AM926" s="115"/>
      <c r="AN926" s="190"/>
      <c r="AO926" s="115"/>
      <c r="AP926" s="190"/>
      <c r="AQ926" s="115"/>
      <c r="AR926" s="190"/>
      <c r="AS926" s="115"/>
      <c r="AU926" s="115"/>
      <c r="AV926" s="115"/>
      <c r="AW926" s="115"/>
      <c r="AX926" s="115"/>
      <c r="AY926" s="115"/>
      <c r="AZ926" s="115"/>
      <c r="BA926" s="115"/>
      <c r="BB926" s="115"/>
      <c r="BC926" s="115"/>
      <c r="BD926" s="115"/>
      <c r="BE926" s="115"/>
      <c r="BF926" s="115"/>
      <c r="BH926" s="115"/>
      <c r="BI926" s="115"/>
      <c r="BJ926" s="115"/>
      <c r="BK926" s="115"/>
      <c r="BL926" s="115"/>
      <c r="BM926" s="115"/>
      <c r="BN926" s="115"/>
      <c r="BO926" s="115"/>
      <c r="BP926" s="115"/>
      <c r="BQ926" s="115"/>
      <c r="BR926" s="115"/>
      <c r="BS926" s="115"/>
      <c r="BU926" s="143"/>
      <c r="BV926" s="143"/>
      <c r="BW926" s="143"/>
      <c r="BX926" s="143"/>
      <c r="BY926" s="143"/>
      <c r="BZ926" s="143"/>
      <c r="CA926" s="143"/>
      <c r="CB926" s="143"/>
      <c r="CC926" s="143"/>
      <c r="CD926" s="143"/>
      <c r="CE926" s="143"/>
      <c r="CF926" s="143"/>
      <c r="CG926" s="143"/>
      <c r="CH926" s="143"/>
      <c r="CI926" s="143"/>
      <c r="CJ926" s="143"/>
      <c r="CK926" s="143"/>
      <c r="CL926" s="143"/>
      <c r="CM926" s="143"/>
      <c r="CN926" s="143"/>
      <c r="CO926" s="143"/>
      <c r="CP926" s="143"/>
      <c r="CQ926" s="143"/>
      <c r="CR926" s="143"/>
      <c r="CS926" s="143"/>
      <c r="CT926" s="143"/>
      <c r="CU926" s="143"/>
      <c r="CV926" s="143"/>
      <c r="CW926" s="143"/>
      <c r="CX926" s="143"/>
      <c r="CY926" s="143"/>
      <c r="CZ926" s="143"/>
      <c r="DA926" s="143"/>
      <c r="DB926" s="143"/>
      <c r="DC926" s="143"/>
      <c r="DD926" s="143"/>
      <c r="DE926" s="143"/>
      <c r="DF926" s="143"/>
      <c r="DG926" s="143"/>
      <c r="DH926" s="143"/>
      <c r="DI926" s="143"/>
      <c r="DJ926" s="143"/>
      <c r="DK926" s="143"/>
      <c r="DL926" s="143"/>
      <c r="DM926" s="143"/>
      <c r="DN926" s="143"/>
      <c r="DO926" s="143"/>
      <c r="DP926" s="143"/>
      <c r="DQ926" s="143"/>
      <c r="DR926" s="143"/>
      <c r="DS926" s="143"/>
      <c r="DT926" s="143"/>
      <c r="DU926" s="143"/>
      <c r="DV926" s="143"/>
      <c r="DW926" s="143"/>
      <c r="DX926" s="143"/>
      <c r="DY926" s="143"/>
      <c r="DZ926" s="143"/>
      <c r="EA926" s="143"/>
      <c r="EB926" s="143"/>
      <c r="EC926" s="143"/>
    </row>
    <row r="927" spans="1:133" s="35" customFormat="1" outlineLevel="2" x14ac:dyDescent="0.15">
      <c r="A927" s="35" t="s">
        <v>445</v>
      </c>
      <c r="B927" s="36" t="s">
        <v>786</v>
      </c>
      <c r="C927" s="298" t="str">
        <f ca="1">IFERROR((AVERAGE(ReqSum)),"N/A")</f>
        <v>N/A</v>
      </c>
      <c r="D927" s="298">
        <f ca="1">IFERROR((AVERAGE(ReqSum)),"N/A")</f>
        <v>5</v>
      </c>
      <c r="E927" s="159">
        <f ca="1">(SUM(ReqSum))*2*$I$10</f>
        <v>0</v>
      </c>
      <c r="F927" s="159">
        <f ca="1">(SUM(ReqSum))*2*$I$10</f>
        <v>660</v>
      </c>
      <c r="G927" s="159">
        <f>MATCH("x",G928:G2404,-1)-1</f>
        <v>11</v>
      </c>
      <c r="H927" s="176"/>
      <c r="I927" s="176">
        <f ca="1">SUM(ReqSum)</f>
        <v>0</v>
      </c>
      <c r="J927" s="176"/>
      <c r="K927" s="176">
        <f ca="1">SUM(ReqSum)</f>
        <v>0</v>
      </c>
      <c r="L927" s="176"/>
      <c r="M927" s="176">
        <f ca="1">SUM(ReqSum)</f>
        <v>0</v>
      </c>
      <c r="N927" s="176"/>
      <c r="O927" s="176">
        <f ca="1">SUM(ReqSum)</f>
        <v>0</v>
      </c>
      <c r="P927" s="176"/>
      <c r="Q927" s="176">
        <f ca="1">SUM(ReqSum)</f>
        <v>0</v>
      </c>
      <c r="R927" s="176"/>
      <c r="S927" s="176">
        <f ca="1">SUM(ReqSum)</f>
        <v>0</v>
      </c>
      <c r="T927" s="268"/>
      <c r="U927" s="189"/>
      <c r="V927" s="176">
        <f ca="1">SUM(ReqSum)</f>
        <v>0</v>
      </c>
      <c r="W927" s="189"/>
      <c r="X927" s="176">
        <f ca="1">SUM(ReqSum)</f>
        <v>0</v>
      </c>
      <c r="Y927" s="189"/>
      <c r="Z927" s="176">
        <f ca="1">SUM(ReqSum)</f>
        <v>0</v>
      </c>
      <c r="AA927" s="189"/>
      <c r="AB927" s="176">
        <f ca="1">SUM(ReqSum)</f>
        <v>0</v>
      </c>
      <c r="AC927" s="189"/>
      <c r="AD927" s="176">
        <f ca="1">SUM(ReqSum)</f>
        <v>0</v>
      </c>
      <c r="AE927" s="189"/>
      <c r="AF927" s="176">
        <f ca="1">SUM(ReqSum)</f>
        <v>0</v>
      </c>
      <c r="AG927" s="36"/>
      <c r="AH927" s="189"/>
      <c r="AI927" s="176">
        <f ca="1">SUM(ReqSum)</f>
        <v>0</v>
      </c>
      <c r="AJ927" s="189"/>
      <c r="AK927" s="176">
        <f ca="1">SUM(ReqSum)</f>
        <v>0</v>
      </c>
      <c r="AL927" s="189"/>
      <c r="AM927" s="176">
        <f ca="1">SUM(ReqSum)</f>
        <v>0</v>
      </c>
      <c r="AN927" s="189"/>
      <c r="AO927" s="176">
        <f ca="1">SUM(ReqSum)</f>
        <v>0</v>
      </c>
      <c r="AP927" s="189"/>
      <c r="AQ927" s="176">
        <f ca="1">SUM(ReqSum)</f>
        <v>0</v>
      </c>
      <c r="AR927" s="189"/>
      <c r="AS927" s="176">
        <f ca="1">SUM(ReqSum)</f>
        <v>0</v>
      </c>
      <c r="AT927" s="177"/>
      <c r="AU927" s="176"/>
      <c r="AV927" s="176">
        <f ca="1">SUM(ReqSum)</f>
        <v>0</v>
      </c>
      <c r="AW927" s="176"/>
      <c r="AX927" s="176">
        <f ca="1">SUM(ReqSum)</f>
        <v>0</v>
      </c>
      <c r="AY927" s="176"/>
      <c r="AZ927" s="176">
        <f ca="1">SUM(ReqSum)</f>
        <v>0</v>
      </c>
      <c r="BA927" s="176"/>
      <c r="BB927" s="176">
        <f ca="1">SUM(ReqSum)</f>
        <v>0</v>
      </c>
      <c r="BC927" s="176"/>
      <c r="BD927" s="176">
        <f ca="1">SUM(ReqSum)</f>
        <v>0</v>
      </c>
      <c r="BE927" s="176"/>
      <c r="BF927" s="176">
        <f ca="1">SUM(ReqSum)</f>
        <v>0</v>
      </c>
      <c r="BG927" s="177"/>
      <c r="BH927" s="176"/>
      <c r="BI927" s="176">
        <f ca="1">SUM(ReqSum)</f>
        <v>0</v>
      </c>
      <c r="BJ927" s="176"/>
      <c r="BK927" s="176">
        <f ca="1">SUM(ReqSum)</f>
        <v>0</v>
      </c>
      <c r="BL927" s="176"/>
      <c r="BM927" s="176">
        <f ca="1">SUM(ReqSum)</f>
        <v>0</v>
      </c>
      <c r="BN927" s="176"/>
      <c r="BO927" s="176">
        <f ca="1">SUM(ReqSum)</f>
        <v>0</v>
      </c>
      <c r="BP927" s="176"/>
      <c r="BQ927" s="176">
        <f ca="1">SUM(ReqSum)</f>
        <v>0</v>
      </c>
      <c r="BR927" s="176"/>
      <c r="BS927" s="176">
        <f ca="1">SUM(ReqSum)</f>
        <v>0</v>
      </c>
      <c r="BT927" s="177"/>
      <c r="BU927" s="85"/>
      <c r="BV927" s="85"/>
      <c r="BW927" s="85"/>
      <c r="BX927" s="85"/>
      <c r="BY927" s="85"/>
      <c r="BZ927" s="85"/>
      <c r="CA927" s="85"/>
      <c r="CB927" s="85"/>
      <c r="CC927" s="85"/>
      <c r="CD927" s="85"/>
      <c r="CE927" s="85"/>
      <c r="CF927" s="85"/>
      <c r="CG927" s="85"/>
      <c r="CH927" s="85"/>
      <c r="CI927" s="85"/>
      <c r="CJ927" s="85"/>
      <c r="CK927" s="85"/>
      <c r="CL927" s="85"/>
      <c r="CM927" s="85"/>
      <c r="CN927" s="85"/>
      <c r="CO927" s="85"/>
      <c r="CP927" s="85"/>
      <c r="CQ927" s="85"/>
      <c r="CR927" s="85"/>
      <c r="CS927" s="85"/>
      <c r="CT927" s="85"/>
      <c r="CU927" s="85"/>
      <c r="CV927" s="85"/>
      <c r="CW927" s="85"/>
      <c r="CX927" s="85"/>
      <c r="CY927" s="85"/>
      <c r="CZ927" s="85"/>
      <c r="DA927" s="85"/>
      <c r="DB927" s="85"/>
      <c r="DC927" s="85"/>
      <c r="DD927" s="85"/>
      <c r="DE927" s="85"/>
      <c r="DF927" s="85"/>
      <c r="DG927" s="85"/>
      <c r="DH927" s="85"/>
      <c r="DI927" s="85"/>
      <c r="DJ927" s="85"/>
      <c r="DK927" s="85"/>
      <c r="DL927" s="85"/>
      <c r="DM927" s="85"/>
      <c r="DN927" s="85"/>
      <c r="DO927" s="85"/>
      <c r="DP927" s="85"/>
      <c r="DQ927" s="85"/>
      <c r="DR927" s="85"/>
      <c r="DS927" s="85"/>
      <c r="DT927" s="85"/>
      <c r="DU927" s="85"/>
      <c r="DV927" s="85"/>
      <c r="DW927" s="85"/>
      <c r="DX927" s="85"/>
      <c r="DY927" s="85"/>
      <c r="DZ927" s="85"/>
      <c r="EA927" s="85"/>
      <c r="EB927" s="85"/>
      <c r="EC927" s="85"/>
    </row>
    <row r="928" spans="1:133" s="22" customFormat="1" ht="26" outlineLevel="3" x14ac:dyDescent="0.15">
      <c r="A928" s="22" t="s">
        <v>120</v>
      </c>
      <c r="B928" s="32" t="s">
        <v>711</v>
      </c>
      <c r="C928" s="104"/>
      <c r="D928" s="106">
        <v>5</v>
      </c>
      <c r="E928" s="104"/>
      <c r="F928" s="106">
        <f t="shared" ref="F928:F938" si="2368">IF(B928&lt;&gt;"",IF(B928="Custom Requirement",0,3),0)</f>
        <v>3</v>
      </c>
      <c r="G928" s="106">
        <v>1</v>
      </c>
      <c r="H928" s="107"/>
      <c r="I928" s="106">
        <f t="shared" ref="I928:I938" si="2369">H928*$E928*I$10</f>
        <v>0</v>
      </c>
      <c r="J928" s="107"/>
      <c r="K928" s="106">
        <f t="shared" ref="K928:K938" si="2370">J928*$E928*K$10</f>
        <v>0</v>
      </c>
      <c r="L928" s="107"/>
      <c r="M928" s="106">
        <f t="shared" ref="M928:M938" si="2371">L928*$E928*M$10</f>
        <v>0</v>
      </c>
      <c r="N928" s="107"/>
      <c r="O928" s="106">
        <f t="shared" ref="O928:O938" si="2372">N928*$E928*O$10</f>
        <v>0</v>
      </c>
      <c r="P928" s="107"/>
      <c r="Q928" s="106">
        <f t="shared" ref="Q928:Q938" si="2373">P928*$E928*Q$10</f>
        <v>0</v>
      </c>
      <c r="R928" s="107"/>
      <c r="S928" s="106">
        <f t="shared" ref="S928:S938" si="2374">R928*$E928*S$10</f>
        <v>0</v>
      </c>
      <c r="T928" s="32"/>
      <c r="U928" s="107"/>
      <c r="V928" s="106">
        <f t="shared" ref="V928:V938" si="2375">U928*$E928*V$10</f>
        <v>0</v>
      </c>
      <c r="W928" s="107"/>
      <c r="X928" s="106">
        <f t="shared" ref="X928:X938" si="2376">W928*$E928*X$10</f>
        <v>0</v>
      </c>
      <c r="Y928" s="107"/>
      <c r="Z928" s="106">
        <f t="shared" ref="Z928:Z938" si="2377">Y928*$E928*Z$10</f>
        <v>0</v>
      </c>
      <c r="AA928" s="107"/>
      <c r="AB928" s="106">
        <f t="shared" ref="AB928:AB938" si="2378">AA928*$E928*AB$10</f>
        <v>0</v>
      </c>
      <c r="AC928" s="107"/>
      <c r="AD928" s="106">
        <f t="shared" ref="AD928:AD938" si="2379">AC928*$E928*AD$10</f>
        <v>0</v>
      </c>
      <c r="AE928" s="107"/>
      <c r="AF928" s="106">
        <f t="shared" ref="AF928:AF938" si="2380">AE928*$E928*AF$10</f>
        <v>0</v>
      </c>
      <c r="AG928" s="210"/>
      <c r="AH928" s="107"/>
      <c r="AI928" s="106">
        <f t="shared" ref="AI928:AI938" si="2381">AH928*$E928*AI$10</f>
        <v>0</v>
      </c>
      <c r="AJ928" s="107"/>
      <c r="AK928" s="106">
        <f t="shared" ref="AK928:AK938" si="2382">AJ928*$E928*AK$10</f>
        <v>0</v>
      </c>
      <c r="AL928" s="107"/>
      <c r="AM928" s="106">
        <f t="shared" ref="AM928:AM938" si="2383">AL928*$E928*AM$10</f>
        <v>0</v>
      </c>
      <c r="AN928" s="107"/>
      <c r="AO928" s="106">
        <f t="shared" ref="AO928:AO938" si="2384">AN928*$E928*AO$10</f>
        <v>0</v>
      </c>
      <c r="AP928" s="107"/>
      <c r="AQ928" s="106">
        <f t="shared" ref="AQ928:AQ938" si="2385">AP928*$E928*AQ$10</f>
        <v>0</v>
      </c>
      <c r="AR928" s="107"/>
      <c r="AS928" s="106">
        <f t="shared" ref="AS928:AS938" si="2386">AR928*$E928*AS$10</f>
        <v>0</v>
      </c>
      <c r="AU928" s="107"/>
      <c r="AV928" s="106">
        <f t="shared" ref="AV928:AV938" si="2387">AU928*$E928*AV$10</f>
        <v>0</v>
      </c>
      <c r="AW928" s="107"/>
      <c r="AX928" s="106">
        <f t="shared" ref="AX928:AX938" si="2388">AW928*$E928*AX$10</f>
        <v>0</v>
      </c>
      <c r="AY928" s="107"/>
      <c r="AZ928" s="106">
        <f t="shared" ref="AZ928:AZ938" si="2389">AY928*$E928*AZ$10</f>
        <v>0</v>
      </c>
      <c r="BA928" s="107"/>
      <c r="BB928" s="106">
        <f t="shared" ref="BB928:BB938" si="2390">BA928*$E928*BB$10</f>
        <v>0</v>
      </c>
      <c r="BC928" s="107"/>
      <c r="BD928" s="106">
        <f t="shared" ref="BD928:BD938" si="2391">BC928*$E928*BD$10</f>
        <v>0</v>
      </c>
      <c r="BE928" s="107"/>
      <c r="BF928" s="106">
        <f t="shared" ref="BF928:BF938" si="2392">BE928*$E928*BF$10</f>
        <v>0</v>
      </c>
      <c r="BH928" s="107"/>
      <c r="BI928" s="106">
        <f t="shared" ref="BI928:BI938" si="2393">BH928*$E928*BI$10</f>
        <v>0</v>
      </c>
      <c r="BJ928" s="107"/>
      <c r="BK928" s="106">
        <f t="shared" ref="BK928:BK938" si="2394">BJ928*$E928*BK$10</f>
        <v>0</v>
      </c>
      <c r="BL928" s="107"/>
      <c r="BM928" s="106">
        <f t="shared" ref="BM928:BM938" si="2395">BL928*$E928*BM$10</f>
        <v>0</v>
      </c>
      <c r="BN928" s="107"/>
      <c r="BO928" s="106">
        <f t="shared" ref="BO928:BO938" si="2396">BN928*$E928*BO$10</f>
        <v>0</v>
      </c>
      <c r="BP928" s="107"/>
      <c r="BQ928" s="106">
        <f t="shared" ref="BQ928:BQ938" si="2397">BP928*$E928*BQ$10</f>
        <v>0</v>
      </c>
      <c r="BR928" s="107"/>
      <c r="BS928" s="106">
        <f t="shared" ref="BS928:BS938" si="2398">BR928*$E928*BS$10</f>
        <v>0</v>
      </c>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c r="CT928" s="61"/>
      <c r="CU928" s="61"/>
      <c r="CV928" s="61"/>
      <c r="CW928" s="61"/>
      <c r="CX928" s="61"/>
      <c r="CY928" s="61"/>
      <c r="CZ928" s="61"/>
      <c r="DA928" s="61"/>
      <c r="DB928" s="61"/>
      <c r="DC928" s="61"/>
      <c r="DD928" s="61"/>
      <c r="DE928" s="61"/>
      <c r="DF928" s="61"/>
      <c r="DG928" s="61"/>
      <c r="DH928" s="61"/>
      <c r="DI928" s="61"/>
      <c r="DJ928" s="61"/>
      <c r="DK928" s="61"/>
      <c r="DL928" s="61"/>
      <c r="DM928" s="61"/>
      <c r="DN928" s="61"/>
      <c r="DO928" s="61"/>
      <c r="DP928" s="61"/>
      <c r="DQ928" s="61"/>
      <c r="DR928" s="61"/>
      <c r="DS928" s="61"/>
      <c r="DT928" s="61"/>
      <c r="DU928" s="61"/>
      <c r="DV928" s="61"/>
      <c r="DW928" s="61"/>
      <c r="DX928" s="61"/>
      <c r="DY928" s="61"/>
      <c r="DZ928" s="61"/>
      <c r="EA928" s="61"/>
      <c r="EB928" s="61"/>
      <c r="EC928" s="61"/>
    </row>
    <row r="929" spans="1:133" s="22" customFormat="1" outlineLevel="3" x14ac:dyDescent="0.15">
      <c r="A929" s="22" t="s">
        <v>121</v>
      </c>
      <c r="B929" s="32" t="s">
        <v>635</v>
      </c>
      <c r="C929" s="104"/>
      <c r="D929" s="106">
        <v>5</v>
      </c>
      <c r="E929" s="104"/>
      <c r="F929" s="106">
        <f t="shared" si="2368"/>
        <v>3</v>
      </c>
      <c r="G929" s="106">
        <v>1</v>
      </c>
      <c r="H929" s="107"/>
      <c r="I929" s="106">
        <f t="shared" si="2369"/>
        <v>0</v>
      </c>
      <c r="J929" s="107"/>
      <c r="K929" s="106">
        <f t="shared" si="2370"/>
        <v>0</v>
      </c>
      <c r="L929" s="107"/>
      <c r="M929" s="106">
        <f t="shared" si="2371"/>
        <v>0</v>
      </c>
      <c r="N929" s="107"/>
      <c r="O929" s="106">
        <f t="shared" si="2372"/>
        <v>0</v>
      </c>
      <c r="P929" s="107"/>
      <c r="Q929" s="106">
        <f t="shared" si="2373"/>
        <v>0</v>
      </c>
      <c r="R929" s="107"/>
      <c r="S929" s="106">
        <f t="shared" si="2374"/>
        <v>0</v>
      </c>
      <c r="T929" s="32"/>
      <c r="U929" s="107"/>
      <c r="V929" s="106">
        <f t="shared" si="2375"/>
        <v>0</v>
      </c>
      <c r="W929" s="107"/>
      <c r="X929" s="106">
        <f t="shared" si="2376"/>
        <v>0</v>
      </c>
      <c r="Y929" s="107"/>
      <c r="Z929" s="106">
        <f t="shared" si="2377"/>
        <v>0</v>
      </c>
      <c r="AA929" s="107"/>
      <c r="AB929" s="106">
        <f t="shared" si="2378"/>
        <v>0</v>
      </c>
      <c r="AC929" s="107"/>
      <c r="AD929" s="106">
        <f t="shared" si="2379"/>
        <v>0</v>
      </c>
      <c r="AE929" s="107"/>
      <c r="AF929" s="106">
        <f t="shared" si="2380"/>
        <v>0</v>
      </c>
      <c r="AG929" s="210"/>
      <c r="AH929" s="229"/>
      <c r="AI929" s="106">
        <f t="shared" si="2381"/>
        <v>0</v>
      </c>
      <c r="AJ929" s="229"/>
      <c r="AK929" s="106">
        <f t="shared" si="2382"/>
        <v>0</v>
      </c>
      <c r="AL929" s="229"/>
      <c r="AM929" s="106">
        <f t="shared" si="2383"/>
        <v>0</v>
      </c>
      <c r="AN929" s="229"/>
      <c r="AO929" s="106">
        <f t="shared" si="2384"/>
        <v>0</v>
      </c>
      <c r="AP929" s="230"/>
      <c r="AQ929" s="106">
        <f t="shared" si="2385"/>
        <v>0</v>
      </c>
      <c r="AR929" s="230"/>
      <c r="AS929" s="106">
        <f t="shared" si="2386"/>
        <v>0</v>
      </c>
      <c r="AU929" s="107"/>
      <c r="AV929" s="106">
        <f t="shared" si="2387"/>
        <v>0</v>
      </c>
      <c r="AW929" s="107"/>
      <c r="AX929" s="106">
        <f t="shared" si="2388"/>
        <v>0</v>
      </c>
      <c r="AY929" s="107"/>
      <c r="AZ929" s="106">
        <f t="shared" si="2389"/>
        <v>0</v>
      </c>
      <c r="BA929" s="107"/>
      <c r="BB929" s="106">
        <f t="shared" si="2390"/>
        <v>0</v>
      </c>
      <c r="BC929" s="107"/>
      <c r="BD929" s="106">
        <f t="shared" si="2391"/>
        <v>0</v>
      </c>
      <c r="BE929" s="107"/>
      <c r="BF929" s="106">
        <f t="shared" si="2392"/>
        <v>0</v>
      </c>
      <c r="BH929" s="107"/>
      <c r="BI929" s="106">
        <f t="shared" si="2393"/>
        <v>0</v>
      </c>
      <c r="BJ929" s="107"/>
      <c r="BK929" s="106">
        <f t="shared" si="2394"/>
        <v>0</v>
      </c>
      <c r="BL929" s="107"/>
      <c r="BM929" s="106">
        <f t="shared" si="2395"/>
        <v>0</v>
      </c>
      <c r="BN929" s="107"/>
      <c r="BO929" s="106">
        <f t="shared" si="2396"/>
        <v>0</v>
      </c>
      <c r="BP929" s="107"/>
      <c r="BQ929" s="106">
        <f t="shared" si="2397"/>
        <v>0</v>
      </c>
      <c r="BR929" s="107"/>
      <c r="BS929" s="106">
        <f t="shared" si="2398"/>
        <v>0</v>
      </c>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c r="CT929" s="61"/>
      <c r="CU929" s="61"/>
      <c r="CV929" s="61"/>
      <c r="CW929" s="61"/>
      <c r="CX929" s="61"/>
      <c r="CY929" s="61"/>
      <c r="CZ929" s="61"/>
      <c r="DA929" s="61"/>
      <c r="DB929" s="61"/>
      <c r="DC929" s="61"/>
      <c r="DD929" s="61"/>
      <c r="DE929" s="61"/>
      <c r="DF929" s="61"/>
      <c r="DG929" s="61"/>
      <c r="DH929" s="61"/>
      <c r="DI929" s="61"/>
      <c r="DJ929" s="61"/>
      <c r="DK929" s="61"/>
      <c r="DL929" s="61"/>
      <c r="DM929" s="61"/>
      <c r="DN929" s="61"/>
      <c r="DO929" s="61"/>
      <c r="DP929" s="61"/>
      <c r="DQ929" s="61"/>
      <c r="DR929" s="61"/>
      <c r="DS929" s="61"/>
      <c r="DT929" s="61"/>
      <c r="DU929" s="61"/>
      <c r="DV929" s="61"/>
      <c r="DW929" s="61"/>
      <c r="DX929" s="61"/>
      <c r="DY929" s="61"/>
      <c r="DZ929" s="61"/>
      <c r="EA929" s="61"/>
      <c r="EB929" s="61"/>
      <c r="EC929" s="61"/>
    </row>
    <row r="930" spans="1:133" s="22" customFormat="1" outlineLevel="3" x14ac:dyDescent="0.15">
      <c r="A930" s="22" t="s">
        <v>122</v>
      </c>
      <c r="B930" s="32" t="s">
        <v>636</v>
      </c>
      <c r="C930" s="104"/>
      <c r="D930" s="106">
        <v>5</v>
      </c>
      <c r="E930" s="104"/>
      <c r="F930" s="106">
        <f t="shared" si="2368"/>
        <v>3</v>
      </c>
      <c r="G930" s="106">
        <v>1</v>
      </c>
      <c r="H930" s="107"/>
      <c r="I930" s="106">
        <f t="shared" si="2369"/>
        <v>0</v>
      </c>
      <c r="J930" s="107"/>
      <c r="K930" s="106">
        <f t="shared" si="2370"/>
        <v>0</v>
      </c>
      <c r="L930" s="107"/>
      <c r="M930" s="106">
        <f t="shared" si="2371"/>
        <v>0</v>
      </c>
      <c r="N930" s="107"/>
      <c r="O930" s="106">
        <f t="shared" si="2372"/>
        <v>0</v>
      </c>
      <c r="P930" s="107"/>
      <c r="Q930" s="106">
        <f t="shared" si="2373"/>
        <v>0</v>
      </c>
      <c r="R930" s="107"/>
      <c r="S930" s="106">
        <f t="shared" si="2374"/>
        <v>0</v>
      </c>
      <c r="T930" s="32"/>
      <c r="U930" s="107"/>
      <c r="V930" s="106">
        <f t="shared" si="2375"/>
        <v>0</v>
      </c>
      <c r="W930" s="107"/>
      <c r="X930" s="106">
        <f t="shared" si="2376"/>
        <v>0</v>
      </c>
      <c r="Y930" s="107"/>
      <c r="Z930" s="106">
        <f t="shared" si="2377"/>
        <v>0</v>
      </c>
      <c r="AA930" s="107"/>
      <c r="AB930" s="106">
        <f t="shared" si="2378"/>
        <v>0</v>
      </c>
      <c r="AC930" s="107"/>
      <c r="AD930" s="106">
        <f t="shared" si="2379"/>
        <v>0</v>
      </c>
      <c r="AE930" s="107"/>
      <c r="AF930" s="106">
        <f t="shared" si="2380"/>
        <v>0</v>
      </c>
      <c r="AG930" s="210"/>
      <c r="AH930" s="229"/>
      <c r="AI930" s="106">
        <f t="shared" si="2381"/>
        <v>0</v>
      </c>
      <c r="AJ930" s="229"/>
      <c r="AK930" s="106">
        <f t="shared" si="2382"/>
        <v>0</v>
      </c>
      <c r="AL930" s="229"/>
      <c r="AM930" s="106">
        <f t="shared" si="2383"/>
        <v>0</v>
      </c>
      <c r="AN930" s="229"/>
      <c r="AO930" s="106">
        <f t="shared" si="2384"/>
        <v>0</v>
      </c>
      <c r="AP930" s="230"/>
      <c r="AQ930" s="106">
        <f t="shared" si="2385"/>
        <v>0</v>
      </c>
      <c r="AR930" s="230"/>
      <c r="AS930" s="106">
        <f t="shared" si="2386"/>
        <v>0</v>
      </c>
      <c r="AU930" s="107"/>
      <c r="AV930" s="106">
        <f t="shared" si="2387"/>
        <v>0</v>
      </c>
      <c r="AW930" s="107"/>
      <c r="AX930" s="106">
        <f t="shared" si="2388"/>
        <v>0</v>
      </c>
      <c r="AY930" s="107"/>
      <c r="AZ930" s="106">
        <f t="shared" si="2389"/>
        <v>0</v>
      </c>
      <c r="BA930" s="107"/>
      <c r="BB930" s="106">
        <f t="shared" si="2390"/>
        <v>0</v>
      </c>
      <c r="BC930" s="107"/>
      <c r="BD930" s="106">
        <f t="shared" si="2391"/>
        <v>0</v>
      </c>
      <c r="BE930" s="107"/>
      <c r="BF930" s="106">
        <f t="shared" si="2392"/>
        <v>0</v>
      </c>
      <c r="BH930" s="107"/>
      <c r="BI930" s="106">
        <f t="shared" si="2393"/>
        <v>0</v>
      </c>
      <c r="BJ930" s="107"/>
      <c r="BK930" s="106">
        <f t="shared" si="2394"/>
        <v>0</v>
      </c>
      <c r="BL930" s="107"/>
      <c r="BM930" s="106">
        <f t="shared" si="2395"/>
        <v>0</v>
      </c>
      <c r="BN930" s="107"/>
      <c r="BO930" s="106">
        <f t="shared" si="2396"/>
        <v>0</v>
      </c>
      <c r="BP930" s="107"/>
      <c r="BQ930" s="106">
        <f t="shared" si="2397"/>
        <v>0</v>
      </c>
      <c r="BR930" s="107"/>
      <c r="BS930" s="106">
        <f t="shared" si="2398"/>
        <v>0</v>
      </c>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c r="CT930" s="61"/>
      <c r="CU930" s="61"/>
      <c r="CV930" s="61"/>
      <c r="CW930" s="61"/>
      <c r="CX930" s="61"/>
      <c r="CY930" s="61"/>
      <c r="CZ930" s="61"/>
      <c r="DA930" s="61"/>
      <c r="DB930" s="61"/>
      <c r="DC930" s="61"/>
      <c r="DD930" s="61"/>
      <c r="DE930" s="61"/>
      <c r="DF930" s="61"/>
      <c r="DG930" s="61"/>
      <c r="DH930" s="61"/>
      <c r="DI930" s="61"/>
      <c r="DJ930" s="61"/>
      <c r="DK930" s="61"/>
      <c r="DL930" s="61"/>
      <c r="DM930" s="61"/>
      <c r="DN930" s="61"/>
      <c r="DO930" s="61"/>
      <c r="DP930" s="61"/>
      <c r="DQ930" s="61"/>
      <c r="DR930" s="61"/>
      <c r="DS930" s="61"/>
      <c r="DT930" s="61"/>
      <c r="DU930" s="61"/>
      <c r="DV930" s="61"/>
      <c r="DW930" s="61"/>
      <c r="DX930" s="61"/>
      <c r="DY930" s="61"/>
      <c r="DZ930" s="61"/>
      <c r="EA930" s="61"/>
      <c r="EB930" s="61"/>
      <c r="EC930" s="61"/>
    </row>
    <row r="931" spans="1:133" s="22" customFormat="1" ht="26" outlineLevel="3" x14ac:dyDescent="0.15">
      <c r="A931" s="22" t="s">
        <v>123</v>
      </c>
      <c r="B931" s="32" t="s">
        <v>713</v>
      </c>
      <c r="C931" s="104"/>
      <c r="D931" s="106">
        <v>5</v>
      </c>
      <c r="E931" s="104"/>
      <c r="F931" s="106">
        <f t="shared" si="2368"/>
        <v>3</v>
      </c>
      <c r="G931" s="106">
        <v>1</v>
      </c>
      <c r="H931" s="107"/>
      <c r="I931" s="106">
        <f t="shared" si="2369"/>
        <v>0</v>
      </c>
      <c r="J931" s="107"/>
      <c r="K931" s="106">
        <f t="shared" si="2370"/>
        <v>0</v>
      </c>
      <c r="L931" s="107"/>
      <c r="M931" s="106">
        <f t="shared" si="2371"/>
        <v>0</v>
      </c>
      <c r="N931" s="107"/>
      <c r="O931" s="106">
        <f t="shared" si="2372"/>
        <v>0</v>
      </c>
      <c r="P931" s="107"/>
      <c r="Q931" s="106">
        <f t="shared" si="2373"/>
        <v>0</v>
      </c>
      <c r="R931" s="107"/>
      <c r="S931" s="106">
        <f t="shared" si="2374"/>
        <v>0</v>
      </c>
      <c r="T931" s="32"/>
      <c r="U931" s="107"/>
      <c r="V931" s="106">
        <f t="shared" si="2375"/>
        <v>0</v>
      </c>
      <c r="W931" s="107"/>
      <c r="X931" s="106">
        <f t="shared" si="2376"/>
        <v>0</v>
      </c>
      <c r="Y931" s="107"/>
      <c r="Z931" s="106">
        <f t="shared" si="2377"/>
        <v>0</v>
      </c>
      <c r="AA931" s="107"/>
      <c r="AB931" s="106">
        <f t="shared" si="2378"/>
        <v>0</v>
      </c>
      <c r="AC931" s="107"/>
      <c r="AD931" s="106">
        <f t="shared" si="2379"/>
        <v>0</v>
      </c>
      <c r="AE931" s="107"/>
      <c r="AF931" s="106">
        <f t="shared" si="2380"/>
        <v>0</v>
      </c>
      <c r="AG931" s="210"/>
      <c r="AH931" s="107"/>
      <c r="AI931" s="106">
        <f t="shared" si="2381"/>
        <v>0</v>
      </c>
      <c r="AJ931" s="107"/>
      <c r="AK931" s="106">
        <f t="shared" si="2382"/>
        <v>0</v>
      </c>
      <c r="AL931" s="107"/>
      <c r="AM931" s="106">
        <f t="shared" si="2383"/>
        <v>0</v>
      </c>
      <c r="AN931" s="107"/>
      <c r="AO931" s="106">
        <f t="shared" si="2384"/>
        <v>0</v>
      </c>
      <c r="AP931" s="107"/>
      <c r="AQ931" s="106">
        <f t="shared" si="2385"/>
        <v>0</v>
      </c>
      <c r="AR931" s="107"/>
      <c r="AS931" s="106">
        <f t="shared" si="2386"/>
        <v>0</v>
      </c>
      <c r="AU931" s="107"/>
      <c r="AV931" s="106">
        <f t="shared" si="2387"/>
        <v>0</v>
      </c>
      <c r="AW931" s="107"/>
      <c r="AX931" s="106">
        <f t="shared" si="2388"/>
        <v>0</v>
      </c>
      <c r="AY931" s="107"/>
      <c r="AZ931" s="106">
        <f t="shared" si="2389"/>
        <v>0</v>
      </c>
      <c r="BA931" s="107"/>
      <c r="BB931" s="106">
        <f t="shared" si="2390"/>
        <v>0</v>
      </c>
      <c r="BC931" s="107"/>
      <c r="BD931" s="106">
        <f t="shared" si="2391"/>
        <v>0</v>
      </c>
      <c r="BE931" s="107"/>
      <c r="BF931" s="106">
        <f t="shared" si="2392"/>
        <v>0</v>
      </c>
      <c r="BH931" s="107"/>
      <c r="BI931" s="106">
        <f t="shared" si="2393"/>
        <v>0</v>
      </c>
      <c r="BJ931" s="107"/>
      <c r="BK931" s="106">
        <f t="shared" si="2394"/>
        <v>0</v>
      </c>
      <c r="BL931" s="107"/>
      <c r="BM931" s="106">
        <f t="shared" si="2395"/>
        <v>0</v>
      </c>
      <c r="BN931" s="107"/>
      <c r="BO931" s="106">
        <f t="shared" si="2396"/>
        <v>0</v>
      </c>
      <c r="BP931" s="107"/>
      <c r="BQ931" s="106">
        <f t="shared" si="2397"/>
        <v>0</v>
      </c>
      <c r="BR931" s="107"/>
      <c r="BS931" s="106">
        <f t="shared" si="2398"/>
        <v>0</v>
      </c>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c r="CT931" s="61"/>
      <c r="CU931" s="61"/>
      <c r="CV931" s="61"/>
      <c r="CW931" s="61"/>
      <c r="CX931" s="61"/>
      <c r="CY931" s="61"/>
      <c r="CZ931" s="61"/>
      <c r="DA931" s="61"/>
      <c r="DB931" s="61"/>
      <c r="DC931" s="61"/>
      <c r="DD931" s="61"/>
      <c r="DE931" s="61"/>
      <c r="DF931" s="61"/>
      <c r="DG931" s="61"/>
      <c r="DH931" s="61"/>
      <c r="DI931" s="61"/>
      <c r="DJ931" s="61"/>
      <c r="DK931" s="61"/>
      <c r="DL931" s="61"/>
      <c r="DM931" s="61"/>
      <c r="DN931" s="61"/>
      <c r="DO931" s="61"/>
      <c r="DP931" s="61"/>
      <c r="DQ931" s="61"/>
      <c r="DR931" s="61"/>
      <c r="DS931" s="61"/>
      <c r="DT931" s="61"/>
      <c r="DU931" s="61"/>
      <c r="DV931" s="61"/>
      <c r="DW931" s="61"/>
      <c r="DX931" s="61"/>
      <c r="DY931" s="61"/>
      <c r="DZ931" s="61"/>
      <c r="EA931" s="61"/>
      <c r="EB931" s="61"/>
      <c r="EC931" s="61"/>
    </row>
    <row r="932" spans="1:133" s="22" customFormat="1" outlineLevel="3" x14ac:dyDescent="0.15">
      <c r="A932" s="22" t="s">
        <v>321</v>
      </c>
      <c r="B932" s="32" t="s">
        <v>714</v>
      </c>
      <c r="C932" s="104"/>
      <c r="D932" s="106">
        <v>5</v>
      </c>
      <c r="E932" s="104"/>
      <c r="F932" s="106">
        <f t="shared" si="2368"/>
        <v>3</v>
      </c>
      <c r="G932" s="106">
        <v>1</v>
      </c>
      <c r="H932" s="107"/>
      <c r="I932" s="106">
        <f t="shared" si="2369"/>
        <v>0</v>
      </c>
      <c r="J932" s="107"/>
      <c r="K932" s="106">
        <f t="shared" si="2370"/>
        <v>0</v>
      </c>
      <c r="L932" s="107"/>
      <c r="M932" s="106">
        <f t="shared" si="2371"/>
        <v>0</v>
      </c>
      <c r="N932" s="107"/>
      <c r="O932" s="106">
        <f t="shared" si="2372"/>
        <v>0</v>
      </c>
      <c r="P932" s="107"/>
      <c r="Q932" s="106">
        <f t="shared" si="2373"/>
        <v>0</v>
      </c>
      <c r="R932" s="107"/>
      <c r="S932" s="106">
        <f t="shared" si="2374"/>
        <v>0</v>
      </c>
      <c r="T932" s="32"/>
      <c r="U932" s="107"/>
      <c r="V932" s="106">
        <f t="shared" si="2375"/>
        <v>0</v>
      </c>
      <c r="W932" s="107"/>
      <c r="X932" s="106">
        <f t="shared" si="2376"/>
        <v>0</v>
      </c>
      <c r="Y932" s="107"/>
      <c r="Z932" s="106">
        <f t="shared" si="2377"/>
        <v>0</v>
      </c>
      <c r="AA932" s="107"/>
      <c r="AB932" s="106">
        <f t="shared" si="2378"/>
        <v>0</v>
      </c>
      <c r="AC932" s="107"/>
      <c r="AD932" s="106">
        <f t="shared" si="2379"/>
        <v>0</v>
      </c>
      <c r="AE932" s="107"/>
      <c r="AF932" s="106">
        <f t="shared" si="2380"/>
        <v>0</v>
      </c>
      <c r="AG932" s="210"/>
      <c r="AH932" s="107"/>
      <c r="AI932" s="106">
        <f t="shared" si="2381"/>
        <v>0</v>
      </c>
      <c r="AJ932" s="107"/>
      <c r="AK932" s="106">
        <f t="shared" si="2382"/>
        <v>0</v>
      </c>
      <c r="AL932" s="107"/>
      <c r="AM932" s="106">
        <f t="shared" si="2383"/>
        <v>0</v>
      </c>
      <c r="AN932" s="107"/>
      <c r="AO932" s="106">
        <f t="shared" si="2384"/>
        <v>0</v>
      </c>
      <c r="AP932" s="107"/>
      <c r="AQ932" s="106">
        <f t="shared" si="2385"/>
        <v>0</v>
      </c>
      <c r="AR932" s="107"/>
      <c r="AS932" s="106">
        <f t="shared" si="2386"/>
        <v>0</v>
      </c>
      <c r="AU932" s="107"/>
      <c r="AV932" s="106">
        <f t="shared" si="2387"/>
        <v>0</v>
      </c>
      <c r="AW932" s="107"/>
      <c r="AX932" s="106">
        <f t="shared" si="2388"/>
        <v>0</v>
      </c>
      <c r="AY932" s="107"/>
      <c r="AZ932" s="106">
        <f t="shared" si="2389"/>
        <v>0</v>
      </c>
      <c r="BA932" s="107"/>
      <c r="BB932" s="106">
        <f t="shared" si="2390"/>
        <v>0</v>
      </c>
      <c r="BC932" s="107"/>
      <c r="BD932" s="106">
        <f t="shared" si="2391"/>
        <v>0</v>
      </c>
      <c r="BE932" s="107"/>
      <c r="BF932" s="106">
        <f t="shared" si="2392"/>
        <v>0</v>
      </c>
      <c r="BH932" s="107"/>
      <c r="BI932" s="106">
        <f t="shared" si="2393"/>
        <v>0</v>
      </c>
      <c r="BJ932" s="107"/>
      <c r="BK932" s="106">
        <f t="shared" si="2394"/>
        <v>0</v>
      </c>
      <c r="BL932" s="107"/>
      <c r="BM932" s="106">
        <f t="shared" si="2395"/>
        <v>0</v>
      </c>
      <c r="BN932" s="107"/>
      <c r="BO932" s="106">
        <f t="shared" si="2396"/>
        <v>0</v>
      </c>
      <c r="BP932" s="107"/>
      <c r="BQ932" s="106">
        <f t="shared" si="2397"/>
        <v>0</v>
      </c>
      <c r="BR932" s="107"/>
      <c r="BS932" s="106">
        <f t="shared" si="2398"/>
        <v>0</v>
      </c>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c r="CT932" s="61"/>
      <c r="CU932" s="61"/>
      <c r="CV932" s="61"/>
      <c r="CW932" s="61"/>
      <c r="CX932" s="61"/>
      <c r="CY932" s="61"/>
      <c r="CZ932" s="61"/>
      <c r="DA932" s="61"/>
      <c r="DB932" s="61"/>
      <c r="DC932" s="61"/>
      <c r="DD932" s="61"/>
      <c r="DE932" s="61"/>
      <c r="DF932" s="61"/>
      <c r="DG932" s="61"/>
      <c r="DH932" s="61"/>
      <c r="DI932" s="61"/>
      <c r="DJ932" s="61"/>
      <c r="DK932" s="61"/>
      <c r="DL932" s="61"/>
      <c r="DM932" s="61"/>
      <c r="DN932" s="61"/>
      <c r="DO932" s="61"/>
      <c r="DP932" s="61"/>
      <c r="DQ932" s="61"/>
      <c r="DR932" s="61"/>
      <c r="DS932" s="61"/>
      <c r="DT932" s="61"/>
      <c r="DU932" s="61"/>
      <c r="DV932" s="61"/>
      <c r="DW932" s="61"/>
      <c r="DX932" s="61"/>
      <c r="DY932" s="61"/>
      <c r="DZ932" s="61"/>
      <c r="EA932" s="61"/>
      <c r="EB932" s="61"/>
      <c r="EC932" s="61"/>
    </row>
    <row r="933" spans="1:133" s="22" customFormat="1" outlineLevel="3" x14ac:dyDescent="0.15">
      <c r="A933" s="22" t="s">
        <v>322</v>
      </c>
      <c r="B933" s="32" t="s">
        <v>804</v>
      </c>
      <c r="C933" s="104"/>
      <c r="D933" s="106">
        <v>5</v>
      </c>
      <c r="E933" s="104"/>
      <c r="F933" s="106">
        <f t="shared" si="2368"/>
        <v>3</v>
      </c>
      <c r="G933" s="106">
        <v>1</v>
      </c>
      <c r="H933" s="107"/>
      <c r="I933" s="106">
        <f t="shared" si="2369"/>
        <v>0</v>
      </c>
      <c r="J933" s="107"/>
      <c r="K933" s="106">
        <f t="shared" si="2370"/>
        <v>0</v>
      </c>
      <c r="L933" s="107"/>
      <c r="M933" s="106">
        <f t="shared" si="2371"/>
        <v>0</v>
      </c>
      <c r="N933" s="107"/>
      <c r="O933" s="106">
        <f t="shared" si="2372"/>
        <v>0</v>
      </c>
      <c r="P933" s="107"/>
      <c r="Q933" s="106">
        <f t="shared" si="2373"/>
        <v>0</v>
      </c>
      <c r="R933" s="107"/>
      <c r="S933" s="106">
        <f t="shared" si="2374"/>
        <v>0</v>
      </c>
      <c r="T933" s="32"/>
      <c r="U933" s="107"/>
      <c r="V933" s="106">
        <f t="shared" si="2375"/>
        <v>0</v>
      </c>
      <c r="W933" s="107"/>
      <c r="X933" s="106">
        <f t="shared" si="2376"/>
        <v>0</v>
      </c>
      <c r="Y933" s="107"/>
      <c r="Z933" s="106">
        <f t="shared" si="2377"/>
        <v>0</v>
      </c>
      <c r="AA933" s="107"/>
      <c r="AB933" s="106">
        <f t="shared" si="2378"/>
        <v>0</v>
      </c>
      <c r="AC933" s="107"/>
      <c r="AD933" s="106">
        <f t="shared" si="2379"/>
        <v>0</v>
      </c>
      <c r="AE933" s="107"/>
      <c r="AF933" s="106">
        <f t="shared" si="2380"/>
        <v>0</v>
      </c>
      <c r="AG933" s="210"/>
      <c r="AH933" s="107"/>
      <c r="AI933" s="106">
        <f t="shared" si="2381"/>
        <v>0</v>
      </c>
      <c r="AJ933" s="107"/>
      <c r="AK933" s="106">
        <f t="shared" si="2382"/>
        <v>0</v>
      </c>
      <c r="AL933" s="107"/>
      <c r="AM933" s="106">
        <f t="shared" si="2383"/>
        <v>0</v>
      </c>
      <c r="AN933" s="107"/>
      <c r="AO933" s="106">
        <f t="shared" si="2384"/>
        <v>0</v>
      </c>
      <c r="AP933" s="107"/>
      <c r="AQ933" s="106">
        <f t="shared" si="2385"/>
        <v>0</v>
      </c>
      <c r="AR933" s="107"/>
      <c r="AS933" s="106">
        <f t="shared" si="2386"/>
        <v>0</v>
      </c>
      <c r="AU933" s="107"/>
      <c r="AV933" s="106">
        <f t="shared" si="2387"/>
        <v>0</v>
      </c>
      <c r="AW933" s="107"/>
      <c r="AX933" s="106">
        <f t="shared" si="2388"/>
        <v>0</v>
      </c>
      <c r="AY933" s="107"/>
      <c r="AZ933" s="106">
        <f t="shared" si="2389"/>
        <v>0</v>
      </c>
      <c r="BA933" s="107"/>
      <c r="BB933" s="106">
        <f t="shared" si="2390"/>
        <v>0</v>
      </c>
      <c r="BC933" s="107"/>
      <c r="BD933" s="106">
        <f t="shared" si="2391"/>
        <v>0</v>
      </c>
      <c r="BE933" s="107"/>
      <c r="BF933" s="106">
        <f t="shared" si="2392"/>
        <v>0</v>
      </c>
      <c r="BH933" s="107"/>
      <c r="BI933" s="106">
        <f t="shared" si="2393"/>
        <v>0</v>
      </c>
      <c r="BJ933" s="107"/>
      <c r="BK933" s="106">
        <f t="shared" si="2394"/>
        <v>0</v>
      </c>
      <c r="BL933" s="107"/>
      <c r="BM933" s="106">
        <f t="shared" si="2395"/>
        <v>0</v>
      </c>
      <c r="BN933" s="107"/>
      <c r="BO933" s="106">
        <f t="shared" si="2396"/>
        <v>0</v>
      </c>
      <c r="BP933" s="107"/>
      <c r="BQ933" s="106">
        <f t="shared" si="2397"/>
        <v>0</v>
      </c>
      <c r="BR933" s="107"/>
      <c r="BS933" s="106">
        <f t="shared" si="2398"/>
        <v>0</v>
      </c>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c r="CT933" s="61"/>
      <c r="CU933" s="61"/>
      <c r="CV933" s="61"/>
      <c r="CW933" s="61"/>
      <c r="CX933" s="61"/>
      <c r="CY933" s="61"/>
      <c r="CZ933" s="61"/>
      <c r="DA933" s="61"/>
      <c r="DB933" s="61"/>
      <c r="DC933" s="61"/>
      <c r="DD933" s="61"/>
      <c r="DE933" s="61"/>
      <c r="DF933" s="61"/>
      <c r="DG933" s="61"/>
      <c r="DH933" s="61"/>
      <c r="DI933" s="61"/>
      <c r="DJ933" s="61"/>
      <c r="DK933" s="61"/>
      <c r="DL933" s="61"/>
      <c r="DM933" s="61"/>
      <c r="DN933" s="61"/>
      <c r="DO933" s="61"/>
      <c r="DP933" s="61"/>
      <c r="DQ933" s="61"/>
      <c r="DR933" s="61"/>
      <c r="DS933" s="61"/>
      <c r="DT933" s="61"/>
      <c r="DU933" s="61"/>
      <c r="DV933" s="61"/>
      <c r="DW933" s="61"/>
      <c r="DX933" s="61"/>
      <c r="DY933" s="61"/>
      <c r="DZ933" s="61"/>
      <c r="EA933" s="61"/>
      <c r="EB933" s="61"/>
      <c r="EC933" s="61"/>
    </row>
    <row r="934" spans="1:133" s="22" customFormat="1" ht="26" outlineLevel="3" x14ac:dyDescent="0.15">
      <c r="A934" s="22" t="s">
        <v>323</v>
      </c>
      <c r="B934" s="32" t="s">
        <v>742</v>
      </c>
      <c r="C934" s="104"/>
      <c r="D934" s="106">
        <v>5</v>
      </c>
      <c r="E934" s="104"/>
      <c r="F934" s="106">
        <f t="shared" si="2368"/>
        <v>3</v>
      </c>
      <c r="G934" s="106">
        <v>1</v>
      </c>
      <c r="H934" s="107"/>
      <c r="I934" s="106">
        <f t="shared" si="2369"/>
        <v>0</v>
      </c>
      <c r="J934" s="107"/>
      <c r="K934" s="106">
        <f t="shared" si="2370"/>
        <v>0</v>
      </c>
      <c r="L934" s="107"/>
      <c r="M934" s="106">
        <f t="shared" si="2371"/>
        <v>0</v>
      </c>
      <c r="N934" s="107"/>
      <c r="O934" s="106">
        <f t="shared" si="2372"/>
        <v>0</v>
      </c>
      <c r="P934" s="107"/>
      <c r="Q934" s="106">
        <f t="shared" si="2373"/>
        <v>0</v>
      </c>
      <c r="R934" s="107"/>
      <c r="S934" s="106">
        <f t="shared" si="2374"/>
        <v>0</v>
      </c>
      <c r="T934" s="32"/>
      <c r="U934" s="107"/>
      <c r="V934" s="106">
        <f t="shared" si="2375"/>
        <v>0</v>
      </c>
      <c r="W934" s="107"/>
      <c r="X934" s="106">
        <f t="shared" si="2376"/>
        <v>0</v>
      </c>
      <c r="Y934" s="107"/>
      <c r="Z934" s="106">
        <f t="shared" si="2377"/>
        <v>0</v>
      </c>
      <c r="AA934" s="107"/>
      <c r="AB934" s="106">
        <f t="shared" si="2378"/>
        <v>0</v>
      </c>
      <c r="AC934" s="107"/>
      <c r="AD934" s="106">
        <f t="shared" si="2379"/>
        <v>0</v>
      </c>
      <c r="AE934" s="107"/>
      <c r="AF934" s="106">
        <f t="shared" si="2380"/>
        <v>0</v>
      </c>
      <c r="AG934" s="210"/>
      <c r="AH934" s="107"/>
      <c r="AI934" s="106">
        <f t="shared" si="2381"/>
        <v>0</v>
      </c>
      <c r="AJ934" s="107"/>
      <c r="AK934" s="106">
        <f t="shared" si="2382"/>
        <v>0</v>
      </c>
      <c r="AL934" s="107"/>
      <c r="AM934" s="106">
        <f t="shared" si="2383"/>
        <v>0</v>
      </c>
      <c r="AN934" s="107"/>
      <c r="AO934" s="106">
        <f t="shared" si="2384"/>
        <v>0</v>
      </c>
      <c r="AP934" s="107"/>
      <c r="AQ934" s="106">
        <f t="shared" si="2385"/>
        <v>0</v>
      </c>
      <c r="AR934" s="107"/>
      <c r="AS934" s="106">
        <f t="shared" si="2386"/>
        <v>0</v>
      </c>
      <c r="AU934" s="107"/>
      <c r="AV934" s="106">
        <f t="shared" si="2387"/>
        <v>0</v>
      </c>
      <c r="AW934" s="107"/>
      <c r="AX934" s="106">
        <f t="shared" si="2388"/>
        <v>0</v>
      </c>
      <c r="AY934" s="107"/>
      <c r="AZ934" s="106">
        <f t="shared" si="2389"/>
        <v>0</v>
      </c>
      <c r="BA934" s="107"/>
      <c r="BB934" s="106">
        <f t="shared" si="2390"/>
        <v>0</v>
      </c>
      <c r="BC934" s="107"/>
      <c r="BD934" s="106">
        <f t="shared" si="2391"/>
        <v>0</v>
      </c>
      <c r="BE934" s="107"/>
      <c r="BF934" s="106">
        <f t="shared" si="2392"/>
        <v>0</v>
      </c>
      <c r="BH934" s="107"/>
      <c r="BI934" s="106">
        <f t="shared" si="2393"/>
        <v>0</v>
      </c>
      <c r="BJ934" s="107"/>
      <c r="BK934" s="106">
        <f t="shared" si="2394"/>
        <v>0</v>
      </c>
      <c r="BL934" s="107"/>
      <c r="BM934" s="106">
        <f t="shared" si="2395"/>
        <v>0</v>
      </c>
      <c r="BN934" s="107"/>
      <c r="BO934" s="106">
        <f t="shared" si="2396"/>
        <v>0</v>
      </c>
      <c r="BP934" s="107"/>
      <c r="BQ934" s="106">
        <f t="shared" si="2397"/>
        <v>0</v>
      </c>
      <c r="BR934" s="107"/>
      <c r="BS934" s="106">
        <f t="shared" si="2398"/>
        <v>0</v>
      </c>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c r="CS934" s="61"/>
      <c r="CT934" s="61"/>
      <c r="CU934" s="61"/>
      <c r="CV934" s="61"/>
      <c r="CW934" s="61"/>
      <c r="CX934" s="61"/>
      <c r="CY934" s="61"/>
      <c r="CZ934" s="61"/>
      <c r="DA934" s="61"/>
      <c r="DB934" s="61"/>
      <c r="DC934" s="61"/>
      <c r="DD934" s="61"/>
      <c r="DE934" s="61"/>
      <c r="DF934" s="61"/>
      <c r="DG934" s="61"/>
      <c r="DH934" s="61"/>
      <c r="DI934" s="61"/>
      <c r="DJ934" s="61"/>
      <c r="DK934" s="61"/>
      <c r="DL934" s="61"/>
      <c r="DM934" s="61"/>
      <c r="DN934" s="61"/>
      <c r="DO934" s="61"/>
      <c r="DP934" s="61"/>
      <c r="DQ934" s="61"/>
      <c r="DR934" s="61"/>
      <c r="DS934" s="61"/>
      <c r="DT934" s="61"/>
      <c r="DU934" s="61"/>
      <c r="DV934" s="61"/>
      <c r="DW934" s="61"/>
      <c r="DX934" s="61"/>
      <c r="DY934" s="61"/>
      <c r="DZ934" s="61"/>
      <c r="EA934" s="61"/>
      <c r="EB934" s="61"/>
      <c r="EC934" s="61"/>
    </row>
    <row r="935" spans="1:133" s="22" customFormat="1" outlineLevel="3" x14ac:dyDescent="0.15">
      <c r="A935" s="22" t="s">
        <v>324</v>
      </c>
      <c r="B935" s="32" t="s">
        <v>660</v>
      </c>
      <c r="C935" s="104"/>
      <c r="D935" s="106">
        <v>5</v>
      </c>
      <c r="E935" s="104"/>
      <c r="F935" s="106">
        <f t="shared" si="2368"/>
        <v>3</v>
      </c>
      <c r="G935" s="106">
        <v>1</v>
      </c>
      <c r="H935" s="107"/>
      <c r="I935" s="106">
        <f t="shared" si="2369"/>
        <v>0</v>
      </c>
      <c r="J935" s="107"/>
      <c r="K935" s="106">
        <f t="shared" si="2370"/>
        <v>0</v>
      </c>
      <c r="L935" s="107"/>
      <c r="M935" s="106">
        <f t="shared" si="2371"/>
        <v>0</v>
      </c>
      <c r="N935" s="107"/>
      <c r="O935" s="106">
        <f t="shared" si="2372"/>
        <v>0</v>
      </c>
      <c r="P935" s="107"/>
      <c r="Q935" s="106">
        <f t="shared" si="2373"/>
        <v>0</v>
      </c>
      <c r="R935" s="107"/>
      <c r="S935" s="106">
        <f t="shared" si="2374"/>
        <v>0</v>
      </c>
      <c r="T935" s="32"/>
      <c r="U935" s="107"/>
      <c r="V935" s="106">
        <f t="shared" si="2375"/>
        <v>0</v>
      </c>
      <c r="W935" s="107"/>
      <c r="X935" s="106">
        <f t="shared" si="2376"/>
        <v>0</v>
      </c>
      <c r="Y935" s="107"/>
      <c r="Z935" s="106">
        <f t="shared" si="2377"/>
        <v>0</v>
      </c>
      <c r="AA935" s="107"/>
      <c r="AB935" s="106">
        <f t="shared" si="2378"/>
        <v>0</v>
      </c>
      <c r="AC935" s="107"/>
      <c r="AD935" s="106">
        <f t="shared" si="2379"/>
        <v>0</v>
      </c>
      <c r="AE935" s="107"/>
      <c r="AF935" s="106">
        <f t="shared" si="2380"/>
        <v>0</v>
      </c>
      <c r="AG935" s="210"/>
      <c r="AH935" s="107"/>
      <c r="AI935" s="106">
        <f t="shared" si="2381"/>
        <v>0</v>
      </c>
      <c r="AJ935" s="107"/>
      <c r="AK935" s="106">
        <f t="shared" si="2382"/>
        <v>0</v>
      </c>
      <c r="AL935" s="107"/>
      <c r="AM935" s="106">
        <f t="shared" si="2383"/>
        <v>0</v>
      </c>
      <c r="AN935" s="107"/>
      <c r="AO935" s="106">
        <f t="shared" si="2384"/>
        <v>0</v>
      </c>
      <c r="AP935" s="107"/>
      <c r="AQ935" s="106">
        <f t="shared" si="2385"/>
        <v>0</v>
      </c>
      <c r="AR935" s="107"/>
      <c r="AS935" s="106">
        <f t="shared" si="2386"/>
        <v>0</v>
      </c>
      <c r="AU935" s="107"/>
      <c r="AV935" s="106">
        <f t="shared" si="2387"/>
        <v>0</v>
      </c>
      <c r="AW935" s="107"/>
      <c r="AX935" s="106">
        <f t="shared" si="2388"/>
        <v>0</v>
      </c>
      <c r="AY935" s="107"/>
      <c r="AZ935" s="106">
        <f t="shared" si="2389"/>
        <v>0</v>
      </c>
      <c r="BA935" s="107"/>
      <c r="BB935" s="106">
        <f t="shared" si="2390"/>
        <v>0</v>
      </c>
      <c r="BC935" s="107"/>
      <c r="BD935" s="106">
        <f t="shared" si="2391"/>
        <v>0</v>
      </c>
      <c r="BE935" s="107"/>
      <c r="BF935" s="106">
        <f t="shared" si="2392"/>
        <v>0</v>
      </c>
      <c r="BH935" s="107"/>
      <c r="BI935" s="106">
        <f t="shared" si="2393"/>
        <v>0</v>
      </c>
      <c r="BJ935" s="107"/>
      <c r="BK935" s="106">
        <f t="shared" si="2394"/>
        <v>0</v>
      </c>
      <c r="BL935" s="107"/>
      <c r="BM935" s="106">
        <f t="shared" si="2395"/>
        <v>0</v>
      </c>
      <c r="BN935" s="107"/>
      <c r="BO935" s="106">
        <f t="shared" si="2396"/>
        <v>0</v>
      </c>
      <c r="BP935" s="107"/>
      <c r="BQ935" s="106">
        <f t="shared" si="2397"/>
        <v>0</v>
      </c>
      <c r="BR935" s="107"/>
      <c r="BS935" s="106">
        <f t="shared" si="2398"/>
        <v>0</v>
      </c>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c r="CS935" s="61"/>
      <c r="CT935" s="61"/>
      <c r="CU935" s="61"/>
      <c r="CV935" s="61"/>
      <c r="CW935" s="61"/>
      <c r="CX935" s="61"/>
      <c r="CY935" s="61"/>
      <c r="CZ935" s="61"/>
      <c r="DA935" s="61"/>
      <c r="DB935" s="61"/>
      <c r="DC935" s="61"/>
      <c r="DD935" s="61"/>
      <c r="DE935" s="61"/>
      <c r="DF935" s="61"/>
      <c r="DG935" s="61"/>
      <c r="DH935" s="61"/>
      <c r="DI935" s="61"/>
      <c r="DJ935" s="61"/>
      <c r="DK935" s="61"/>
      <c r="DL935" s="61"/>
      <c r="DM935" s="61"/>
      <c r="DN935" s="61"/>
      <c r="DO935" s="61"/>
      <c r="DP935" s="61"/>
      <c r="DQ935" s="61"/>
      <c r="DR935" s="61"/>
      <c r="DS935" s="61"/>
      <c r="DT935" s="61"/>
      <c r="DU935" s="61"/>
      <c r="DV935" s="61"/>
      <c r="DW935" s="61"/>
      <c r="DX935" s="61"/>
      <c r="DY935" s="61"/>
      <c r="DZ935" s="61"/>
      <c r="EA935" s="61"/>
      <c r="EB935" s="61"/>
      <c r="EC935" s="61"/>
    </row>
    <row r="936" spans="1:133" s="22" customFormat="1" outlineLevel="3" x14ac:dyDescent="0.15">
      <c r="A936" s="22" t="s">
        <v>325</v>
      </c>
      <c r="B936" s="32" t="s">
        <v>661</v>
      </c>
      <c r="C936" s="104"/>
      <c r="D936" s="106">
        <v>5</v>
      </c>
      <c r="E936" s="104"/>
      <c r="F936" s="106">
        <f t="shared" si="2368"/>
        <v>3</v>
      </c>
      <c r="G936" s="106">
        <v>1</v>
      </c>
      <c r="H936" s="107"/>
      <c r="I936" s="106">
        <f t="shared" si="2369"/>
        <v>0</v>
      </c>
      <c r="J936" s="107"/>
      <c r="K936" s="106">
        <f t="shared" si="2370"/>
        <v>0</v>
      </c>
      <c r="L936" s="107"/>
      <c r="M936" s="106">
        <f t="shared" si="2371"/>
        <v>0</v>
      </c>
      <c r="N936" s="107"/>
      <c r="O936" s="106">
        <f t="shared" si="2372"/>
        <v>0</v>
      </c>
      <c r="P936" s="107"/>
      <c r="Q936" s="106">
        <f t="shared" si="2373"/>
        <v>0</v>
      </c>
      <c r="R936" s="107"/>
      <c r="S936" s="106">
        <f t="shared" si="2374"/>
        <v>0</v>
      </c>
      <c r="T936" s="32"/>
      <c r="U936" s="107"/>
      <c r="V936" s="106">
        <f t="shared" si="2375"/>
        <v>0</v>
      </c>
      <c r="W936" s="107"/>
      <c r="X936" s="106">
        <f t="shared" si="2376"/>
        <v>0</v>
      </c>
      <c r="Y936" s="107"/>
      <c r="Z936" s="106">
        <f t="shared" si="2377"/>
        <v>0</v>
      </c>
      <c r="AA936" s="107"/>
      <c r="AB936" s="106">
        <f t="shared" si="2378"/>
        <v>0</v>
      </c>
      <c r="AC936" s="107"/>
      <c r="AD936" s="106">
        <f t="shared" si="2379"/>
        <v>0</v>
      </c>
      <c r="AE936" s="107"/>
      <c r="AF936" s="106">
        <f t="shared" si="2380"/>
        <v>0</v>
      </c>
      <c r="AG936" s="210"/>
      <c r="AH936" s="107"/>
      <c r="AI936" s="106">
        <f t="shared" si="2381"/>
        <v>0</v>
      </c>
      <c r="AJ936" s="107"/>
      <c r="AK936" s="106">
        <f t="shared" si="2382"/>
        <v>0</v>
      </c>
      <c r="AL936" s="107"/>
      <c r="AM936" s="106">
        <f t="shared" si="2383"/>
        <v>0</v>
      </c>
      <c r="AN936" s="107"/>
      <c r="AO936" s="106">
        <f t="shared" si="2384"/>
        <v>0</v>
      </c>
      <c r="AP936" s="107"/>
      <c r="AQ936" s="106">
        <f t="shared" si="2385"/>
        <v>0</v>
      </c>
      <c r="AR936" s="107"/>
      <c r="AS936" s="106">
        <f t="shared" si="2386"/>
        <v>0</v>
      </c>
      <c r="AU936" s="107"/>
      <c r="AV936" s="106">
        <f t="shared" si="2387"/>
        <v>0</v>
      </c>
      <c r="AW936" s="107"/>
      <c r="AX936" s="106">
        <f t="shared" si="2388"/>
        <v>0</v>
      </c>
      <c r="AY936" s="107"/>
      <c r="AZ936" s="106">
        <f t="shared" si="2389"/>
        <v>0</v>
      </c>
      <c r="BA936" s="107"/>
      <c r="BB936" s="106">
        <f t="shared" si="2390"/>
        <v>0</v>
      </c>
      <c r="BC936" s="107"/>
      <c r="BD936" s="106">
        <f t="shared" si="2391"/>
        <v>0</v>
      </c>
      <c r="BE936" s="107"/>
      <c r="BF936" s="106">
        <f t="shared" si="2392"/>
        <v>0</v>
      </c>
      <c r="BH936" s="107"/>
      <c r="BI936" s="106">
        <f t="shared" si="2393"/>
        <v>0</v>
      </c>
      <c r="BJ936" s="107"/>
      <c r="BK936" s="106">
        <f t="shared" si="2394"/>
        <v>0</v>
      </c>
      <c r="BL936" s="107"/>
      <c r="BM936" s="106">
        <f t="shared" si="2395"/>
        <v>0</v>
      </c>
      <c r="BN936" s="107"/>
      <c r="BO936" s="106">
        <f t="shared" si="2396"/>
        <v>0</v>
      </c>
      <c r="BP936" s="107"/>
      <c r="BQ936" s="106">
        <f t="shared" si="2397"/>
        <v>0</v>
      </c>
      <c r="BR936" s="107"/>
      <c r="BS936" s="106">
        <f t="shared" si="2398"/>
        <v>0</v>
      </c>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c r="CT936" s="61"/>
      <c r="CU936" s="61"/>
      <c r="CV936" s="61"/>
      <c r="CW936" s="61"/>
      <c r="CX936" s="61"/>
      <c r="CY936" s="61"/>
      <c r="CZ936" s="61"/>
      <c r="DA936" s="61"/>
      <c r="DB936" s="61"/>
      <c r="DC936" s="61"/>
      <c r="DD936" s="61"/>
      <c r="DE936" s="61"/>
      <c r="DF936" s="61"/>
      <c r="DG936" s="61"/>
      <c r="DH936" s="61"/>
      <c r="DI936" s="61"/>
      <c r="DJ936" s="61"/>
      <c r="DK936" s="61"/>
      <c r="DL936" s="61"/>
      <c r="DM936" s="61"/>
      <c r="DN936" s="61"/>
      <c r="DO936" s="61"/>
      <c r="DP936" s="61"/>
      <c r="DQ936" s="61"/>
      <c r="DR936" s="61"/>
      <c r="DS936" s="61"/>
      <c r="DT936" s="61"/>
      <c r="DU936" s="61"/>
      <c r="DV936" s="61"/>
      <c r="DW936" s="61"/>
      <c r="DX936" s="61"/>
      <c r="DY936" s="61"/>
      <c r="DZ936" s="61"/>
      <c r="EA936" s="61"/>
      <c r="EB936" s="61"/>
      <c r="EC936" s="61"/>
    </row>
    <row r="937" spans="1:133" s="22" customFormat="1" outlineLevel="3" x14ac:dyDescent="0.15">
      <c r="A937" s="22" t="s">
        <v>326</v>
      </c>
      <c r="B937" s="32" t="s">
        <v>664</v>
      </c>
      <c r="C937" s="104"/>
      <c r="D937" s="106">
        <v>5</v>
      </c>
      <c r="E937" s="104"/>
      <c r="F937" s="106">
        <f t="shared" si="2368"/>
        <v>3</v>
      </c>
      <c r="G937" s="106">
        <v>1</v>
      </c>
      <c r="H937" s="107"/>
      <c r="I937" s="106">
        <f t="shared" si="2369"/>
        <v>0</v>
      </c>
      <c r="J937" s="107"/>
      <c r="K937" s="106">
        <f t="shared" si="2370"/>
        <v>0</v>
      </c>
      <c r="L937" s="107"/>
      <c r="M937" s="106">
        <f t="shared" si="2371"/>
        <v>0</v>
      </c>
      <c r="N937" s="107"/>
      <c r="O937" s="106">
        <f t="shared" si="2372"/>
        <v>0</v>
      </c>
      <c r="P937" s="107"/>
      <c r="Q937" s="106">
        <f t="shared" si="2373"/>
        <v>0</v>
      </c>
      <c r="R937" s="107"/>
      <c r="S937" s="106">
        <f t="shared" si="2374"/>
        <v>0</v>
      </c>
      <c r="T937" s="32"/>
      <c r="U937" s="107"/>
      <c r="V937" s="106">
        <f t="shared" si="2375"/>
        <v>0</v>
      </c>
      <c r="W937" s="107"/>
      <c r="X937" s="106">
        <f t="shared" si="2376"/>
        <v>0</v>
      </c>
      <c r="Y937" s="107"/>
      <c r="Z937" s="106">
        <f t="shared" si="2377"/>
        <v>0</v>
      </c>
      <c r="AA937" s="107"/>
      <c r="AB937" s="106">
        <f t="shared" si="2378"/>
        <v>0</v>
      </c>
      <c r="AC937" s="107"/>
      <c r="AD937" s="106">
        <f t="shared" si="2379"/>
        <v>0</v>
      </c>
      <c r="AE937" s="107"/>
      <c r="AF937" s="106">
        <f t="shared" si="2380"/>
        <v>0</v>
      </c>
      <c r="AG937" s="210"/>
      <c r="AH937" s="107"/>
      <c r="AI937" s="106">
        <f t="shared" si="2381"/>
        <v>0</v>
      </c>
      <c r="AJ937" s="107"/>
      <c r="AK937" s="106">
        <f t="shared" si="2382"/>
        <v>0</v>
      </c>
      <c r="AL937" s="107"/>
      <c r="AM937" s="106">
        <f t="shared" si="2383"/>
        <v>0</v>
      </c>
      <c r="AN937" s="107"/>
      <c r="AO937" s="106">
        <f t="shared" si="2384"/>
        <v>0</v>
      </c>
      <c r="AP937" s="107"/>
      <c r="AQ937" s="106">
        <f t="shared" si="2385"/>
        <v>0</v>
      </c>
      <c r="AR937" s="107"/>
      <c r="AS937" s="106">
        <f t="shared" si="2386"/>
        <v>0</v>
      </c>
      <c r="AU937" s="107"/>
      <c r="AV937" s="106">
        <f t="shared" si="2387"/>
        <v>0</v>
      </c>
      <c r="AW937" s="107"/>
      <c r="AX937" s="106">
        <f t="shared" si="2388"/>
        <v>0</v>
      </c>
      <c r="AY937" s="107"/>
      <c r="AZ937" s="106">
        <f t="shared" si="2389"/>
        <v>0</v>
      </c>
      <c r="BA937" s="107"/>
      <c r="BB937" s="106">
        <f t="shared" si="2390"/>
        <v>0</v>
      </c>
      <c r="BC937" s="107"/>
      <c r="BD937" s="106">
        <f t="shared" si="2391"/>
        <v>0</v>
      </c>
      <c r="BE937" s="107"/>
      <c r="BF937" s="106">
        <f t="shared" si="2392"/>
        <v>0</v>
      </c>
      <c r="BH937" s="107"/>
      <c r="BI937" s="106">
        <f t="shared" si="2393"/>
        <v>0</v>
      </c>
      <c r="BJ937" s="107"/>
      <c r="BK937" s="106">
        <f t="shared" si="2394"/>
        <v>0</v>
      </c>
      <c r="BL937" s="107"/>
      <c r="BM937" s="106">
        <f t="shared" si="2395"/>
        <v>0</v>
      </c>
      <c r="BN937" s="107"/>
      <c r="BO937" s="106">
        <f t="shared" si="2396"/>
        <v>0</v>
      </c>
      <c r="BP937" s="107"/>
      <c r="BQ937" s="106">
        <f t="shared" si="2397"/>
        <v>0</v>
      </c>
      <c r="BR937" s="107"/>
      <c r="BS937" s="106">
        <f t="shared" si="2398"/>
        <v>0</v>
      </c>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c r="CT937" s="61"/>
      <c r="CU937" s="61"/>
      <c r="CV937" s="61"/>
      <c r="CW937" s="61"/>
      <c r="CX937" s="61"/>
      <c r="CY937" s="61"/>
      <c r="CZ937" s="61"/>
      <c r="DA937" s="61"/>
      <c r="DB937" s="61"/>
      <c r="DC937" s="61"/>
      <c r="DD937" s="61"/>
      <c r="DE937" s="61"/>
      <c r="DF937" s="61"/>
      <c r="DG937" s="61"/>
      <c r="DH937" s="61"/>
      <c r="DI937" s="61"/>
      <c r="DJ937" s="61"/>
      <c r="DK937" s="61"/>
      <c r="DL937" s="61"/>
      <c r="DM937" s="61"/>
      <c r="DN937" s="61"/>
      <c r="DO937" s="61"/>
      <c r="DP937" s="61"/>
      <c r="DQ937" s="61"/>
      <c r="DR937" s="61"/>
      <c r="DS937" s="61"/>
      <c r="DT937" s="61"/>
      <c r="DU937" s="61"/>
      <c r="DV937" s="61"/>
      <c r="DW937" s="61"/>
      <c r="DX937" s="61"/>
      <c r="DY937" s="61"/>
      <c r="DZ937" s="61"/>
      <c r="EA937" s="61"/>
      <c r="EB937" s="61"/>
      <c r="EC937" s="61"/>
    </row>
    <row r="938" spans="1:133" s="22" customFormat="1" outlineLevel="3" x14ac:dyDescent="0.15">
      <c r="A938" s="22" t="s">
        <v>327</v>
      </c>
      <c r="B938" s="32" t="s">
        <v>665</v>
      </c>
      <c r="C938" s="104"/>
      <c r="D938" s="106">
        <v>5</v>
      </c>
      <c r="E938" s="104"/>
      <c r="F938" s="106">
        <f t="shared" si="2368"/>
        <v>3</v>
      </c>
      <c r="G938" s="106">
        <v>1</v>
      </c>
      <c r="H938" s="107"/>
      <c r="I938" s="106">
        <f t="shared" si="2369"/>
        <v>0</v>
      </c>
      <c r="J938" s="107"/>
      <c r="K938" s="106">
        <f t="shared" si="2370"/>
        <v>0</v>
      </c>
      <c r="L938" s="107"/>
      <c r="M938" s="106">
        <f t="shared" si="2371"/>
        <v>0</v>
      </c>
      <c r="N938" s="107"/>
      <c r="O938" s="106">
        <f t="shared" si="2372"/>
        <v>0</v>
      </c>
      <c r="P938" s="107"/>
      <c r="Q938" s="106">
        <f t="shared" si="2373"/>
        <v>0</v>
      </c>
      <c r="R938" s="107"/>
      <c r="S938" s="106">
        <f t="shared" si="2374"/>
        <v>0</v>
      </c>
      <c r="T938" s="32"/>
      <c r="U938" s="107"/>
      <c r="V938" s="106">
        <f t="shared" si="2375"/>
        <v>0</v>
      </c>
      <c r="W938" s="107"/>
      <c r="X938" s="106">
        <f t="shared" si="2376"/>
        <v>0</v>
      </c>
      <c r="Y938" s="107"/>
      <c r="Z938" s="106">
        <f t="shared" si="2377"/>
        <v>0</v>
      </c>
      <c r="AA938" s="107"/>
      <c r="AB938" s="106">
        <f t="shared" si="2378"/>
        <v>0</v>
      </c>
      <c r="AC938" s="107"/>
      <c r="AD938" s="106">
        <f t="shared" si="2379"/>
        <v>0</v>
      </c>
      <c r="AE938" s="107"/>
      <c r="AF938" s="106">
        <f t="shared" si="2380"/>
        <v>0</v>
      </c>
      <c r="AG938" s="210"/>
      <c r="AH938" s="107"/>
      <c r="AI938" s="106">
        <f t="shared" si="2381"/>
        <v>0</v>
      </c>
      <c r="AJ938" s="107"/>
      <c r="AK938" s="106">
        <f t="shared" si="2382"/>
        <v>0</v>
      </c>
      <c r="AL938" s="107"/>
      <c r="AM938" s="106">
        <f t="shared" si="2383"/>
        <v>0</v>
      </c>
      <c r="AN938" s="107"/>
      <c r="AO938" s="106">
        <f t="shared" si="2384"/>
        <v>0</v>
      </c>
      <c r="AP938" s="107"/>
      <c r="AQ938" s="106">
        <f t="shared" si="2385"/>
        <v>0</v>
      </c>
      <c r="AR938" s="107"/>
      <c r="AS938" s="106">
        <f t="shared" si="2386"/>
        <v>0</v>
      </c>
      <c r="AU938" s="107"/>
      <c r="AV938" s="106">
        <f t="shared" si="2387"/>
        <v>0</v>
      </c>
      <c r="AW938" s="107"/>
      <c r="AX938" s="106">
        <f t="shared" si="2388"/>
        <v>0</v>
      </c>
      <c r="AY938" s="107"/>
      <c r="AZ938" s="106">
        <f t="shared" si="2389"/>
        <v>0</v>
      </c>
      <c r="BA938" s="107"/>
      <c r="BB938" s="106">
        <f t="shared" si="2390"/>
        <v>0</v>
      </c>
      <c r="BC938" s="107"/>
      <c r="BD938" s="106">
        <f t="shared" si="2391"/>
        <v>0</v>
      </c>
      <c r="BE938" s="107"/>
      <c r="BF938" s="106">
        <f t="shared" si="2392"/>
        <v>0</v>
      </c>
      <c r="BH938" s="107"/>
      <c r="BI938" s="106">
        <f t="shared" si="2393"/>
        <v>0</v>
      </c>
      <c r="BJ938" s="107"/>
      <c r="BK938" s="106">
        <f t="shared" si="2394"/>
        <v>0</v>
      </c>
      <c r="BL938" s="107"/>
      <c r="BM938" s="106">
        <f t="shared" si="2395"/>
        <v>0</v>
      </c>
      <c r="BN938" s="107"/>
      <c r="BO938" s="106">
        <f t="shared" si="2396"/>
        <v>0</v>
      </c>
      <c r="BP938" s="107"/>
      <c r="BQ938" s="106">
        <f t="shared" si="2397"/>
        <v>0</v>
      </c>
      <c r="BR938" s="107"/>
      <c r="BS938" s="106">
        <f t="shared" si="2398"/>
        <v>0</v>
      </c>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c r="CT938" s="61"/>
      <c r="CU938" s="61"/>
      <c r="CV938" s="61"/>
      <c r="CW938" s="61"/>
      <c r="CX938" s="61"/>
      <c r="CY938" s="61"/>
      <c r="CZ938" s="61"/>
      <c r="DA938" s="61"/>
      <c r="DB938" s="61"/>
      <c r="DC938" s="61"/>
      <c r="DD938" s="61"/>
      <c r="DE938" s="61"/>
      <c r="DF938" s="61"/>
      <c r="DG938" s="61"/>
      <c r="DH938" s="61"/>
      <c r="DI938" s="61"/>
      <c r="DJ938" s="61"/>
      <c r="DK938" s="61"/>
      <c r="DL938" s="61"/>
      <c r="DM938" s="61"/>
      <c r="DN938" s="61"/>
      <c r="DO938" s="61"/>
      <c r="DP938" s="61"/>
      <c r="DQ938" s="61"/>
      <c r="DR938" s="61"/>
      <c r="DS938" s="61"/>
      <c r="DT938" s="61"/>
      <c r="DU938" s="61"/>
      <c r="DV938" s="61"/>
      <c r="DW938" s="61"/>
      <c r="DX938" s="61"/>
      <c r="DY938" s="61"/>
      <c r="DZ938" s="61"/>
      <c r="EA938" s="61"/>
      <c r="EB938" s="61"/>
      <c r="EC938" s="61"/>
    </row>
    <row r="939" spans="1:133" s="37" customFormat="1" outlineLevel="2" x14ac:dyDescent="0.15">
      <c r="B939" s="38" t="s">
        <v>666</v>
      </c>
      <c r="C939" s="115"/>
      <c r="D939" s="115"/>
      <c r="E939" s="115"/>
      <c r="F939" s="115"/>
      <c r="G939" s="160" t="s">
        <v>203</v>
      </c>
      <c r="H939" s="115"/>
      <c r="I939" s="115"/>
      <c r="J939" s="115"/>
      <c r="K939" s="115"/>
      <c r="L939" s="115"/>
      <c r="M939" s="115"/>
      <c r="N939" s="115"/>
      <c r="O939" s="115"/>
      <c r="P939" s="115"/>
      <c r="Q939" s="115"/>
      <c r="R939" s="115"/>
      <c r="S939" s="115"/>
      <c r="T939" s="269"/>
      <c r="U939" s="190"/>
      <c r="V939" s="115"/>
      <c r="W939" s="190"/>
      <c r="X939" s="115"/>
      <c r="Y939" s="190"/>
      <c r="Z939" s="115"/>
      <c r="AA939" s="190"/>
      <c r="AB939" s="115"/>
      <c r="AC939" s="190"/>
      <c r="AD939" s="115"/>
      <c r="AE939" s="190"/>
      <c r="AF939" s="115"/>
      <c r="AG939" s="215"/>
      <c r="AH939" s="190"/>
      <c r="AI939" s="115"/>
      <c r="AJ939" s="190"/>
      <c r="AK939" s="115"/>
      <c r="AL939" s="190"/>
      <c r="AM939" s="115"/>
      <c r="AN939" s="190"/>
      <c r="AO939" s="115"/>
      <c r="AP939" s="190"/>
      <c r="AQ939" s="115"/>
      <c r="AR939" s="190"/>
      <c r="AS939" s="115"/>
      <c r="AU939" s="115"/>
      <c r="AV939" s="115"/>
      <c r="AW939" s="115"/>
      <c r="AX939" s="115"/>
      <c r="AY939" s="115"/>
      <c r="AZ939" s="115"/>
      <c r="BA939" s="115"/>
      <c r="BB939" s="115"/>
      <c r="BC939" s="115"/>
      <c r="BD939" s="115"/>
      <c r="BE939" s="115"/>
      <c r="BF939" s="115"/>
      <c r="BH939" s="115"/>
      <c r="BI939" s="115"/>
      <c r="BJ939" s="115"/>
      <c r="BK939" s="115"/>
      <c r="BL939" s="115"/>
      <c r="BM939" s="115"/>
      <c r="BN939" s="115"/>
      <c r="BO939" s="115"/>
      <c r="BP939" s="115"/>
      <c r="BQ939" s="115"/>
      <c r="BR939" s="115"/>
      <c r="BS939" s="115"/>
      <c r="BU939" s="143"/>
      <c r="BV939" s="143"/>
      <c r="BW939" s="143"/>
      <c r="BX939" s="143"/>
      <c r="BY939" s="143"/>
      <c r="BZ939" s="143"/>
      <c r="CA939" s="143"/>
      <c r="CB939" s="143"/>
      <c r="CC939" s="143"/>
      <c r="CD939" s="143"/>
      <c r="CE939" s="143"/>
      <c r="CF939" s="143"/>
      <c r="CG939" s="143"/>
      <c r="CH939" s="143"/>
      <c r="CI939" s="143"/>
      <c r="CJ939" s="143"/>
      <c r="CK939" s="143"/>
      <c r="CL939" s="143"/>
      <c r="CM939" s="143"/>
      <c r="CN939" s="143"/>
      <c r="CO939" s="143"/>
      <c r="CP939" s="143"/>
      <c r="CQ939" s="143"/>
      <c r="CR939" s="143"/>
      <c r="CS939" s="143"/>
      <c r="CT939" s="143"/>
      <c r="CU939" s="143"/>
      <c r="CV939" s="143"/>
      <c r="CW939" s="143"/>
      <c r="CX939" s="143"/>
      <c r="CY939" s="143"/>
      <c r="CZ939" s="143"/>
      <c r="DA939" s="143"/>
      <c r="DB939" s="143"/>
      <c r="DC939" s="143"/>
      <c r="DD939" s="143"/>
      <c r="DE939" s="143"/>
      <c r="DF939" s="143"/>
      <c r="DG939" s="143"/>
      <c r="DH939" s="143"/>
      <c r="DI939" s="143"/>
      <c r="DJ939" s="143"/>
      <c r="DK939" s="143"/>
      <c r="DL939" s="143"/>
      <c r="DM939" s="143"/>
      <c r="DN939" s="143"/>
      <c r="DO939" s="143"/>
      <c r="DP939" s="143"/>
      <c r="DQ939" s="143"/>
      <c r="DR939" s="143"/>
      <c r="DS939" s="143"/>
      <c r="DT939" s="143"/>
      <c r="DU939" s="143"/>
      <c r="DV939" s="143"/>
      <c r="DW939" s="143"/>
      <c r="DX939" s="143"/>
      <c r="DY939" s="143"/>
      <c r="DZ939" s="143"/>
      <c r="EA939" s="143"/>
      <c r="EB939" s="143"/>
      <c r="EC939" s="143"/>
    </row>
    <row r="940" spans="1:133" s="35" customFormat="1" outlineLevel="2" x14ac:dyDescent="0.15">
      <c r="A940" s="35" t="s">
        <v>446</v>
      </c>
      <c r="B940" s="36" t="s">
        <v>710</v>
      </c>
      <c r="C940" s="298" t="str">
        <f ca="1">IFERROR((AVERAGE(ReqSum)),"N/A")</f>
        <v>N/A</v>
      </c>
      <c r="D940" s="298">
        <f ca="1">IFERROR((AVERAGE(ReqSum)),"N/A")</f>
        <v>5</v>
      </c>
      <c r="E940" s="159">
        <f ca="1">(SUM(ReqSum))*2*$I$10</f>
        <v>0</v>
      </c>
      <c r="F940" s="159">
        <f ca="1">(SUM(ReqSum))*2*$I$10</f>
        <v>1020</v>
      </c>
      <c r="G940" s="159">
        <f>MATCH("x",G941:G2417,-1)-1</f>
        <v>17</v>
      </c>
      <c r="H940" s="176"/>
      <c r="I940" s="176">
        <f ca="1">SUM(ReqSum)</f>
        <v>0</v>
      </c>
      <c r="J940" s="176"/>
      <c r="K940" s="176">
        <f ca="1">SUM(ReqSum)</f>
        <v>0</v>
      </c>
      <c r="L940" s="176"/>
      <c r="M940" s="176">
        <f ca="1">SUM(ReqSum)</f>
        <v>0</v>
      </c>
      <c r="N940" s="176"/>
      <c r="O940" s="176">
        <f ca="1">SUM(ReqSum)</f>
        <v>0</v>
      </c>
      <c r="P940" s="176"/>
      <c r="Q940" s="176">
        <f ca="1">SUM(ReqSum)</f>
        <v>0</v>
      </c>
      <c r="R940" s="176"/>
      <c r="S940" s="176">
        <f ca="1">SUM(ReqSum)</f>
        <v>0</v>
      </c>
      <c r="T940" s="268"/>
      <c r="U940" s="189"/>
      <c r="V940" s="176">
        <f ca="1">SUM(ReqSum)</f>
        <v>0</v>
      </c>
      <c r="W940" s="189"/>
      <c r="X940" s="176">
        <f ca="1">SUM(ReqSum)</f>
        <v>0</v>
      </c>
      <c r="Y940" s="189"/>
      <c r="Z940" s="176">
        <f ca="1">SUM(ReqSum)</f>
        <v>0</v>
      </c>
      <c r="AA940" s="189"/>
      <c r="AB940" s="176">
        <f ca="1">SUM(ReqSum)</f>
        <v>0</v>
      </c>
      <c r="AC940" s="189"/>
      <c r="AD940" s="176">
        <f ca="1">SUM(ReqSum)</f>
        <v>0</v>
      </c>
      <c r="AE940" s="189"/>
      <c r="AF940" s="176">
        <f ca="1">SUM(ReqSum)</f>
        <v>0</v>
      </c>
      <c r="AG940" s="36"/>
      <c r="AH940" s="189"/>
      <c r="AI940" s="176">
        <f ca="1">SUM(ReqSum)</f>
        <v>0</v>
      </c>
      <c r="AJ940" s="189"/>
      <c r="AK940" s="176">
        <f ca="1">SUM(ReqSum)</f>
        <v>0</v>
      </c>
      <c r="AL940" s="189"/>
      <c r="AM940" s="176">
        <f ca="1">SUM(ReqSum)</f>
        <v>0</v>
      </c>
      <c r="AN940" s="189"/>
      <c r="AO940" s="176">
        <f ca="1">SUM(ReqSum)</f>
        <v>0</v>
      </c>
      <c r="AP940" s="189"/>
      <c r="AQ940" s="176">
        <f ca="1">SUM(ReqSum)</f>
        <v>0</v>
      </c>
      <c r="AR940" s="189"/>
      <c r="AS940" s="176">
        <f ca="1">SUM(ReqSum)</f>
        <v>0</v>
      </c>
      <c r="AT940" s="177"/>
      <c r="AU940" s="176"/>
      <c r="AV940" s="176">
        <f ca="1">SUM(ReqSum)</f>
        <v>0</v>
      </c>
      <c r="AW940" s="176"/>
      <c r="AX940" s="176">
        <f ca="1">SUM(ReqSum)</f>
        <v>0</v>
      </c>
      <c r="AY940" s="176"/>
      <c r="AZ940" s="176">
        <f ca="1">SUM(ReqSum)</f>
        <v>0</v>
      </c>
      <c r="BA940" s="176"/>
      <c r="BB940" s="176">
        <f ca="1">SUM(ReqSum)</f>
        <v>0</v>
      </c>
      <c r="BC940" s="176"/>
      <c r="BD940" s="176">
        <f ca="1">SUM(ReqSum)</f>
        <v>0</v>
      </c>
      <c r="BE940" s="176"/>
      <c r="BF940" s="176">
        <f ca="1">SUM(ReqSum)</f>
        <v>0</v>
      </c>
      <c r="BG940" s="177"/>
      <c r="BH940" s="176"/>
      <c r="BI940" s="176">
        <f ca="1">SUM(ReqSum)</f>
        <v>0</v>
      </c>
      <c r="BJ940" s="176"/>
      <c r="BK940" s="176">
        <f ca="1">SUM(ReqSum)</f>
        <v>0</v>
      </c>
      <c r="BL940" s="176"/>
      <c r="BM940" s="176">
        <f ca="1">SUM(ReqSum)</f>
        <v>0</v>
      </c>
      <c r="BN940" s="176"/>
      <c r="BO940" s="176">
        <f ca="1">SUM(ReqSum)</f>
        <v>0</v>
      </c>
      <c r="BP940" s="176"/>
      <c r="BQ940" s="176">
        <f ca="1">SUM(ReqSum)</f>
        <v>0</v>
      </c>
      <c r="BR940" s="176"/>
      <c r="BS940" s="176">
        <f ca="1">SUM(ReqSum)</f>
        <v>0</v>
      </c>
      <c r="BT940" s="177"/>
      <c r="BU940" s="85"/>
      <c r="BV940" s="85"/>
      <c r="BW940" s="85"/>
      <c r="BX940" s="85"/>
      <c r="BY940" s="85"/>
      <c r="BZ940" s="85"/>
      <c r="CA940" s="85"/>
      <c r="CB940" s="85"/>
      <c r="CC940" s="85"/>
      <c r="CD940" s="85"/>
      <c r="CE940" s="85"/>
      <c r="CF940" s="85"/>
      <c r="CG940" s="85"/>
      <c r="CH940" s="85"/>
      <c r="CI940" s="85"/>
      <c r="CJ940" s="85"/>
      <c r="CK940" s="85"/>
      <c r="CL940" s="85"/>
      <c r="CM940" s="85"/>
      <c r="CN940" s="85"/>
      <c r="CO940" s="85"/>
      <c r="CP940" s="85"/>
      <c r="CQ940" s="85"/>
      <c r="CR940" s="85"/>
      <c r="CS940" s="85"/>
      <c r="CT940" s="85"/>
      <c r="CU940" s="85"/>
      <c r="CV940" s="85"/>
      <c r="CW940" s="85"/>
      <c r="CX940" s="85"/>
      <c r="CY940" s="85"/>
      <c r="CZ940" s="85"/>
      <c r="DA940" s="85"/>
      <c r="DB940" s="85"/>
      <c r="DC940" s="85"/>
      <c r="DD940" s="85"/>
      <c r="DE940" s="85"/>
      <c r="DF940" s="85"/>
      <c r="DG940" s="85"/>
      <c r="DH940" s="85"/>
      <c r="DI940" s="85"/>
      <c r="DJ940" s="85"/>
      <c r="DK940" s="85"/>
      <c r="DL940" s="85"/>
      <c r="DM940" s="85"/>
      <c r="DN940" s="85"/>
      <c r="DO940" s="85"/>
      <c r="DP940" s="85"/>
      <c r="DQ940" s="85"/>
      <c r="DR940" s="85"/>
      <c r="DS940" s="85"/>
      <c r="DT940" s="85"/>
      <c r="DU940" s="85"/>
      <c r="DV940" s="85"/>
      <c r="DW940" s="85"/>
      <c r="DX940" s="85"/>
      <c r="DY940" s="85"/>
      <c r="DZ940" s="85"/>
      <c r="EA940" s="85"/>
      <c r="EB940" s="85"/>
      <c r="EC940" s="85"/>
    </row>
    <row r="941" spans="1:133" s="22" customFormat="1" outlineLevel="3" x14ac:dyDescent="0.15">
      <c r="A941" s="22" t="s">
        <v>328</v>
      </c>
      <c r="B941" s="32" t="s">
        <v>667</v>
      </c>
      <c r="C941" s="104"/>
      <c r="D941" s="106">
        <v>5</v>
      </c>
      <c r="E941" s="104"/>
      <c r="F941" s="106">
        <f t="shared" ref="F941:F957" si="2399">IF(B941&lt;&gt;"",IF(B941="Custom Requirement",0,3),0)</f>
        <v>3</v>
      </c>
      <c r="G941" s="106">
        <v>1</v>
      </c>
      <c r="H941" s="107"/>
      <c r="I941" s="106">
        <f t="shared" ref="I941:I957" si="2400">H941*$E941*I$10</f>
        <v>0</v>
      </c>
      <c r="J941" s="107"/>
      <c r="K941" s="106">
        <f t="shared" ref="K941:K957" si="2401">J941*$E941*K$10</f>
        <v>0</v>
      </c>
      <c r="L941" s="107"/>
      <c r="M941" s="106">
        <f t="shared" ref="M941:M957" si="2402">L941*$E941*M$10</f>
        <v>0</v>
      </c>
      <c r="N941" s="107"/>
      <c r="O941" s="106">
        <f t="shared" ref="O941:O957" si="2403">N941*$E941*O$10</f>
        <v>0</v>
      </c>
      <c r="P941" s="107"/>
      <c r="Q941" s="106">
        <f t="shared" ref="Q941:Q957" si="2404">P941*$E941*Q$10</f>
        <v>0</v>
      </c>
      <c r="R941" s="107"/>
      <c r="S941" s="106">
        <f t="shared" ref="S941:S957" si="2405">R941*$E941*S$10</f>
        <v>0</v>
      </c>
      <c r="T941" s="32"/>
      <c r="U941" s="107"/>
      <c r="V941" s="106">
        <f t="shared" ref="V941:V957" si="2406">U941*$E941*V$10</f>
        <v>0</v>
      </c>
      <c r="W941" s="107"/>
      <c r="X941" s="106">
        <f t="shared" ref="X941:X957" si="2407">W941*$E941*X$10</f>
        <v>0</v>
      </c>
      <c r="Y941" s="107"/>
      <c r="Z941" s="106">
        <f t="shared" ref="Z941:Z957" si="2408">Y941*$E941*Z$10</f>
        <v>0</v>
      </c>
      <c r="AA941" s="107"/>
      <c r="AB941" s="106">
        <f t="shared" ref="AB941:AB957" si="2409">AA941*$E941*AB$10</f>
        <v>0</v>
      </c>
      <c r="AC941" s="107"/>
      <c r="AD941" s="106">
        <f t="shared" ref="AD941:AD957" si="2410">AC941*$E941*AD$10</f>
        <v>0</v>
      </c>
      <c r="AE941" s="107"/>
      <c r="AF941" s="106">
        <f t="shared" ref="AF941:AF957" si="2411">AE941*$E941*AF$10</f>
        <v>0</v>
      </c>
      <c r="AG941" s="210"/>
      <c r="AH941" s="107"/>
      <c r="AI941" s="106">
        <f t="shared" ref="AI941:AI957" si="2412">AH941*$E941*AI$10</f>
        <v>0</v>
      </c>
      <c r="AJ941" s="107"/>
      <c r="AK941" s="106">
        <f t="shared" ref="AK941:AK957" si="2413">AJ941*$E941*AK$10</f>
        <v>0</v>
      </c>
      <c r="AL941" s="107"/>
      <c r="AM941" s="106">
        <f t="shared" ref="AM941:AM957" si="2414">AL941*$E941*AM$10</f>
        <v>0</v>
      </c>
      <c r="AN941" s="107"/>
      <c r="AO941" s="106">
        <f t="shared" ref="AO941:AO957" si="2415">AN941*$E941*AO$10</f>
        <v>0</v>
      </c>
      <c r="AP941" s="107"/>
      <c r="AQ941" s="106">
        <f t="shared" ref="AQ941:AQ957" si="2416">AP941*$E941*AQ$10</f>
        <v>0</v>
      </c>
      <c r="AR941" s="107"/>
      <c r="AS941" s="106">
        <f t="shared" ref="AS941:AS957" si="2417">AR941*$E941*AS$10</f>
        <v>0</v>
      </c>
      <c r="AU941" s="107"/>
      <c r="AV941" s="106">
        <f t="shared" ref="AV941:AV957" si="2418">AU941*$E941*AV$10</f>
        <v>0</v>
      </c>
      <c r="AW941" s="107"/>
      <c r="AX941" s="106">
        <f t="shared" ref="AX941:AX957" si="2419">AW941*$E941*AX$10</f>
        <v>0</v>
      </c>
      <c r="AY941" s="107"/>
      <c r="AZ941" s="106">
        <f t="shared" ref="AZ941:AZ957" si="2420">AY941*$E941*AZ$10</f>
        <v>0</v>
      </c>
      <c r="BA941" s="107"/>
      <c r="BB941" s="106">
        <f t="shared" ref="BB941:BB957" si="2421">BA941*$E941*BB$10</f>
        <v>0</v>
      </c>
      <c r="BC941" s="107"/>
      <c r="BD941" s="106">
        <f t="shared" ref="BD941:BD957" si="2422">BC941*$E941*BD$10</f>
        <v>0</v>
      </c>
      <c r="BE941" s="107"/>
      <c r="BF941" s="106">
        <f t="shared" ref="BF941:BF957" si="2423">BE941*$E941*BF$10</f>
        <v>0</v>
      </c>
      <c r="BH941" s="107"/>
      <c r="BI941" s="106">
        <f t="shared" ref="BI941:BI957" si="2424">BH941*$E941*BI$10</f>
        <v>0</v>
      </c>
      <c r="BJ941" s="107"/>
      <c r="BK941" s="106">
        <f t="shared" ref="BK941:BK957" si="2425">BJ941*$E941*BK$10</f>
        <v>0</v>
      </c>
      <c r="BL941" s="107"/>
      <c r="BM941" s="106">
        <f t="shared" ref="BM941:BM957" si="2426">BL941*$E941*BM$10</f>
        <v>0</v>
      </c>
      <c r="BN941" s="107"/>
      <c r="BO941" s="106">
        <f t="shared" ref="BO941:BO957" si="2427">BN941*$E941*BO$10</f>
        <v>0</v>
      </c>
      <c r="BP941" s="107"/>
      <c r="BQ941" s="106">
        <f t="shared" ref="BQ941:BQ957" si="2428">BP941*$E941*BQ$10</f>
        <v>0</v>
      </c>
      <c r="BR941" s="107"/>
      <c r="BS941" s="106">
        <f t="shared" ref="BS941:BS957" si="2429">BR941*$E941*BS$10</f>
        <v>0</v>
      </c>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c r="CS941" s="61"/>
      <c r="CT941" s="61"/>
      <c r="CU941" s="61"/>
      <c r="CV941" s="61"/>
      <c r="CW941" s="61"/>
      <c r="CX941" s="61"/>
      <c r="CY941" s="61"/>
      <c r="CZ941" s="61"/>
      <c r="DA941" s="61"/>
      <c r="DB941" s="61"/>
      <c r="DC941" s="61"/>
      <c r="DD941" s="61"/>
      <c r="DE941" s="61"/>
      <c r="DF941" s="61"/>
      <c r="DG941" s="61"/>
      <c r="DH941" s="61"/>
      <c r="DI941" s="61"/>
      <c r="DJ941" s="61"/>
      <c r="DK941" s="61"/>
      <c r="DL941" s="61"/>
      <c r="DM941" s="61"/>
      <c r="DN941" s="61"/>
      <c r="DO941" s="61"/>
      <c r="DP941" s="61"/>
      <c r="DQ941" s="61"/>
      <c r="DR941" s="61"/>
      <c r="DS941" s="61"/>
      <c r="DT941" s="61"/>
      <c r="DU941" s="61"/>
      <c r="DV941" s="61"/>
      <c r="DW941" s="61"/>
      <c r="DX941" s="61"/>
      <c r="DY941" s="61"/>
      <c r="DZ941" s="61"/>
      <c r="EA941" s="61"/>
      <c r="EB941" s="61"/>
      <c r="EC941" s="61"/>
    </row>
    <row r="942" spans="1:133" s="22" customFormat="1" outlineLevel="3" x14ac:dyDescent="0.15">
      <c r="A942" s="22" t="s">
        <v>329</v>
      </c>
      <c r="B942" s="32" t="s">
        <v>668</v>
      </c>
      <c r="C942" s="104"/>
      <c r="D942" s="106">
        <v>5</v>
      </c>
      <c r="E942" s="104"/>
      <c r="F942" s="106">
        <f t="shared" si="2399"/>
        <v>3</v>
      </c>
      <c r="G942" s="106">
        <v>1</v>
      </c>
      <c r="H942" s="107"/>
      <c r="I942" s="106">
        <f t="shared" si="2400"/>
        <v>0</v>
      </c>
      <c r="J942" s="107"/>
      <c r="K942" s="106">
        <f t="shared" si="2401"/>
        <v>0</v>
      </c>
      <c r="L942" s="107"/>
      <c r="M942" s="106">
        <f t="shared" si="2402"/>
        <v>0</v>
      </c>
      <c r="N942" s="107"/>
      <c r="O942" s="106">
        <f t="shared" si="2403"/>
        <v>0</v>
      </c>
      <c r="P942" s="107"/>
      <c r="Q942" s="106">
        <f t="shared" si="2404"/>
        <v>0</v>
      </c>
      <c r="R942" s="107"/>
      <c r="S942" s="106">
        <f t="shared" si="2405"/>
        <v>0</v>
      </c>
      <c r="T942" s="32"/>
      <c r="U942" s="107"/>
      <c r="V942" s="106">
        <f t="shared" si="2406"/>
        <v>0</v>
      </c>
      <c r="W942" s="107"/>
      <c r="X942" s="106">
        <f t="shared" si="2407"/>
        <v>0</v>
      </c>
      <c r="Y942" s="107"/>
      <c r="Z942" s="106">
        <f t="shared" si="2408"/>
        <v>0</v>
      </c>
      <c r="AA942" s="107"/>
      <c r="AB942" s="106">
        <f t="shared" si="2409"/>
        <v>0</v>
      </c>
      <c r="AC942" s="107"/>
      <c r="AD942" s="106">
        <f t="shared" si="2410"/>
        <v>0</v>
      </c>
      <c r="AE942" s="107"/>
      <c r="AF942" s="106">
        <f t="shared" si="2411"/>
        <v>0</v>
      </c>
      <c r="AG942" s="210"/>
      <c r="AH942" s="107"/>
      <c r="AI942" s="106">
        <f t="shared" si="2412"/>
        <v>0</v>
      </c>
      <c r="AJ942" s="107"/>
      <c r="AK942" s="106">
        <f t="shared" si="2413"/>
        <v>0</v>
      </c>
      <c r="AL942" s="107"/>
      <c r="AM942" s="106">
        <f t="shared" si="2414"/>
        <v>0</v>
      </c>
      <c r="AN942" s="107"/>
      <c r="AO942" s="106">
        <f t="shared" si="2415"/>
        <v>0</v>
      </c>
      <c r="AP942" s="107"/>
      <c r="AQ942" s="106">
        <f t="shared" si="2416"/>
        <v>0</v>
      </c>
      <c r="AR942" s="107"/>
      <c r="AS942" s="106">
        <f t="shared" si="2417"/>
        <v>0</v>
      </c>
      <c r="AU942" s="107"/>
      <c r="AV942" s="106">
        <f t="shared" si="2418"/>
        <v>0</v>
      </c>
      <c r="AW942" s="107"/>
      <c r="AX942" s="106">
        <f t="shared" si="2419"/>
        <v>0</v>
      </c>
      <c r="AY942" s="107"/>
      <c r="AZ942" s="106">
        <f t="shared" si="2420"/>
        <v>0</v>
      </c>
      <c r="BA942" s="107"/>
      <c r="BB942" s="106">
        <f t="shared" si="2421"/>
        <v>0</v>
      </c>
      <c r="BC942" s="107"/>
      <c r="BD942" s="106">
        <f t="shared" si="2422"/>
        <v>0</v>
      </c>
      <c r="BE942" s="107"/>
      <c r="BF942" s="106">
        <f t="shared" si="2423"/>
        <v>0</v>
      </c>
      <c r="BH942" s="107"/>
      <c r="BI942" s="106">
        <f t="shared" si="2424"/>
        <v>0</v>
      </c>
      <c r="BJ942" s="107"/>
      <c r="BK942" s="106">
        <f t="shared" si="2425"/>
        <v>0</v>
      </c>
      <c r="BL942" s="107"/>
      <c r="BM942" s="106">
        <f t="shared" si="2426"/>
        <v>0</v>
      </c>
      <c r="BN942" s="107"/>
      <c r="BO942" s="106">
        <f t="shared" si="2427"/>
        <v>0</v>
      </c>
      <c r="BP942" s="107"/>
      <c r="BQ942" s="106">
        <f t="shared" si="2428"/>
        <v>0</v>
      </c>
      <c r="BR942" s="107"/>
      <c r="BS942" s="106">
        <f t="shared" si="2429"/>
        <v>0</v>
      </c>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c r="CS942" s="61"/>
      <c r="CT942" s="61"/>
      <c r="CU942" s="61"/>
      <c r="CV942" s="61"/>
      <c r="CW942" s="61"/>
      <c r="CX942" s="61"/>
      <c r="CY942" s="61"/>
      <c r="CZ942" s="61"/>
      <c r="DA942" s="61"/>
      <c r="DB942" s="61"/>
      <c r="DC942" s="61"/>
      <c r="DD942" s="61"/>
      <c r="DE942" s="61"/>
      <c r="DF942" s="61"/>
      <c r="DG942" s="61"/>
      <c r="DH942" s="61"/>
      <c r="DI942" s="61"/>
      <c r="DJ942" s="61"/>
      <c r="DK942" s="61"/>
      <c r="DL942" s="61"/>
      <c r="DM942" s="61"/>
      <c r="DN942" s="61"/>
      <c r="DO942" s="61"/>
      <c r="DP942" s="61"/>
      <c r="DQ942" s="61"/>
      <c r="DR942" s="61"/>
      <c r="DS942" s="61"/>
      <c r="DT942" s="61"/>
      <c r="DU942" s="61"/>
      <c r="DV942" s="61"/>
      <c r="DW942" s="61"/>
      <c r="DX942" s="61"/>
      <c r="DY942" s="61"/>
      <c r="DZ942" s="61"/>
      <c r="EA942" s="61"/>
      <c r="EB942" s="61"/>
      <c r="EC942" s="61"/>
    </row>
    <row r="943" spans="1:133" s="22" customFormat="1" ht="26" outlineLevel="3" x14ac:dyDescent="0.15">
      <c r="A943" s="22" t="s">
        <v>330</v>
      </c>
      <c r="B943" s="32" t="s">
        <v>669</v>
      </c>
      <c r="C943" s="104"/>
      <c r="D943" s="106">
        <v>5</v>
      </c>
      <c r="E943" s="104"/>
      <c r="F943" s="106">
        <f t="shared" si="2399"/>
        <v>3</v>
      </c>
      <c r="G943" s="106">
        <v>1</v>
      </c>
      <c r="H943" s="107"/>
      <c r="I943" s="106">
        <f t="shared" si="2400"/>
        <v>0</v>
      </c>
      <c r="J943" s="107"/>
      <c r="K943" s="106">
        <f t="shared" si="2401"/>
        <v>0</v>
      </c>
      <c r="L943" s="107"/>
      <c r="M943" s="106">
        <f t="shared" si="2402"/>
        <v>0</v>
      </c>
      <c r="N943" s="107"/>
      <c r="O943" s="106">
        <f t="shared" si="2403"/>
        <v>0</v>
      </c>
      <c r="P943" s="107"/>
      <c r="Q943" s="106">
        <f t="shared" si="2404"/>
        <v>0</v>
      </c>
      <c r="R943" s="107"/>
      <c r="S943" s="106">
        <f t="shared" si="2405"/>
        <v>0</v>
      </c>
      <c r="T943" s="32"/>
      <c r="U943" s="107"/>
      <c r="V943" s="106">
        <f t="shared" si="2406"/>
        <v>0</v>
      </c>
      <c r="W943" s="107"/>
      <c r="X943" s="106">
        <f t="shared" si="2407"/>
        <v>0</v>
      </c>
      <c r="Y943" s="107"/>
      <c r="Z943" s="106">
        <f t="shared" si="2408"/>
        <v>0</v>
      </c>
      <c r="AA943" s="107"/>
      <c r="AB943" s="106">
        <f t="shared" si="2409"/>
        <v>0</v>
      </c>
      <c r="AC943" s="107"/>
      <c r="AD943" s="106">
        <f t="shared" si="2410"/>
        <v>0</v>
      </c>
      <c r="AE943" s="107"/>
      <c r="AF943" s="106">
        <f t="shared" si="2411"/>
        <v>0</v>
      </c>
      <c r="AG943" s="210"/>
      <c r="AH943" s="107"/>
      <c r="AI943" s="106">
        <f t="shared" si="2412"/>
        <v>0</v>
      </c>
      <c r="AJ943" s="107"/>
      <c r="AK943" s="106">
        <f t="shared" si="2413"/>
        <v>0</v>
      </c>
      <c r="AL943" s="107"/>
      <c r="AM943" s="106">
        <f t="shared" si="2414"/>
        <v>0</v>
      </c>
      <c r="AN943" s="107"/>
      <c r="AO943" s="106">
        <f t="shared" si="2415"/>
        <v>0</v>
      </c>
      <c r="AP943" s="107"/>
      <c r="AQ943" s="106">
        <f t="shared" si="2416"/>
        <v>0</v>
      </c>
      <c r="AR943" s="107"/>
      <c r="AS943" s="106">
        <f t="shared" si="2417"/>
        <v>0</v>
      </c>
      <c r="AU943" s="107"/>
      <c r="AV943" s="106">
        <f t="shared" si="2418"/>
        <v>0</v>
      </c>
      <c r="AW943" s="107"/>
      <c r="AX943" s="106">
        <f t="shared" si="2419"/>
        <v>0</v>
      </c>
      <c r="AY943" s="107"/>
      <c r="AZ943" s="106">
        <f t="shared" si="2420"/>
        <v>0</v>
      </c>
      <c r="BA943" s="107"/>
      <c r="BB943" s="106">
        <f t="shared" si="2421"/>
        <v>0</v>
      </c>
      <c r="BC943" s="107"/>
      <c r="BD943" s="106">
        <f t="shared" si="2422"/>
        <v>0</v>
      </c>
      <c r="BE943" s="107"/>
      <c r="BF943" s="106">
        <f t="shared" si="2423"/>
        <v>0</v>
      </c>
      <c r="BH943" s="107"/>
      <c r="BI943" s="106">
        <f t="shared" si="2424"/>
        <v>0</v>
      </c>
      <c r="BJ943" s="107"/>
      <c r="BK943" s="106">
        <f t="shared" si="2425"/>
        <v>0</v>
      </c>
      <c r="BL943" s="107"/>
      <c r="BM943" s="106">
        <f t="shared" si="2426"/>
        <v>0</v>
      </c>
      <c r="BN943" s="107"/>
      <c r="BO943" s="106">
        <f t="shared" si="2427"/>
        <v>0</v>
      </c>
      <c r="BP943" s="107"/>
      <c r="BQ943" s="106">
        <f t="shared" si="2428"/>
        <v>0</v>
      </c>
      <c r="BR943" s="107"/>
      <c r="BS943" s="106">
        <f t="shared" si="2429"/>
        <v>0</v>
      </c>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61"/>
      <c r="CS943" s="61"/>
      <c r="CT943" s="61"/>
      <c r="CU943" s="61"/>
      <c r="CV943" s="61"/>
      <c r="CW943" s="61"/>
      <c r="CX943" s="61"/>
      <c r="CY943" s="61"/>
      <c r="CZ943" s="61"/>
      <c r="DA943" s="61"/>
      <c r="DB943" s="61"/>
      <c r="DC943" s="61"/>
      <c r="DD943" s="61"/>
      <c r="DE943" s="61"/>
      <c r="DF943" s="61"/>
      <c r="DG943" s="61"/>
      <c r="DH943" s="61"/>
      <c r="DI943" s="61"/>
      <c r="DJ943" s="61"/>
      <c r="DK943" s="61"/>
      <c r="DL943" s="61"/>
      <c r="DM943" s="61"/>
      <c r="DN943" s="61"/>
      <c r="DO943" s="61"/>
      <c r="DP943" s="61"/>
      <c r="DQ943" s="61"/>
      <c r="DR943" s="61"/>
      <c r="DS943" s="61"/>
      <c r="DT943" s="61"/>
      <c r="DU943" s="61"/>
      <c r="DV943" s="61"/>
      <c r="DW943" s="61"/>
      <c r="DX943" s="61"/>
      <c r="DY943" s="61"/>
      <c r="DZ943" s="61"/>
      <c r="EA943" s="61"/>
      <c r="EB943" s="61"/>
      <c r="EC943" s="61"/>
    </row>
    <row r="944" spans="1:133" s="22" customFormat="1" ht="26" outlineLevel="3" x14ac:dyDescent="0.15">
      <c r="A944" s="22" t="s">
        <v>331</v>
      </c>
      <c r="B944" s="32" t="s">
        <v>670</v>
      </c>
      <c r="C944" s="104"/>
      <c r="D944" s="106">
        <v>5</v>
      </c>
      <c r="E944" s="104"/>
      <c r="F944" s="106">
        <f t="shared" si="2399"/>
        <v>3</v>
      </c>
      <c r="G944" s="106">
        <v>1</v>
      </c>
      <c r="H944" s="107"/>
      <c r="I944" s="106">
        <f t="shared" si="2400"/>
        <v>0</v>
      </c>
      <c r="J944" s="107"/>
      <c r="K944" s="106">
        <f t="shared" si="2401"/>
        <v>0</v>
      </c>
      <c r="L944" s="107"/>
      <c r="M944" s="106">
        <f t="shared" si="2402"/>
        <v>0</v>
      </c>
      <c r="N944" s="107"/>
      <c r="O944" s="106">
        <f t="shared" si="2403"/>
        <v>0</v>
      </c>
      <c r="P944" s="107"/>
      <c r="Q944" s="106">
        <f t="shared" si="2404"/>
        <v>0</v>
      </c>
      <c r="R944" s="107"/>
      <c r="S944" s="106">
        <f t="shared" si="2405"/>
        <v>0</v>
      </c>
      <c r="T944" s="32"/>
      <c r="U944" s="107"/>
      <c r="V944" s="106">
        <f t="shared" si="2406"/>
        <v>0</v>
      </c>
      <c r="W944" s="107"/>
      <c r="X944" s="106">
        <f t="shared" si="2407"/>
        <v>0</v>
      </c>
      <c r="Y944" s="107"/>
      <c r="Z944" s="106">
        <f t="shared" si="2408"/>
        <v>0</v>
      </c>
      <c r="AA944" s="107"/>
      <c r="AB944" s="106">
        <f t="shared" si="2409"/>
        <v>0</v>
      </c>
      <c r="AC944" s="107"/>
      <c r="AD944" s="106">
        <f t="shared" si="2410"/>
        <v>0</v>
      </c>
      <c r="AE944" s="107"/>
      <c r="AF944" s="106">
        <f t="shared" si="2411"/>
        <v>0</v>
      </c>
      <c r="AG944" s="210"/>
      <c r="AH944" s="107"/>
      <c r="AI944" s="106">
        <f t="shared" si="2412"/>
        <v>0</v>
      </c>
      <c r="AJ944" s="107"/>
      <c r="AK944" s="106">
        <f t="shared" si="2413"/>
        <v>0</v>
      </c>
      <c r="AL944" s="107"/>
      <c r="AM944" s="106">
        <f t="shared" si="2414"/>
        <v>0</v>
      </c>
      <c r="AN944" s="107"/>
      <c r="AO944" s="106">
        <f t="shared" si="2415"/>
        <v>0</v>
      </c>
      <c r="AP944" s="107"/>
      <c r="AQ944" s="106">
        <f t="shared" si="2416"/>
        <v>0</v>
      </c>
      <c r="AR944" s="107"/>
      <c r="AS944" s="106">
        <f t="shared" si="2417"/>
        <v>0</v>
      </c>
      <c r="AU944" s="107"/>
      <c r="AV944" s="106">
        <f t="shared" si="2418"/>
        <v>0</v>
      </c>
      <c r="AW944" s="107"/>
      <c r="AX944" s="106">
        <f t="shared" si="2419"/>
        <v>0</v>
      </c>
      <c r="AY944" s="107"/>
      <c r="AZ944" s="106">
        <f t="shared" si="2420"/>
        <v>0</v>
      </c>
      <c r="BA944" s="107"/>
      <c r="BB944" s="106">
        <f t="shared" si="2421"/>
        <v>0</v>
      </c>
      <c r="BC944" s="107"/>
      <c r="BD944" s="106">
        <f t="shared" si="2422"/>
        <v>0</v>
      </c>
      <c r="BE944" s="107"/>
      <c r="BF944" s="106">
        <f t="shared" si="2423"/>
        <v>0</v>
      </c>
      <c r="BH944" s="107"/>
      <c r="BI944" s="106">
        <f t="shared" si="2424"/>
        <v>0</v>
      </c>
      <c r="BJ944" s="107"/>
      <c r="BK944" s="106">
        <f t="shared" si="2425"/>
        <v>0</v>
      </c>
      <c r="BL944" s="107"/>
      <c r="BM944" s="106">
        <f t="shared" si="2426"/>
        <v>0</v>
      </c>
      <c r="BN944" s="107"/>
      <c r="BO944" s="106">
        <f t="shared" si="2427"/>
        <v>0</v>
      </c>
      <c r="BP944" s="107"/>
      <c r="BQ944" s="106">
        <f t="shared" si="2428"/>
        <v>0</v>
      </c>
      <c r="BR944" s="107"/>
      <c r="BS944" s="106">
        <f t="shared" si="2429"/>
        <v>0</v>
      </c>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c r="CS944" s="61"/>
      <c r="CT944" s="61"/>
      <c r="CU944" s="61"/>
      <c r="CV944" s="61"/>
      <c r="CW944" s="61"/>
      <c r="CX944" s="61"/>
      <c r="CY944" s="61"/>
      <c r="CZ944" s="61"/>
      <c r="DA944" s="61"/>
      <c r="DB944" s="61"/>
      <c r="DC944" s="61"/>
      <c r="DD944" s="61"/>
      <c r="DE944" s="61"/>
      <c r="DF944" s="61"/>
      <c r="DG944" s="61"/>
      <c r="DH944" s="61"/>
      <c r="DI944" s="61"/>
      <c r="DJ944" s="61"/>
      <c r="DK944" s="61"/>
      <c r="DL944" s="61"/>
      <c r="DM944" s="61"/>
      <c r="DN944" s="61"/>
      <c r="DO944" s="61"/>
      <c r="DP944" s="61"/>
      <c r="DQ944" s="61"/>
      <c r="DR944" s="61"/>
      <c r="DS944" s="61"/>
      <c r="DT944" s="61"/>
      <c r="DU944" s="61"/>
      <c r="DV944" s="61"/>
      <c r="DW944" s="61"/>
      <c r="DX944" s="61"/>
      <c r="DY944" s="61"/>
      <c r="DZ944" s="61"/>
      <c r="EA944" s="61"/>
      <c r="EB944" s="61"/>
      <c r="EC944" s="61"/>
    </row>
    <row r="945" spans="1:133" s="22" customFormat="1" ht="26" outlineLevel="3" x14ac:dyDescent="0.15">
      <c r="A945" s="22" t="s">
        <v>332</v>
      </c>
      <c r="B945" s="32" t="s">
        <v>671</v>
      </c>
      <c r="C945" s="104"/>
      <c r="D945" s="106">
        <v>5</v>
      </c>
      <c r="E945" s="104"/>
      <c r="F945" s="106">
        <f t="shared" si="2399"/>
        <v>3</v>
      </c>
      <c r="G945" s="106">
        <v>1</v>
      </c>
      <c r="H945" s="107"/>
      <c r="I945" s="106">
        <f t="shared" si="2400"/>
        <v>0</v>
      </c>
      <c r="J945" s="107"/>
      <c r="K945" s="106">
        <f t="shared" si="2401"/>
        <v>0</v>
      </c>
      <c r="L945" s="107"/>
      <c r="M945" s="106">
        <f t="shared" si="2402"/>
        <v>0</v>
      </c>
      <c r="N945" s="107"/>
      <c r="O945" s="106">
        <f t="shared" si="2403"/>
        <v>0</v>
      </c>
      <c r="P945" s="107"/>
      <c r="Q945" s="106">
        <f t="shared" si="2404"/>
        <v>0</v>
      </c>
      <c r="R945" s="107"/>
      <c r="S945" s="106">
        <f t="shared" si="2405"/>
        <v>0</v>
      </c>
      <c r="T945" s="32"/>
      <c r="U945" s="107"/>
      <c r="V945" s="106">
        <f t="shared" si="2406"/>
        <v>0</v>
      </c>
      <c r="W945" s="107"/>
      <c r="X945" s="106">
        <f t="shared" si="2407"/>
        <v>0</v>
      </c>
      <c r="Y945" s="107"/>
      <c r="Z945" s="106">
        <f t="shared" si="2408"/>
        <v>0</v>
      </c>
      <c r="AA945" s="107"/>
      <c r="AB945" s="106">
        <f t="shared" si="2409"/>
        <v>0</v>
      </c>
      <c r="AC945" s="107"/>
      <c r="AD945" s="106">
        <f t="shared" si="2410"/>
        <v>0</v>
      </c>
      <c r="AE945" s="107"/>
      <c r="AF945" s="106">
        <f t="shared" si="2411"/>
        <v>0</v>
      </c>
      <c r="AG945" s="210"/>
      <c r="AH945" s="107"/>
      <c r="AI945" s="106">
        <f t="shared" si="2412"/>
        <v>0</v>
      </c>
      <c r="AJ945" s="107"/>
      <c r="AK945" s="106">
        <f t="shared" si="2413"/>
        <v>0</v>
      </c>
      <c r="AL945" s="107"/>
      <c r="AM945" s="106">
        <f t="shared" si="2414"/>
        <v>0</v>
      </c>
      <c r="AN945" s="107"/>
      <c r="AO945" s="106">
        <f t="shared" si="2415"/>
        <v>0</v>
      </c>
      <c r="AP945" s="107"/>
      <c r="AQ945" s="106">
        <f t="shared" si="2416"/>
        <v>0</v>
      </c>
      <c r="AR945" s="107"/>
      <c r="AS945" s="106">
        <f t="shared" si="2417"/>
        <v>0</v>
      </c>
      <c r="AU945" s="107"/>
      <c r="AV945" s="106">
        <f t="shared" si="2418"/>
        <v>0</v>
      </c>
      <c r="AW945" s="107"/>
      <c r="AX945" s="106">
        <f t="shared" si="2419"/>
        <v>0</v>
      </c>
      <c r="AY945" s="107"/>
      <c r="AZ945" s="106">
        <f t="shared" si="2420"/>
        <v>0</v>
      </c>
      <c r="BA945" s="107"/>
      <c r="BB945" s="106">
        <f t="shared" si="2421"/>
        <v>0</v>
      </c>
      <c r="BC945" s="107"/>
      <c r="BD945" s="106">
        <f t="shared" si="2422"/>
        <v>0</v>
      </c>
      <c r="BE945" s="107"/>
      <c r="BF945" s="106">
        <f t="shared" si="2423"/>
        <v>0</v>
      </c>
      <c r="BH945" s="107"/>
      <c r="BI945" s="106">
        <f t="shared" si="2424"/>
        <v>0</v>
      </c>
      <c r="BJ945" s="107"/>
      <c r="BK945" s="106">
        <f t="shared" si="2425"/>
        <v>0</v>
      </c>
      <c r="BL945" s="107"/>
      <c r="BM945" s="106">
        <f t="shared" si="2426"/>
        <v>0</v>
      </c>
      <c r="BN945" s="107"/>
      <c r="BO945" s="106">
        <f t="shared" si="2427"/>
        <v>0</v>
      </c>
      <c r="BP945" s="107"/>
      <c r="BQ945" s="106">
        <f t="shared" si="2428"/>
        <v>0</v>
      </c>
      <c r="BR945" s="107"/>
      <c r="BS945" s="106">
        <f t="shared" si="2429"/>
        <v>0</v>
      </c>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c r="CT945" s="61"/>
      <c r="CU945" s="61"/>
      <c r="CV945" s="61"/>
      <c r="CW945" s="61"/>
      <c r="CX945" s="61"/>
      <c r="CY945" s="61"/>
      <c r="CZ945" s="61"/>
      <c r="DA945" s="61"/>
      <c r="DB945" s="61"/>
      <c r="DC945" s="61"/>
      <c r="DD945" s="61"/>
      <c r="DE945" s="61"/>
      <c r="DF945" s="61"/>
      <c r="DG945" s="61"/>
      <c r="DH945" s="61"/>
      <c r="DI945" s="61"/>
      <c r="DJ945" s="61"/>
      <c r="DK945" s="61"/>
      <c r="DL945" s="61"/>
      <c r="DM945" s="61"/>
      <c r="DN945" s="61"/>
      <c r="DO945" s="61"/>
      <c r="DP945" s="61"/>
      <c r="DQ945" s="61"/>
      <c r="DR945" s="61"/>
      <c r="DS945" s="61"/>
      <c r="DT945" s="61"/>
      <c r="DU945" s="61"/>
      <c r="DV945" s="61"/>
      <c r="DW945" s="61"/>
      <c r="DX945" s="61"/>
      <c r="DY945" s="61"/>
      <c r="DZ945" s="61"/>
      <c r="EA945" s="61"/>
      <c r="EB945" s="61"/>
      <c r="EC945" s="61"/>
    </row>
    <row r="946" spans="1:133" s="22" customFormat="1" outlineLevel="3" x14ac:dyDescent="0.15">
      <c r="A946" s="22" t="s">
        <v>333</v>
      </c>
      <c r="B946" s="32" t="s">
        <v>672</v>
      </c>
      <c r="C946" s="104"/>
      <c r="D946" s="106">
        <v>5</v>
      </c>
      <c r="E946" s="104"/>
      <c r="F946" s="106">
        <f t="shared" si="2399"/>
        <v>3</v>
      </c>
      <c r="G946" s="106">
        <v>1</v>
      </c>
      <c r="H946" s="107"/>
      <c r="I946" s="106">
        <f t="shared" si="2400"/>
        <v>0</v>
      </c>
      <c r="J946" s="107"/>
      <c r="K946" s="106">
        <f t="shared" si="2401"/>
        <v>0</v>
      </c>
      <c r="L946" s="107"/>
      <c r="M946" s="106">
        <f t="shared" si="2402"/>
        <v>0</v>
      </c>
      <c r="N946" s="107"/>
      <c r="O946" s="106">
        <f t="shared" si="2403"/>
        <v>0</v>
      </c>
      <c r="P946" s="107"/>
      <c r="Q946" s="106">
        <f t="shared" si="2404"/>
        <v>0</v>
      </c>
      <c r="R946" s="107"/>
      <c r="S946" s="106">
        <f t="shared" si="2405"/>
        <v>0</v>
      </c>
      <c r="T946" s="32"/>
      <c r="U946" s="107"/>
      <c r="V946" s="106">
        <f t="shared" si="2406"/>
        <v>0</v>
      </c>
      <c r="W946" s="107"/>
      <c r="X946" s="106">
        <f t="shared" si="2407"/>
        <v>0</v>
      </c>
      <c r="Y946" s="107"/>
      <c r="Z946" s="106">
        <f t="shared" si="2408"/>
        <v>0</v>
      </c>
      <c r="AA946" s="107"/>
      <c r="AB946" s="106">
        <f t="shared" si="2409"/>
        <v>0</v>
      </c>
      <c r="AC946" s="107"/>
      <c r="AD946" s="106">
        <f t="shared" si="2410"/>
        <v>0</v>
      </c>
      <c r="AE946" s="107"/>
      <c r="AF946" s="106">
        <f t="shared" si="2411"/>
        <v>0</v>
      </c>
      <c r="AG946" s="210"/>
      <c r="AH946" s="107"/>
      <c r="AI946" s="106">
        <f t="shared" si="2412"/>
        <v>0</v>
      </c>
      <c r="AJ946" s="107"/>
      <c r="AK946" s="106">
        <f t="shared" si="2413"/>
        <v>0</v>
      </c>
      <c r="AL946" s="107"/>
      <c r="AM946" s="106">
        <f t="shared" si="2414"/>
        <v>0</v>
      </c>
      <c r="AN946" s="107"/>
      <c r="AO946" s="106">
        <f t="shared" si="2415"/>
        <v>0</v>
      </c>
      <c r="AP946" s="107"/>
      <c r="AQ946" s="106">
        <f t="shared" si="2416"/>
        <v>0</v>
      </c>
      <c r="AR946" s="107"/>
      <c r="AS946" s="106">
        <f t="shared" si="2417"/>
        <v>0</v>
      </c>
      <c r="AU946" s="107"/>
      <c r="AV946" s="106">
        <f t="shared" si="2418"/>
        <v>0</v>
      </c>
      <c r="AW946" s="107"/>
      <c r="AX946" s="106">
        <f t="shared" si="2419"/>
        <v>0</v>
      </c>
      <c r="AY946" s="107"/>
      <c r="AZ946" s="106">
        <f t="shared" si="2420"/>
        <v>0</v>
      </c>
      <c r="BA946" s="107"/>
      <c r="BB946" s="106">
        <f t="shared" si="2421"/>
        <v>0</v>
      </c>
      <c r="BC946" s="107"/>
      <c r="BD946" s="106">
        <f t="shared" si="2422"/>
        <v>0</v>
      </c>
      <c r="BE946" s="107"/>
      <c r="BF946" s="106">
        <f t="shared" si="2423"/>
        <v>0</v>
      </c>
      <c r="BH946" s="107"/>
      <c r="BI946" s="106">
        <f t="shared" si="2424"/>
        <v>0</v>
      </c>
      <c r="BJ946" s="107"/>
      <c r="BK946" s="106">
        <f t="shared" si="2425"/>
        <v>0</v>
      </c>
      <c r="BL946" s="107"/>
      <c r="BM946" s="106">
        <f t="shared" si="2426"/>
        <v>0</v>
      </c>
      <c r="BN946" s="107"/>
      <c r="BO946" s="106">
        <f t="shared" si="2427"/>
        <v>0</v>
      </c>
      <c r="BP946" s="107"/>
      <c r="BQ946" s="106">
        <f t="shared" si="2428"/>
        <v>0</v>
      </c>
      <c r="BR946" s="107"/>
      <c r="BS946" s="106">
        <f t="shared" si="2429"/>
        <v>0</v>
      </c>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c r="CS946" s="61"/>
      <c r="CT946" s="61"/>
      <c r="CU946" s="61"/>
      <c r="CV946" s="61"/>
      <c r="CW946" s="61"/>
      <c r="CX946" s="61"/>
      <c r="CY946" s="61"/>
      <c r="CZ946" s="61"/>
      <c r="DA946" s="61"/>
      <c r="DB946" s="61"/>
      <c r="DC946" s="61"/>
      <c r="DD946" s="61"/>
      <c r="DE946" s="61"/>
      <c r="DF946" s="61"/>
      <c r="DG946" s="61"/>
      <c r="DH946" s="61"/>
      <c r="DI946" s="61"/>
      <c r="DJ946" s="61"/>
      <c r="DK946" s="61"/>
      <c r="DL946" s="61"/>
      <c r="DM946" s="61"/>
      <c r="DN946" s="61"/>
      <c r="DO946" s="61"/>
      <c r="DP946" s="61"/>
      <c r="DQ946" s="61"/>
      <c r="DR946" s="61"/>
      <c r="DS946" s="61"/>
      <c r="DT946" s="61"/>
      <c r="DU946" s="61"/>
      <c r="DV946" s="61"/>
      <c r="DW946" s="61"/>
      <c r="DX946" s="61"/>
      <c r="DY946" s="61"/>
      <c r="DZ946" s="61"/>
      <c r="EA946" s="61"/>
      <c r="EB946" s="61"/>
      <c r="EC946" s="61"/>
    </row>
    <row r="947" spans="1:133" s="22" customFormat="1" outlineLevel="3" x14ac:dyDescent="0.15">
      <c r="A947" s="22" t="s">
        <v>334</v>
      </c>
      <c r="B947" s="32" t="s">
        <v>673</v>
      </c>
      <c r="C947" s="104"/>
      <c r="D947" s="106">
        <v>5</v>
      </c>
      <c r="E947" s="104"/>
      <c r="F947" s="106">
        <f t="shared" si="2399"/>
        <v>3</v>
      </c>
      <c r="G947" s="106">
        <v>1</v>
      </c>
      <c r="H947" s="107"/>
      <c r="I947" s="106">
        <f t="shared" si="2400"/>
        <v>0</v>
      </c>
      <c r="J947" s="107"/>
      <c r="K947" s="106">
        <f t="shared" si="2401"/>
        <v>0</v>
      </c>
      <c r="L947" s="107"/>
      <c r="M947" s="106">
        <f t="shared" si="2402"/>
        <v>0</v>
      </c>
      <c r="N947" s="107"/>
      <c r="O947" s="106">
        <f t="shared" si="2403"/>
        <v>0</v>
      </c>
      <c r="P947" s="107"/>
      <c r="Q947" s="106">
        <f t="shared" si="2404"/>
        <v>0</v>
      </c>
      <c r="R947" s="107"/>
      <c r="S947" s="106">
        <f t="shared" si="2405"/>
        <v>0</v>
      </c>
      <c r="T947" s="32"/>
      <c r="U947" s="107"/>
      <c r="V947" s="106">
        <f t="shared" si="2406"/>
        <v>0</v>
      </c>
      <c r="W947" s="107"/>
      <c r="X947" s="106">
        <f t="shared" si="2407"/>
        <v>0</v>
      </c>
      <c r="Y947" s="107"/>
      <c r="Z947" s="106">
        <f t="shared" si="2408"/>
        <v>0</v>
      </c>
      <c r="AA947" s="107"/>
      <c r="AB947" s="106">
        <f t="shared" si="2409"/>
        <v>0</v>
      </c>
      <c r="AC947" s="107"/>
      <c r="AD947" s="106">
        <f t="shared" si="2410"/>
        <v>0</v>
      </c>
      <c r="AE947" s="107"/>
      <c r="AF947" s="106">
        <f t="shared" si="2411"/>
        <v>0</v>
      </c>
      <c r="AG947" s="210"/>
      <c r="AH947" s="107"/>
      <c r="AI947" s="106">
        <f t="shared" si="2412"/>
        <v>0</v>
      </c>
      <c r="AJ947" s="107"/>
      <c r="AK947" s="106">
        <f t="shared" si="2413"/>
        <v>0</v>
      </c>
      <c r="AL947" s="107"/>
      <c r="AM947" s="106">
        <f t="shared" si="2414"/>
        <v>0</v>
      </c>
      <c r="AN947" s="107"/>
      <c r="AO947" s="106">
        <f t="shared" si="2415"/>
        <v>0</v>
      </c>
      <c r="AP947" s="107"/>
      <c r="AQ947" s="106">
        <f t="shared" si="2416"/>
        <v>0</v>
      </c>
      <c r="AR947" s="107"/>
      <c r="AS947" s="106">
        <f t="shared" si="2417"/>
        <v>0</v>
      </c>
      <c r="AU947" s="107"/>
      <c r="AV947" s="106">
        <f t="shared" si="2418"/>
        <v>0</v>
      </c>
      <c r="AW947" s="107"/>
      <c r="AX947" s="106">
        <f t="shared" si="2419"/>
        <v>0</v>
      </c>
      <c r="AY947" s="107"/>
      <c r="AZ947" s="106">
        <f t="shared" si="2420"/>
        <v>0</v>
      </c>
      <c r="BA947" s="107"/>
      <c r="BB947" s="106">
        <f t="shared" si="2421"/>
        <v>0</v>
      </c>
      <c r="BC947" s="107"/>
      <c r="BD947" s="106">
        <f t="shared" si="2422"/>
        <v>0</v>
      </c>
      <c r="BE947" s="107"/>
      <c r="BF947" s="106">
        <f t="shared" si="2423"/>
        <v>0</v>
      </c>
      <c r="BH947" s="107"/>
      <c r="BI947" s="106">
        <f t="shared" si="2424"/>
        <v>0</v>
      </c>
      <c r="BJ947" s="107"/>
      <c r="BK947" s="106">
        <f t="shared" si="2425"/>
        <v>0</v>
      </c>
      <c r="BL947" s="107"/>
      <c r="BM947" s="106">
        <f t="shared" si="2426"/>
        <v>0</v>
      </c>
      <c r="BN947" s="107"/>
      <c r="BO947" s="106">
        <f t="shared" si="2427"/>
        <v>0</v>
      </c>
      <c r="BP947" s="107"/>
      <c r="BQ947" s="106">
        <f t="shared" si="2428"/>
        <v>0</v>
      </c>
      <c r="BR947" s="107"/>
      <c r="BS947" s="106">
        <f t="shared" si="2429"/>
        <v>0</v>
      </c>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c r="CT947" s="61"/>
      <c r="CU947" s="61"/>
      <c r="CV947" s="61"/>
      <c r="CW947" s="61"/>
      <c r="CX947" s="61"/>
      <c r="CY947" s="61"/>
      <c r="CZ947" s="61"/>
      <c r="DA947" s="61"/>
      <c r="DB947" s="61"/>
      <c r="DC947" s="61"/>
      <c r="DD947" s="61"/>
      <c r="DE947" s="61"/>
      <c r="DF947" s="61"/>
      <c r="DG947" s="61"/>
      <c r="DH947" s="61"/>
      <c r="DI947" s="61"/>
      <c r="DJ947" s="61"/>
      <c r="DK947" s="61"/>
      <c r="DL947" s="61"/>
      <c r="DM947" s="61"/>
      <c r="DN947" s="61"/>
      <c r="DO947" s="61"/>
      <c r="DP947" s="61"/>
      <c r="DQ947" s="61"/>
      <c r="DR947" s="61"/>
      <c r="DS947" s="61"/>
      <c r="DT947" s="61"/>
      <c r="DU947" s="61"/>
      <c r="DV947" s="61"/>
      <c r="DW947" s="61"/>
      <c r="DX947" s="61"/>
      <c r="DY947" s="61"/>
      <c r="DZ947" s="61"/>
      <c r="EA947" s="61"/>
      <c r="EB947" s="61"/>
      <c r="EC947" s="61"/>
    </row>
    <row r="948" spans="1:133" s="22" customFormat="1" outlineLevel="3" x14ac:dyDescent="0.15">
      <c r="A948" s="22" t="s">
        <v>335</v>
      </c>
      <c r="B948" s="32" t="s">
        <v>674</v>
      </c>
      <c r="C948" s="104"/>
      <c r="D948" s="106">
        <v>5</v>
      </c>
      <c r="E948" s="104"/>
      <c r="F948" s="106">
        <f t="shared" si="2399"/>
        <v>3</v>
      </c>
      <c r="G948" s="106">
        <v>1</v>
      </c>
      <c r="H948" s="107"/>
      <c r="I948" s="106">
        <f t="shared" si="2400"/>
        <v>0</v>
      </c>
      <c r="J948" s="107"/>
      <c r="K948" s="106">
        <f t="shared" si="2401"/>
        <v>0</v>
      </c>
      <c r="L948" s="107"/>
      <c r="M948" s="106">
        <f t="shared" si="2402"/>
        <v>0</v>
      </c>
      <c r="N948" s="107"/>
      <c r="O948" s="106">
        <f t="shared" si="2403"/>
        <v>0</v>
      </c>
      <c r="P948" s="107"/>
      <c r="Q948" s="106">
        <f t="shared" si="2404"/>
        <v>0</v>
      </c>
      <c r="R948" s="107"/>
      <c r="S948" s="106">
        <f t="shared" si="2405"/>
        <v>0</v>
      </c>
      <c r="T948" s="32"/>
      <c r="U948" s="107"/>
      <c r="V948" s="106">
        <f t="shared" si="2406"/>
        <v>0</v>
      </c>
      <c r="W948" s="107"/>
      <c r="X948" s="106">
        <f t="shared" si="2407"/>
        <v>0</v>
      </c>
      <c r="Y948" s="107"/>
      <c r="Z948" s="106">
        <f t="shared" si="2408"/>
        <v>0</v>
      </c>
      <c r="AA948" s="107"/>
      <c r="AB948" s="106">
        <f t="shared" si="2409"/>
        <v>0</v>
      </c>
      <c r="AC948" s="107"/>
      <c r="AD948" s="106">
        <f t="shared" si="2410"/>
        <v>0</v>
      </c>
      <c r="AE948" s="107"/>
      <c r="AF948" s="106">
        <f t="shared" si="2411"/>
        <v>0</v>
      </c>
      <c r="AG948" s="210"/>
      <c r="AH948" s="107"/>
      <c r="AI948" s="106">
        <f t="shared" si="2412"/>
        <v>0</v>
      </c>
      <c r="AJ948" s="107"/>
      <c r="AK948" s="106">
        <f t="shared" si="2413"/>
        <v>0</v>
      </c>
      <c r="AL948" s="107"/>
      <c r="AM948" s="106">
        <f t="shared" si="2414"/>
        <v>0</v>
      </c>
      <c r="AN948" s="107"/>
      <c r="AO948" s="106">
        <f t="shared" si="2415"/>
        <v>0</v>
      </c>
      <c r="AP948" s="107"/>
      <c r="AQ948" s="106">
        <f t="shared" si="2416"/>
        <v>0</v>
      </c>
      <c r="AR948" s="107"/>
      <c r="AS948" s="106">
        <f t="shared" si="2417"/>
        <v>0</v>
      </c>
      <c r="AU948" s="107"/>
      <c r="AV948" s="106">
        <f t="shared" si="2418"/>
        <v>0</v>
      </c>
      <c r="AW948" s="107"/>
      <c r="AX948" s="106">
        <f t="shared" si="2419"/>
        <v>0</v>
      </c>
      <c r="AY948" s="107"/>
      <c r="AZ948" s="106">
        <f t="shared" si="2420"/>
        <v>0</v>
      </c>
      <c r="BA948" s="107"/>
      <c r="BB948" s="106">
        <f t="shared" si="2421"/>
        <v>0</v>
      </c>
      <c r="BC948" s="107"/>
      <c r="BD948" s="106">
        <f t="shared" si="2422"/>
        <v>0</v>
      </c>
      <c r="BE948" s="107"/>
      <c r="BF948" s="106">
        <f t="shared" si="2423"/>
        <v>0</v>
      </c>
      <c r="BH948" s="107"/>
      <c r="BI948" s="106">
        <f t="shared" si="2424"/>
        <v>0</v>
      </c>
      <c r="BJ948" s="107"/>
      <c r="BK948" s="106">
        <f t="shared" si="2425"/>
        <v>0</v>
      </c>
      <c r="BL948" s="107"/>
      <c r="BM948" s="106">
        <f t="shared" si="2426"/>
        <v>0</v>
      </c>
      <c r="BN948" s="107"/>
      <c r="BO948" s="106">
        <f t="shared" si="2427"/>
        <v>0</v>
      </c>
      <c r="BP948" s="107"/>
      <c r="BQ948" s="106">
        <f t="shared" si="2428"/>
        <v>0</v>
      </c>
      <c r="BR948" s="107"/>
      <c r="BS948" s="106">
        <f t="shared" si="2429"/>
        <v>0</v>
      </c>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c r="CT948" s="61"/>
      <c r="CU948" s="61"/>
      <c r="CV948" s="61"/>
      <c r="CW948" s="61"/>
      <c r="CX948" s="61"/>
      <c r="CY948" s="61"/>
      <c r="CZ948" s="61"/>
      <c r="DA948" s="61"/>
      <c r="DB948" s="61"/>
      <c r="DC948" s="61"/>
      <c r="DD948" s="61"/>
      <c r="DE948" s="61"/>
      <c r="DF948" s="61"/>
      <c r="DG948" s="61"/>
      <c r="DH948" s="61"/>
      <c r="DI948" s="61"/>
      <c r="DJ948" s="61"/>
      <c r="DK948" s="61"/>
      <c r="DL948" s="61"/>
      <c r="DM948" s="61"/>
      <c r="DN948" s="61"/>
      <c r="DO948" s="61"/>
      <c r="DP948" s="61"/>
      <c r="DQ948" s="61"/>
      <c r="DR948" s="61"/>
      <c r="DS948" s="61"/>
      <c r="DT948" s="61"/>
      <c r="DU948" s="61"/>
      <c r="DV948" s="61"/>
      <c r="DW948" s="61"/>
      <c r="DX948" s="61"/>
      <c r="DY948" s="61"/>
      <c r="DZ948" s="61"/>
      <c r="EA948" s="61"/>
      <c r="EB948" s="61"/>
      <c r="EC948" s="61"/>
    </row>
    <row r="949" spans="1:133" s="22" customFormat="1" outlineLevel="3" x14ac:dyDescent="0.15">
      <c r="A949" s="22" t="s">
        <v>336</v>
      </c>
      <c r="B949" s="32" t="s">
        <v>675</v>
      </c>
      <c r="C949" s="104"/>
      <c r="D949" s="106">
        <v>5</v>
      </c>
      <c r="E949" s="104"/>
      <c r="F949" s="106">
        <f t="shared" si="2399"/>
        <v>3</v>
      </c>
      <c r="G949" s="106">
        <v>1</v>
      </c>
      <c r="H949" s="107"/>
      <c r="I949" s="106">
        <f t="shared" si="2400"/>
        <v>0</v>
      </c>
      <c r="J949" s="107"/>
      <c r="K949" s="106">
        <f t="shared" si="2401"/>
        <v>0</v>
      </c>
      <c r="L949" s="107"/>
      <c r="M949" s="106">
        <f t="shared" si="2402"/>
        <v>0</v>
      </c>
      <c r="N949" s="107"/>
      <c r="O949" s="106">
        <f t="shared" si="2403"/>
        <v>0</v>
      </c>
      <c r="P949" s="107"/>
      <c r="Q949" s="106">
        <f t="shared" si="2404"/>
        <v>0</v>
      </c>
      <c r="R949" s="107"/>
      <c r="S949" s="106">
        <f t="shared" si="2405"/>
        <v>0</v>
      </c>
      <c r="T949" s="32"/>
      <c r="U949" s="107"/>
      <c r="V949" s="106">
        <f t="shared" si="2406"/>
        <v>0</v>
      </c>
      <c r="W949" s="107"/>
      <c r="X949" s="106">
        <f t="shared" si="2407"/>
        <v>0</v>
      </c>
      <c r="Y949" s="107"/>
      <c r="Z949" s="106">
        <f t="shared" si="2408"/>
        <v>0</v>
      </c>
      <c r="AA949" s="107"/>
      <c r="AB949" s="106">
        <f t="shared" si="2409"/>
        <v>0</v>
      </c>
      <c r="AC949" s="107"/>
      <c r="AD949" s="106">
        <f t="shared" si="2410"/>
        <v>0</v>
      </c>
      <c r="AE949" s="107"/>
      <c r="AF949" s="106">
        <f t="shared" si="2411"/>
        <v>0</v>
      </c>
      <c r="AG949" s="210"/>
      <c r="AH949" s="107"/>
      <c r="AI949" s="106">
        <f t="shared" si="2412"/>
        <v>0</v>
      </c>
      <c r="AJ949" s="107"/>
      <c r="AK949" s="106">
        <f t="shared" si="2413"/>
        <v>0</v>
      </c>
      <c r="AL949" s="107"/>
      <c r="AM949" s="106">
        <f t="shared" si="2414"/>
        <v>0</v>
      </c>
      <c r="AN949" s="107"/>
      <c r="AO949" s="106">
        <f t="shared" si="2415"/>
        <v>0</v>
      </c>
      <c r="AP949" s="107"/>
      <c r="AQ949" s="106">
        <f t="shared" si="2416"/>
        <v>0</v>
      </c>
      <c r="AR949" s="107"/>
      <c r="AS949" s="106">
        <f t="shared" si="2417"/>
        <v>0</v>
      </c>
      <c r="AU949" s="107"/>
      <c r="AV949" s="106">
        <f t="shared" si="2418"/>
        <v>0</v>
      </c>
      <c r="AW949" s="107"/>
      <c r="AX949" s="106">
        <f t="shared" si="2419"/>
        <v>0</v>
      </c>
      <c r="AY949" s="107"/>
      <c r="AZ949" s="106">
        <f t="shared" si="2420"/>
        <v>0</v>
      </c>
      <c r="BA949" s="107"/>
      <c r="BB949" s="106">
        <f t="shared" si="2421"/>
        <v>0</v>
      </c>
      <c r="BC949" s="107"/>
      <c r="BD949" s="106">
        <f t="shared" si="2422"/>
        <v>0</v>
      </c>
      <c r="BE949" s="107"/>
      <c r="BF949" s="106">
        <f t="shared" si="2423"/>
        <v>0</v>
      </c>
      <c r="BH949" s="107"/>
      <c r="BI949" s="106">
        <f t="shared" si="2424"/>
        <v>0</v>
      </c>
      <c r="BJ949" s="107"/>
      <c r="BK949" s="106">
        <f t="shared" si="2425"/>
        <v>0</v>
      </c>
      <c r="BL949" s="107"/>
      <c r="BM949" s="106">
        <f t="shared" si="2426"/>
        <v>0</v>
      </c>
      <c r="BN949" s="107"/>
      <c r="BO949" s="106">
        <f t="shared" si="2427"/>
        <v>0</v>
      </c>
      <c r="BP949" s="107"/>
      <c r="BQ949" s="106">
        <f t="shared" si="2428"/>
        <v>0</v>
      </c>
      <c r="BR949" s="107"/>
      <c r="BS949" s="106">
        <f t="shared" si="2429"/>
        <v>0</v>
      </c>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c r="CS949" s="61"/>
      <c r="CT949" s="61"/>
      <c r="CU949" s="61"/>
      <c r="CV949" s="61"/>
      <c r="CW949" s="61"/>
      <c r="CX949" s="61"/>
      <c r="CY949" s="61"/>
      <c r="CZ949" s="61"/>
      <c r="DA949" s="61"/>
      <c r="DB949" s="61"/>
      <c r="DC949" s="61"/>
      <c r="DD949" s="61"/>
      <c r="DE949" s="61"/>
      <c r="DF949" s="61"/>
      <c r="DG949" s="61"/>
      <c r="DH949" s="61"/>
      <c r="DI949" s="61"/>
      <c r="DJ949" s="61"/>
      <c r="DK949" s="61"/>
      <c r="DL949" s="61"/>
      <c r="DM949" s="61"/>
      <c r="DN949" s="61"/>
      <c r="DO949" s="61"/>
      <c r="DP949" s="61"/>
      <c r="DQ949" s="61"/>
      <c r="DR949" s="61"/>
      <c r="DS949" s="61"/>
      <c r="DT949" s="61"/>
      <c r="DU949" s="61"/>
      <c r="DV949" s="61"/>
      <c r="DW949" s="61"/>
      <c r="DX949" s="61"/>
      <c r="DY949" s="61"/>
      <c r="DZ949" s="61"/>
      <c r="EA949" s="61"/>
      <c r="EB949" s="61"/>
      <c r="EC949" s="61"/>
    </row>
    <row r="950" spans="1:133" s="22" customFormat="1" outlineLevel="3" x14ac:dyDescent="0.15">
      <c r="A950" s="22" t="s">
        <v>337</v>
      </c>
      <c r="B950" s="32" t="s">
        <v>594</v>
      </c>
      <c r="C950" s="104"/>
      <c r="D950" s="106">
        <v>5</v>
      </c>
      <c r="E950" s="104"/>
      <c r="F950" s="106">
        <f t="shared" si="2399"/>
        <v>3</v>
      </c>
      <c r="G950" s="106">
        <v>1</v>
      </c>
      <c r="H950" s="107"/>
      <c r="I950" s="106">
        <f t="shared" si="2400"/>
        <v>0</v>
      </c>
      <c r="J950" s="107"/>
      <c r="K950" s="106">
        <f t="shared" si="2401"/>
        <v>0</v>
      </c>
      <c r="L950" s="107"/>
      <c r="M950" s="106">
        <f t="shared" si="2402"/>
        <v>0</v>
      </c>
      <c r="N950" s="107"/>
      <c r="O950" s="106">
        <f t="shared" si="2403"/>
        <v>0</v>
      </c>
      <c r="P950" s="107"/>
      <c r="Q950" s="106">
        <f t="shared" si="2404"/>
        <v>0</v>
      </c>
      <c r="R950" s="107"/>
      <c r="S950" s="106">
        <f t="shared" si="2405"/>
        <v>0</v>
      </c>
      <c r="T950" s="32"/>
      <c r="U950" s="107"/>
      <c r="V950" s="106">
        <f t="shared" si="2406"/>
        <v>0</v>
      </c>
      <c r="W950" s="107"/>
      <c r="X950" s="106">
        <f t="shared" si="2407"/>
        <v>0</v>
      </c>
      <c r="Y950" s="107"/>
      <c r="Z950" s="106">
        <f t="shared" si="2408"/>
        <v>0</v>
      </c>
      <c r="AA950" s="107"/>
      <c r="AB950" s="106">
        <f t="shared" si="2409"/>
        <v>0</v>
      </c>
      <c r="AC950" s="107"/>
      <c r="AD950" s="106">
        <f t="shared" si="2410"/>
        <v>0</v>
      </c>
      <c r="AE950" s="107"/>
      <c r="AF950" s="106">
        <f t="shared" si="2411"/>
        <v>0</v>
      </c>
      <c r="AG950" s="210"/>
      <c r="AH950" s="107"/>
      <c r="AI950" s="106">
        <f t="shared" si="2412"/>
        <v>0</v>
      </c>
      <c r="AJ950" s="107"/>
      <c r="AK950" s="106">
        <f t="shared" si="2413"/>
        <v>0</v>
      </c>
      <c r="AL950" s="107"/>
      <c r="AM950" s="106">
        <f t="shared" si="2414"/>
        <v>0</v>
      </c>
      <c r="AN950" s="107"/>
      <c r="AO950" s="106">
        <f t="shared" si="2415"/>
        <v>0</v>
      </c>
      <c r="AP950" s="107"/>
      <c r="AQ950" s="106">
        <f t="shared" si="2416"/>
        <v>0</v>
      </c>
      <c r="AR950" s="107"/>
      <c r="AS950" s="106">
        <f t="shared" si="2417"/>
        <v>0</v>
      </c>
      <c r="AU950" s="107"/>
      <c r="AV950" s="106">
        <f t="shared" si="2418"/>
        <v>0</v>
      </c>
      <c r="AW950" s="107"/>
      <c r="AX950" s="106">
        <f t="shared" si="2419"/>
        <v>0</v>
      </c>
      <c r="AY950" s="107"/>
      <c r="AZ950" s="106">
        <f t="shared" si="2420"/>
        <v>0</v>
      </c>
      <c r="BA950" s="107"/>
      <c r="BB950" s="106">
        <f t="shared" si="2421"/>
        <v>0</v>
      </c>
      <c r="BC950" s="107"/>
      <c r="BD950" s="106">
        <f t="shared" si="2422"/>
        <v>0</v>
      </c>
      <c r="BE950" s="107"/>
      <c r="BF950" s="106">
        <f t="shared" si="2423"/>
        <v>0</v>
      </c>
      <c r="BH950" s="107"/>
      <c r="BI950" s="106">
        <f t="shared" si="2424"/>
        <v>0</v>
      </c>
      <c r="BJ950" s="107"/>
      <c r="BK950" s="106">
        <f t="shared" si="2425"/>
        <v>0</v>
      </c>
      <c r="BL950" s="107"/>
      <c r="BM950" s="106">
        <f t="shared" si="2426"/>
        <v>0</v>
      </c>
      <c r="BN950" s="107"/>
      <c r="BO950" s="106">
        <f t="shared" si="2427"/>
        <v>0</v>
      </c>
      <c r="BP950" s="107"/>
      <c r="BQ950" s="106">
        <f t="shared" si="2428"/>
        <v>0</v>
      </c>
      <c r="BR950" s="107"/>
      <c r="BS950" s="106">
        <f t="shared" si="2429"/>
        <v>0</v>
      </c>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c r="CT950" s="61"/>
      <c r="CU950" s="61"/>
      <c r="CV950" s="61"/>
      <c r="CW950" s="61"/>
      <c r="CX950" s="61"/>
      <c r="CY950" s="61"/>
      <c r="CZ950" s="61"/>
      <c r="DA950" s="61"/>
      <c r="DB950" s="61"/>
      <c r="DC950" s="61"/>
      <c r="DD950" s="61"/>
      <c r="DE950" s="61"/>
      <c r="DF950" s="61"/>
      <c r="DG950" s="61"/>
      <c r="DH950" s="61"/>
      <c r="DI950" s="61"/>
      <c r="DJ950" s="61"/>
      <c r="DK950" s="61"/>
      <c r="DL950" s="61"/>
      <c r="DM950" s="61"/>
      <c r="DN950" s="61"/>
      <c r="DO950" s="61"/>
      <c r="DP950" s="61"/>
      <c r="DQ950" s="61"/>
      <c r="DR950" s="61"/>
      <c r="DS950" s="61"/>
      <c r="DT950" s="61"/>
      <c r="DU950" s="61"/>
      <c r="DV950" s="61"/>
      <c r="DW950" s="61"/>
      <c r="DX950" s="61"/>
      <c r="DY950" s="61"/>
      <c r="DZ950" s="61"/>
      <c r="EA950" s="61"/>
      <c r="EB950" s="61"/>
      <c r="EC950" s="61"/>
    </row>
    <row r="951" spans="1:133" s="22" customFormat="1" outlineLevel="3" x14ac:dyDescent="0.15">
      <c r="A951" s="22" t="s">
        <v>338</v>
      </c>
      <c r="B951" s="32" t="s">
        <v>595</v>
      </c>
      <c r="C951" s="104"/>
      <c r="D951" s="106">
        <v>5</v>
      </c>
      <c r="E951" s="104"/>
      <c r="F951" s="106">
        <f t="shared" si="2399"/>
        <v>3</v>
      </c>
      <c r="G951" s="106">
        <v>1</v>
      </c>
      <c r="H951" s="107"/>
      <c r="I951" s="106">
        <f t="shared" si="2400"/>
        <v>0</v>
      </c>
      <c r="J951" s="107"/>
      <c r="K951" s="106">
        <f t="shared" si="2401"/>
        <v>0</v>
      </c>
      <c r="L951" s="107"/>
      <c r="M951" s="106">
        <f t="shared" si="2402"/>
        <v>0</v>
      </c>
      <c r="N951" s="107"/>
      <c r="O951" s="106">
        <f t="shared" si="2403"/>
        <v>0</v>
      </c>
      <c r="P951" s="107"/>
      <c r="Q951" s="106">
        <f t="shared" si="2404"/>
        <v>0</v>
      </c>
      <c r="R951" s="107"/>
      <c r="S951" s="106">
        <f t="shared" si="2405"/>
        <v>0</v>
      </c>
      <c r="T951" s="32"/>
      <c r="U951" s="107"/>
      <c r="V951" s="106">
        <f t="shared" si="2406"/>
        <v>0</v>
      </c>
      <c r="W951" s="107"/>
      <c r="X951" s="106">
        <f t="shared" si="2407"/>
        <v>0</v>
      </c>
      <c r="Y951" s="107"/>
      <c r="Z951" s="106">
        <f t="shared" si="2408"/>
        <v>0</v>
      </c>
      <c r="AA951" s="107"/>
      <c r="AB951" s="106">
        <f t="shared" si="2409"/>
        <v>0</v>
      </c>
      <c r="AC951" s="107"/>
      <c r="AD951" s="106">
        <f t="shared" si="2410"/>
        <v>0</v>
      </c>
      <c r="AE951" s="107"/>
      <c r="AF951" s="106">
        <f t="shared" si="2411"/>
        <v>0</v>
      </c>
      <c r="AG951" s="210"/>
      <c r="AH951" s="107"/>
      <c r="AI951" s="106">
        <f t="shared" si="2412"/>
        <v>0</v>
      </c>
      <c r="AJ951" s="107"/>
      <c r="AK951" s="106">
        <f t="shared" si="2413"/>
        <v>0</v>
      </c>
      <c r="AL951" s="107"/>
      <c r="AM951" s="106">
        <f t="shared" si="2414"/>
        <v>0</v>
      </c>
      <c r="AN951" s="107"/>
      <c r="AO951" s="106">
        <f t="shared" si="2415"/>
        <v>0</v>
      </c>
      <c r="AP951" s="107"/>
      <c r="AQ951" s="106">
        <f t="shared" si="2416"/>
        <v>0</v>
      </c>
      <c r="AR951" s="107"/>
      <c r="AS951" s="106">
        <f t="shared" si="2417"/>
        <v>0</v>
      </c>
      <c r="AU951" s="107"/>
      <c r="AV951" s="106">
        <f t="shared" si="2418"/>
        <v>0</v>
      </c>
      <c r="AW951" s="107"/>
      <c r="AX951" s="106">
        <f t="shared" si="2419"/>
        <v>0</v>
      </c>
      <c r="AY951" s="107"/>
      <c r="AZ951" s="106">
        <f t="shared" si="2420"/>
        <v>0</v>
      </c>
      <c r="BA951" s="107"/>
      <c r="BB951" s="106">
        <f t="shared" si="2421"/>
        <v>0</v>
      </c>
      <c r="BC951" s="107"/>
      <c r="BD951" s="106">
        <f t="shared" si="2422"/>
        <v>0</v>
      </c>
      <c r="BE951" s="107"/>
      <c r="BF951" s="106">
        <f t="shared" si="2423"/>
        <v>0</v>
      </c>
      <c r="BH951" s="107"/>
      <c r="BI951" s="106">
        <f t="shared" si="2424"/>
        <v>0</v>
      </c>
      <c r="BJ951" s="107"/>
      <c r="BK951" s="106">
        <f t="shared" si="2425"/>
        <v>0</v>
      </c>
      <c r="BL951" s="107"/>
      <c r="BM951" s="106">
        <f t="shared" si="2426"/>
        <v>0</v>
      </c>
      <c r="BN951" s="107"/>
      <c r="BO951" s="106">
        <f t="shared" si="2427"/>
        <v>0</v>
      </c>
      <c r="BP951" s="107"/>
      <c r="BQ951" s="106">
        <f t="shared" si="2428"/>
        <v>0</v>
      </c>
      <c r="BR951" s="107"/>
      <c r="BS951" s="106">
        <f t="shared" si="2429"/>
        <v>0</v>
      </c>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c r="CT951" s="61"/>
      <c r="CU951" s="61"/>
      <c r="CV951" s="61"/>
      <c r="CW951" s="61"/>
      <c r="CX951" s="61"/>
      <c r="CY951" s="61"/>
      <c r="CZ951" s="61"/>
      <c r="DA951" s="61"/>
      <c r="DB951" s="61"/>
      <c r="DC951" s="61"/>
      <c r="DD951" s="61"/>
      <c r="DE951" s="61"/>
      <c r="DF951" s="61"/>
      <c r="DG951" s="61"/>
      <c r="DH951" s="61"/>
      <c r="DI951" s="61"/>
      <c r="DJ951" s="61"/>
      <c r="DK951" s="61"/>
      <c r="DL951" s="61"/>
      <c r="DM951" s="61"/>
      <c r="DN951" s="61"/>
      <c r="DO951" s="61"/>
      <c r="DP951" s="61"/>
      <c r="DQ951" s="61"/>
      <c r="DR951" s="61"/>
      <c r="DS951" s="61"/>
      <c r="DT951" s="61"/>
      <c r="DU951" s="61"/>
      <c r="DV951" s="61"/>
      <c r="DW951" s="61"/>
      <c r="DX951" s="61"/>
      <c r="DY951" s="61"/>
      <c r="DZ951" s="61"/>
      <c r="EA951" s="61"/>
      <c r="EB951" s="61"/>
      <c r="EC951" s="61"/>
    </row>
    <row r="952" spans="1:133" s="22" customFormat="1" outlineLevel="3" x14ac:dyDescent="0.15">
      <c r="A952" s="22" t="s">
        <v>339</v>
      </c>
      <c r="B952" s="32" t="s">
        <v>680</v>
      </c>
      <c r="C952" s="104"/>
      <c r="D952" s="106">
        <v>5</v>
      </c>
      <c r="E952" s="104"/>
      <c r="F952" s="106">
        <f t="shared" si="2399"/>
        <v>3</v>
      </c>
      <c r="G952" s="106">
        <v>1</v>
      </c>
      <c r="H952" s="107"/>
      <c r="I952" s="106">
        <f t="shared" si="2400"/>
        <v>0</v>
      </c>
      <c r="J952" s="107"/>
      <c r="K952" s="106">
        <f t="shared" si="2401"/>
        <v>0</v>
      </c>
      <c r="L952" s="107"/>
      <c r="M952" s="106">
        <f t="shared" si="2402"/>
        <v>0</v>
      </c>
      <c r="N952" s="107"/>
      <c r="O952" s="106">
        <f t="shared" si="2403"/>
        <v>0</v>
      </c>
      <c r="P952" s="107"/>
      <c r="Q952" s="106">
        <f t="shared" si="2404"/>
        <v>0</v>
      </c>
      <c r="R952" s="107"/>
      <c r="S952" s="106">
        <f t="shared" si="2405"/>
        <v>0</v>
      </c>
      <c r="T952" s="32"/>
      <c r="U952" s="107"/>
      <c r="V952" s="106">
        <f t="shared" si="2406"/>
        <v>0</v>
      </c>
      <c r="W952" s="107"/>
      <c r="X952" s="106">
        <f t="shared" si="2407"/>
        <v>0</v>
      </c>
      <c r="Y952" s="107"/>
      <c r="Z952" s="106">
        <f t="shared" si="2408"/>
        <v>0</v>
      </c>
      <c r="AA952" s="107"/>
      <c r="AB952" s="106">
        <f t="shared" si="2409"/>
        <v>0</v>
      </c>
      <c r="AC952" s="107"/>
      <c r="AD952" s="106">
        <f t="shared" si="2410"/>
        <v>0</v>
      </c>
      <c r="AE952" s="107"/>
      <c r="AF952" s="106">
        <f t="shared" si="2411"/>
        <v>0</v>
      </c>
      <c r="AG952" s="210"/>
      <c r="AH952" s="107"/>
      <c r="AI952" s="106">
        <f t="shared" si="2412"/>
        <v>0</v>
      </c>
      <c r="AJ952" s="107"/>
      <c r="AK952" s="106">
        <f t="shared" si="2413"/>
        <v>0</v>
      </c>
      <c r="AL952" s="107"/>
      <c r="AM952" s="106">
        <f t="shared" si="2414"/>
        <v>0</v>
      </c>
      <c r="AN952" s="107"/>
      <c r="AO952" s="106">
        <f t="shared" si="2415"/>
        <v>0</v>
      </c>
      <c r="AP952" s="107"/>
      <c r="AQ952" s="106">
        <f t="shared" si="2416"/>
        <v>0</v>
      </c>
      <c r="AR952" s="107"/>
      <c r="AS952" s="106">
        <f t="shared" si="2417"/>
        <v>0</v>
      </c>
      <c r="AU952" s="107"/>
      <c r="AV952" s="106">
        <f t="shared" si="2418"/>
        <v>0</v>
      </c>
      <c r="AW952" s="107"/>
      <c r="AX952" s="106">
        <f t="shared" si="2419"/>
        <v>0</v>
      </c>
      <c r="AY952" s="107"/>
      <c r="AZ952" s="106">
        <f t="shared" si="2420"/>
        <v>0</v>
      </c>
      <c r="BA952" s="107"/>
      <c r="BB952" s="106">
        <f t="shared" si="2421"/>
        <v>0</v>
      </c>
      <c r="BC952" s="107"/>
      <c r="BD952" s="106">
        <f t="shared" si="2422"/>
        <v>0</v>
      </c>
      <c r="BE952" s="107"/>
      <c r="BF952" s="106">
        <f t="shared" si="2423"/>
        <v>0</v>
      </c>
      <c r="BH952" s="107"/>
      <c r="BI952" s="106">
        <f t="shared" si="2424"/>
        <v>0</v>
      </c>
      <c r="BJ952" s="107"/>
      <c r="BK952" s="106">
        <f t="shared" si="2425"/>
        <v>0</v>
      </c>
      <c r="BL952" s="107"/>
      <c r="BM952" s="106">
        <f t="shared" si="2426"/>
        <v>0</v>
      </c>
      <c r="BN952" s="107"/>
      <c r="BO952" s="106">
        <f t="shared" si="2427"/>
        <v>0</v>
      </c>
      <c r="BP952" s="107"/>
      <c r="BQ952" s="106">
        <f t="shared" si="2428"/>
        <v>0</v>
      </c>
      <c r="BR952" s="107"/>
      <c r="BS952" s="106">
        <f t="shared" si="2429"/>
        <v>0</v>
      </c>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c r="CS952" s="61"/>
      <c r="CT952" s="61"/>
      <c r="CU952" s="61"/>
      <c r="CV952" s="61"/>
      <c r="CW952" s="61"/>
      <c r="CX952" s="61"/>
      <c r="CY952" s="61"/>
      <c r="CZ952" s="61"/>
      <c r="DA952" s="61"/>
      <c r="DB952" s="61"/>
      <c r="DC952" s="61"/>
      <c r="DD952" s="61"/>
      <c r="DE952" s="61"/>
      <c r="DF952" s="61"/>
      <c r="DG952" s="61"/>
      <c r="DH952" s="61"/>
      <c r="DI952" s="61"/>
      <c r="DJ952" s="61"/>
      <c r="DK952" s="61"/>
      <c r="DL952" s="61"/>
      <c r="DM952" s="61"/>
      <c r="DN952" s="61"/>
      <c r="DO952" s="61"/>
      <c r="DP952" s="61"/>
      <c r="DQ952" s="61"/>
      <c r="DR952" s="61"/>
      <c r="DS952" s="61"/>
      <c r="DT952" s="61"/>
      <c r="DU952" s="61"/>
      <c r="DV952" s="61"/>
      <c r="DW952" s="61"/>
      <c r="DX952" s="61"/>
      <c r="DY952" s="61"/>
      <c r="DZ952" s="61"/>
      <c r="EA952" s="61"/>
      <c r="EB952" s="61"/>
      <c r="EC952" s="61"/>
    </row>
    <row r="953" spans="1:133" s="22" customFormat="1" ht="26" outlineLevel="3" x14ac:dyDescent="0.15">
      <c r="A953" s="22" t="s">
        <v>340</v>
      </c>
      <c r="B953" s="32" t="s">
        <v>681</v>
      </c>
      <c r="C953" s="104"/>
      <c r="D953" s="106">
        <v>5</v>
      </c>
      <c r="E953" s="104"/>
      <c r="F953" s="106">
        <f t="shared" si="2399"/>
        <v>3</v>
      </c>
      <c r="G953" s="106">
        <v>1</v>
      </c>
      <c r="H953" s="107"/>
      <c r="I953" s="106">
        <f t="shared" si="2400"/>
        <v>0</v>
      </c>
      <c r="J953" s="107"/>
      <c r="K953" s="106">
        <f t="shared" si="2401"/>
        <v>0</v>
      </c>
      <c r="L953" s="107"/>
      <c r="M953" s="106">
        <f t="shared" si="2402"/>
        <v>0</v>
      </c>
      <c r="N953" s="107"/>
      <c r="O953" s="106">
        <f t="shared" si="2403"/>
        <v>0</v>
      </c>
      <c r="P953" s="107"/>
      <c r="Q953" s="106">
        <f t="shared" si="2404"/>
        <v>0</v>
      </c>
      <c r="R953" s="107"/>
      <c r="S953" s="106">
        <f t="shared" si="2405"/>
        <v>0</v>
      </c>
      <c r="T953" s="32"/>
      <c r="U953" s="107"/>
      <c r="V953" s="106">
        <f t="shared" si="2406"/>
        <v>0</v>
      </c>
      <c r="W953" s="107"/>
      <c r="X953" s="106">
        <f t="shared" si="2407"/>
        <v>0</v>
      </c>
      <c r="Y953" s="107"/>
      <c r="Z953" s="106">
        <f t="shared" si="2408"/>
        <v>0</v>
      </c>
      <c r="AA953" s="107"/>
      <c r="AB953" s="106">
        <f t="shared" si="2409"/>
        <v>0</v>
      </c>
      <c r="AC953" s="107"/>
      <c r="AD953" s="106">
        <f t="shared" si="2410"/>
        <v>0</v>
      </c>
      <c r="AE953" s="107"/>
      <c r="AF953" s="106">
        <f t="shared" si="2411"/>
        <v>0</v>
      </c>
      <c r="AG953" s="210"/>
      <c r="AH953" s="107"/>
      <c r="AI953" s="106">
        <f t="shared" si="2412"/>
        <v>0</v>
      </c>
      <c r="AJ953" s="107"/>
      <c r="AK953" s="106">
        <f t="shared" si="2413"/>
        <v>0</v>
      </c>
      <c r="AL953" s="107"/>
      <c r="AM953" s="106">
        <f t="shared" si="2414"/>
        <v>0</v>
      </c>
      <c r="AN953" s="107"/>
      <c r="AO953" s="106">
        <f t="shared" si="2415"/>
        <v>0</v>
      </c>
      <c r="AP953" s="107"/>
      <c r="AQ953" s="106">
        <f t="shared" si="2416"/>
        <v>0</v>
      </c>
      <c r="AR953" s="107"/>
      <c r="AS953" s="106">
        <f t="shared" si="2417"/>
        <v>0</v>
      </c>
      <c r="AU953" s="107"/>
      <c r="AV953" s="106">
        <f t="shared" si="2418"/>
        <v>0</v>
      </c>
      <c r="AW953" s="107"/>
      <c r="AX953" s="106">
        <f t="shared" si="2419"/>
        <v>0</v>
      </c>
      <c r="AY953" s="107"/>
      <c r="AZ953" s="106">
        <f t="shared" si="2420"/>
        <v>0</v>
      </c>
      <c r="BA953" s="107"/>
      <c r="BB953" s="106">
        <f t="shared" si="2421"/>
        <v>0</v>
      </c>
      <c r="BC953" s="107"/>
      <c r="BD953" s="106">
        <f t="shared" si="2422"/>
        <v>0</v>
      </c>
      <c r="BE953" s="107"/>
      <c r="BF953" s="106">
        <f t="shared" si="2423"/>
        <v>0</v>
      </c>
      <c r="BH953" s="107"/>
      <c r="BI953" s="106">
        <f t="shared" si="2424"/>
        <v>0</v>
      </c>
      <c r="BJ953" s="107"/>
      <c r="BK953" s="106">
        <f t="shared" si="2425"/>
        <v>0</v>
      </c>
      <c r="BL953" s="107"/>
      <c r="BM953" s="106">
        <f t="shared" si="2426"/>
        <v>0</v>
      </c>
      <c r="BN953" s="107"/>
      <c r="BO953" s="106">
        <f t="shared" si="2427"/>
        <v>0</v>
      </c>
      <c r="BP953" s="107"/>
      <c r="BQ953" s="106">
        <f t="shared" si="2428"/>
        <v>0</v>
      </c>
      <c r="BR953" s="107"/>
      <c r="BS953" s="106">
        <f t="shared" si="2429"/>
        <v>0</v>
      </c>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c r="CS953" s="61"/>
      <c r="CT953" s="61"/>
      <c r="CU953" s="61"/>
      <c r="CV953" s="61"/>
      <c r="CW953" s="61"/>
      <c r="CX953" s="61"/>
      <c r="CY953" s="61"/>
      <c r="CZ953" s="61"/>
      <c r="DA953" s="61"/>
      <c r="DB953" s="61"/>
      <c r="DC953" s="61"/>
      <c r="DD953" s="61"/>
      <c r="DE953" s="61"/>
      <c r="DF953" s="61"/>
      <c r="DG953" s="61"/>
      <c r="DH953" s="61"/>
      <c r="DI953" s="61"/>
      <c r="DJ953" s="61"/>
      <c r="DK953" s="61"/>
      <c r="DL953" s="61"/>
      <c r="DM953" s="61"/>
      <c r="DN953" s="61"/>
      <c r="DO953" s="61"/>
      <c r="DP953" s="61"/>
      <c r="DQ953" s="61"/>
      <c r="DR953" s="61"/>
      <c r="DS953" s="61"/>
      <c r="DT953" s="61"/>
      <c r="DU953" s="61"/>
      <c r="DV953" s="61"/>
      <c r="DW953" s="61"/>
      <c r="DX953" s="61"/>
      <c r="DY953" s="61"/>
      <c r="DZ953" s="61"/>
      <c r="EA953" s="61"/>
      <c r="EB953" s="61"/>
      <c r="EC953" s="61"/>
    </row>
    <row r="954" spans="1:133" s="22" customFormat="1" outlineLevel="3" x14ac:dyDescent="0.15">
      <c r="A954" s="22" t="s">
        <v>341</v>
      </c>
      <c r="B954" s="32" t="s">
        <v>881</v>
      </c>
      <c r="C954" s="104"/>
      <c r="D954" s="106">
        <v>5</v>
      </c>
      <c r="E954" s="104"/>
      <c r="F954" s="106">
        <f t="shared" si="2399"/>
        <v>3</v>
      </c>
      <c r="G954" s="106">
        <v>1</v>
      </c>
      <c r="H954" s="107"/>
      <c r="I954" s="106">
        <f t="shared" si="2400"/>
        <v>0</v>
      </c>
      <c r="J954" s="107"/>
      <c r="K954" s="106">
        <f t="shared" si="2401"/>
        <v>0</v>
      </c>
      <c r="L954" s="107"/>
      <c r="M954" s="106">
        <f t="shared" si="2402"/>
        <v>0</v>
      </c>
      <c r="N954" s="107"/>
      <c r="O954" s="106">
        <f t="shared" si="2403"/>
        <v>0</v>
      </c>
      <c r="P954" s="107"/>
      <c r="Q954" s="106">
        <f t="shared" si="2404"/>
        <v>0</v>
      </c>
      <c r="R954" s="107"/>
      <c r="S954" s="106">
        <f t="shared" si="2405"/>
        <v>0</v>
      </c>
      <c r="T954" s="32"/>
      <c r="U954" s="107"/>
      <c r="V954" s="106">
        <f t="shared" si="2406"/>
        <v>0</v>
      </c>
      <c r="W954" s="107"/>
      <c r="X954" s="106">
        <f t="shared" si="2407"/>
        <v>0</v>
      </c>
      <c r="Y954" s="107"/>
      <c r="Z954" s="106">
        <f t="shared" si="2408"/>
        <v>0</v>
      </c>
      <c r="AA954" s="107"/>
      <c r="AB954" s="106">
        <f t="shared" si="2409"/>
        <v>0</v>
      </c>
      <c r="AC954" s="107"/>
      <c r="AD954" s="106">
        <f t="shared" si="2410"/>
        <v>0</v>
      </c>
      <c r="AE954" s="107"/>
      <c r="AF954" s="106">
        <f t="shared" si="2411"/>
        <v>0</v>
      </c>
      <c r="AG954" s="210"/>
      <c r="AH954" s="107"/>
      <c r="AI954" s="106">
        <f t="shared" si="2412"/>
        <v>0</v>
      </c>
      <c r="AJ954" s="107"/>
      <c r="AK954" s="106">
        <f t="shared" si="2413"/>
        <v>0</v>
      </c>
      <c r="AL954" s="107"/>
      <c r="AM954" s="106">
        <f t="shared" si="2414"/>
        <v>0</v>
      </c>
      <c r="AN954" s="107"/>
      <c r="AO954" s="106">
        <f t="shared" si="2415"/>
        <v>0</v>
      </c>
      <c r="AP954" s="107"/>
      <c r="AQ954" s="106">
        <f t="shared" si="2416"/>
        <v>0</v>
      </c>
      <c r="AR954" s="107"/>
      <c r="AS954" s="106">
        <f t="shared" si="2417"/>
        <v>0</v>
      </c>
      <c r="AU954" s="107"/>
      <c r="AV954" s="106">
        <f t="shared" si="2418"/>
        <v>0</v>
      </c>
      <c r="AW954" s="107"/>
      <c r="AX954" s="106">
        <f t="shared" si="2419"/>
        <v>0</v>
      </c>
      <c r="AY954" s="107"/>
      <c r="AZ954" s="106">
        <f t="shared" si="2420"/>
        <v>0</v>
      </c>
      <c r="BA954" s="107"/>
      <c r="BB954" s="106">
        <f t="shared" si="2421"/>
        <v>0</v>
      </c>
      <c r="BC954" s="107"/>
      <c r="BD954" s="106">
        <f t="shared" si="2422"/>
        <v>0</v>
      </c>
      <c r="BE954" s="107"/>
      <c r="BF954" s="106">
        <f t="shared" si="2423"/>
        <v>0</v>
      </c>
      <c r="BH954" s="107"/>
      <c r="BI954" s="106">
        <f t="shared" si="2424"/>
        <v>0</v>
      </c>
      <c r="BJ954" s="107"/>
      <c r="BK954" s="106">
        <f t="shared" si="2425"/>
        <v>0</v>
      </c>
      <c r="BL954" s="107"/>
      <c r="BM954" s="106">
        <f t="shared" si="2426"/>
        <v>0</v>
      </c>
      <c r="BN954" s="107"/>
      <c r="BO954" s="106">
        <f t="shared" si="2427"/>
        <v>0</v>
      </c>
      <c r="BP954" s="107"/>
      <c r="BQ954" s="106">
        <f t="shared" si="2428"/>
        <v>0</v>
      </c>
      <c r="BR954" s="107"/>
      <c r="BS954" s="106">
        <f t="shared" si="2429"/>
        <v>0</v>
      </c>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c r="CS954" s="61"/>
      <c r="CT954" s="61"/>
      <c r="CU954" s="61"/>
      <c r="CV954" s="61"/>
      <c r="CW954" s="61"/>
      <c r="CX954" s="61"/>
      <c r="CY954" s="61"/>
      <c r="CZ954" s="61"/>
      <c r="DA954" s="61"/>
      <c r="DB954" s="61"/>
      <c r="DC954" s="61"/>
      <c r="DD954" s="61"/>
      <c r="DE954" s="61"/>
      <c r="DF954" s="61"/>
      <c r="DG954" s="61"/>
      <c r="DH954" s="61"/>
      <c r="DI954" s="61"/>
      <c r="DJ954" s="61"/>
      <c r="DK954" s="61"/>
      <c r="DL954" s="61"/>
      <c r="DM954" s="61"/>
      <c r="DN954" s="61"/>
      <c r="DO954" s="61"/>
      <c r="DP954" s="61"/>
      <c r="DQ954" s="61"/>
      <c r="DR954" s="61"/>
      <c r="DS954" s="61"/>
      <c r="DT954" s="61"/>
      <c r="DU954" s="61"/>
      <c r="DV954" s="61"/>
      <c r="DW954" s="61"/>
      <c r="DX954" s="61"/>
      <c r="DY954" s="61"/>
      <c r="DZ954" s="61"/>
      <c r="EA954" s="61"/>
      <c r="EB954" s="61"/>
      <c r="EC954" s="61"/>
    </row>
    <row r="955" spans="1:133" s="22" customFormat="1" outlineLevel="3" x14ac:dyDescent="0.15">
      <c r="A955" s="22" t="s">
        <v>342</v>
      </c>
      <c r="B955" s="32" t="s">
        <v>882</v>
      </c>
      <c r="C955" s="104"/>
      <c r="D955" s="106">
        <v>5</v>
      </c>
      <c r="E955" s="104"/>
      <c r="F955" s="106">
        <f t="shared" si="2399"/>
        <v>3</v>
      </c>
      <c r="G955" s="106">
        <v>1</v>
      </c>
      <c r="H955" s="107"/>
      <c r="I955" s="106">
        <f t="shared" si="2400"/>
        <v>0</v>
      </c>
      <c r="J955" s="107"/>
      <c r="K955" s="106">
        <f t="shared" si="2401"/>
        <v>0</v>
      </c>
      <c r="L955" s="107"/>
      <c r="M955" s="106">
        <f t="shared" si="2402"/>
        <v>0</v>
      </c>
      <c r="N955" s="107"/>
      <c r="O955" s="106">
        <f t="shared" si="2403"/>
        <v>0</v>
      </c>
      <c r="P955" s="107"/>
      <c r="Q955" s="106">
        <f t="shared" si="2404"/>
        <v>0</v>
      </c>
      <c r="R955" s="107"/>
      <c r="S955" s="106">
        <f t="shared" si="2405"/>
        <v>0</v>
      </c>
      <c r="T955" s="32"/>
      <c r="U955" s="107"/>
      <c r="V955" s="106">
        <f t="shared" si="2406"/>
        <v>0</v>
      </c>
      <c r="W955" s="107"/>
      <c r="X955" s="106">
        <f t="shared" si="2407"/>
        <v>0</v>
      </c>
      <c r="Y955" s="107"/>
      <c r="Z955" s="106">
        <f t="shared" si="2408"/>
        <v>0</v>
      </c>
      <c r="AA955" s="107"/>
      <c r="AB955" s="106">
        <f t="shared" si="2409"/>
        <v>0</v>
      </c>
      <c r="AC955" s="107"/>
      <c r="AD955" s="106">
        <f t="shared" si="2410"/>
        <v>0</v>
      </c>
      <c r="AE955" s="107"/>
      <c r="AF955" s="106">
        <f t="shared" si="2411"/>
        <v>0</v>
      </c>
      <c r="AG955" s="210"/>
      <c r="AH955" s="107"/>
      <c r="AI955" s="106">
        <f t="shared" si="2412"/>
        <v>0</v>
      </c>
      <c r="AJ955" s="107"/>
      <c r="AK955" s="106">
        <f t="shared" si="2413"/>
        <v>0</v>
      </c>
      <c r="AL955" s="107"/>
      <c r="AM955" s="106">
        <f t="shared" si="2414"/>
        <v>0</v>
      </c>
      <c r="AN955" s="107"/>
      <c r="AO955" s="106">
        <f t="shared" si="2415"/>
        <v>0</v>
      </c>
      <c r="AP955" s="107"/>
      <c r="AQ955" s="106">
        <f t="shared" si="2416"/>
        <v>0</v>
      </c>
      <c r="AR955" s="107"/>
      <c r="AS955" s="106">
        <f t="shared" si="2417"/>
        <v>0</v>
      </c>
      <c r="AU955" s="107"/>
      <c r="AV955" s="106">
        <f t="shared" si="2418"/>
        <v>0</v>
      </c>
      <c r="AW955" s="107"/>
      <c r="AX955" s="106">
        <f t="shared" si="2419"/>
        <v>0</v>
      </c>
      <c r="AY955" s="107"/>
      <c r="AZ955" s="106">
        <f t="shared" si="2420"/>
        <v>0</v>
      </c>
      <c r="BA955" s="107"/>
      <c r="BB955" s="106">
        <f t="shared" si="2421"/>
        <v>0</v>
      </c>
      <c r="BC955" s="107"/>
      <c r="BD955" s="106">
        <f t="shared" si="2422"/>
        <v>0</v>
      </c>
      <c r="BE955" s="107"/>
      <c r="BF955" s="106">
        <f t="shared" si="2423"/>
        <v>0</v>
      </c>
      <c r="BH955" s="107"/>
      <c r="BI955" s="106">
        <f t="shared" si="2424"/>
        <v>0</v>
      </c>
      <c r="BJ955" s="107"/>
      <c r="BK955" s="106">
        <f t="shared" si="2425"/>
        <v>0</v>
      </c>
      <c r="BL955" s="107"/>
      <c r="BM955" s="106">
        <f t="shared" si="2426"/>
        <v>0</v>
      </c>
      <c r="BN955" s="107"/>
      <c r="BO955" s="106">
        <f t="shared" si="2427"/>
        <v>0</v>
      </c>
      <c r="BP955" s="107"/>
      <c r="BQ955" s="106">
        <f t="shared" si="2428"/>
        <v>0</v>
      </c>
      <c r="BR955" s="107"/>
      <c r="BS955" s="106">
        <f t="shared" si="2429"/>
        <v>0</v>
      </c>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c r="CS955" s="61"/>
      <c r="CT955" s="61"/>
      <c r="CU955" s="61"/>
      <c r="CV955" s="61"/>
      <c r="CW955" s="61"/>
      <c r="CX955" s="61"/>
      <c r="CY955" s="61"/>
      <c r="CZ955" s="61"/>
      <c r="DA955" s="61"/>
      <c r="DB955" s="61"/>
      <c r="DC955" s="61"/>
      <c r="DD955" s="61"/>
      <c r="DE955" s="61"/>
      <c r="DF955" s="61"/>
      <c r="DG955" s="61"/>
      <c r="DH955" s="61"/>
      <c r="DI955" s="61"/>
      <c r="DJ955" s="61"/>
      <c r="DK955" s="61"/>
      <c r="DL955" s="61"/>
      <c r="DM955" s="61"/>
      <c r="DN955" s="61"/>
      <c r="DO955" s="61"/>
      <c r="DP955" s="61"/>
      <c r="DQ955" s="61"/>
      <c r="DR955" s="61"/>
      <c r="DS955" s="61"/>
      <c r="DT955" s="61"/>
      <c r="DU955" s="61"/>
      <c r="DV955" s="61"/>
      <c r="DW955" s="61"/>
      <c r="DX955" s="61"/>
      <c r="DY955" s="61"/>
      <c r="DZ955" s="61"/>
      <c r="EA955" s="61"/>
      <c r="EB955" s="61"/>
      <c r="EC955" s="61"/>
    </row>
    <row r="956" spans="1:133" s="22" customFormat="1" outlineLevel="3" x14ac:dyDescent="0.15">
      <c r="A956" s="22" t="s">
        <v>343</v>
      </c>
      <c r="B956" s="32" t="s">
        <v>883</v>
      </c>
      <c r="C956" s="104"/>
      <c r="D956" s="106">
        <v>5</v>
      </c>
      <c r="E956" s="104"/>
      <c r="F956" s="106">
        <f t="shared" si="2399"/>
        <v>3</v>
      </c>
      <c r="G956" s="106">
        <v>1</v>
      </c>
      <c r="H956" s="107"/>
      <c r="I956" s="106">
        <f t="shared" si="2400"/>
        <v>0</v>
      </c>
      <c r="J956" s="107"/>
      <c r="K956" s="106">
        <f t="shared" si="2401"/>
        <v>0</v>
      </c>
      <c r="L956" s="107"/>
      <c r="M956" s="106">
        <f t="shared" si="2402"/>
        <v>0</v>
      </c>
      <c r="N956" s="107"/>
      <c r="O956" s="106">
        <f t="shared" si="2403"/>
        <v>0</v>
      </c>
      <c r="P956" s="107"/>
      <c r="Q956" s="106">
        <f t="shared" si="2404"/>
        <v>0</v>
      </c>
      <c r="R956" s="107"/>
      <c r="S956" s="106">
        <f t="shared" si="2405"/>
        <v>0</v>
      </c>
      <c r="T956" s="32"/>
      <c r="U956" s="107"/>
      <c r="V956" s="106">
        <f t="shared" si="2406"/>
        <v>0</v>
      </c>
      <c r="W956" s="107"/>
      <c r="X956" s="106">
        <f t="shared" si="2407"/>
        <v>0</v>
      </c>
      <c r="Y956" s="107"/>
      <c r="Z956" s="106">
        <f t="shared" si="2408"/>
        <v>0</v>
      </c>
      <c r="AA956" s="107"/>
      <c r="AB956" s="106">
        <f t="shared" si="2409"/>
        <v>0</v>
      </c>
      <c r="AC956" s="107"/>
      <c r="AD956" s="106">
        <f t="shared" si="2410"/>
        <v>0</v>
      </c>
      <c r="AE956" s="107"/>
      <c r="AF956" s="106">
        <f t="shared" si="2411"/>
        <v>0</v>
      </c>
      <c r="AG956" s="210"/>
      <c r="AH956" s="107"/>
      <c r="AI956" s="106">
        <f t="shared" si="2412"/>
        <v>0</v>
      </c>
      <c r="AJ956" s="107"/>
      <c r="AK956" s="106">
        <f t="shared" si="2413"/>
        <v>0</v>
      </c>
      <c r="AL956" s="107"/>
      <c r="AM956" s="106">
        <f t="shared" si="2414"/>
        <v>0</v>
      </c>
      <c r="AN956" s="107"/>
      <c r="AO956" s="106">
        <f t="shared" si="2415"/>
        <v>0</v>
      </c>
      <c r="AP956" s="107"/>
      <c r="AQ956" s="106">
        <f t="shared" si="2416"/>
        <v>0</v>
      </c>
      <c r="AR956" s="107"/>
      <c r="AS956" s="106">
        <f t="shared" si="2417"/>
        <v>0</v>
      </c>
      <c r="AU956" s="107"/>
      <c r="AV956" s="106">
        <f t="shared" si="2418"/>
        <v>0</v>
      </c>
      <c r="AW956" s="107"/>
      <c r="AX956" s="106">
        <f t="shared" si="2419"/>
        <v>0</v>
      </c>
      <c r="AY956" s="107"/>
      <c r="AZ956" s="106">
        <f t="shared" si="2420"/>
        <v>0</v>
      </c>
      <c r="BA956" s="107"/>
      <c r="BB956" s="106">
        <f t="shared" si="2421"/>
        <v>0</v>
      </c>
      <c r="BC956" s="107"/>
      <c r="BD956" s="106">
        <f t="shared" si="2422"/>
        <v>0</v>
      </c>
      <c r="BE956" s="107"/>
      <c r="BF956" s="106">
        <f t="shared" si="2423"/>
        <v>0</v>
      </c>
      <c r="BH956" s="107"/>
      <c r="BI956" s="106">
        <f t="shared" si="2424"/>
        <v>0</v>
      </c>
      <c r="BJ956" s="107"/>
      <c r="BK956" s="106">
        <f t="shared" si="2425"/>
        <v>0</v>
      </c>
      <c r="BL956" s="107"/>
      <c r="BM956" s="106">
        <f t="shared" si="2426"/>
        <v>0</v>
      </c>
      <c r="BN956" s="107"/>
      <c r="BO956" s="106">
        <f t="shared" si="2427"/>
        <v>0</v>
      </c>
      <c r="BP956" s="107"/>
      <c r="BQ956" s="106">
        <f t="shared" si="2428"/>
        <v>0</v>
      </c>
      <c r="BR956" s="107"/>
      <c r="BS956" s="106">
        <f t="shared" si="2429"/>
        <v>0</v>
      </c>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c r="CS956" s="61"/>
      <c r="CT956" s="61"/>
      <c r="CU956" s="61"/>
      <c r="CV956" s="61"/>
      <c r="CW956" s="61"/>
      <c r="CX956" s="61"/>
      <c r="CY956" s="61"/>
      <c r="CZ956" s="61"/>
      <c r="DA956" s="61"/>
      <c r="DB956" s="61"/>
      <c r="DC956" s="61"/>
      <c r="DD956" s="61"/>
      <c r="DE956" s="61"/>
      <c r="DF956" s="61"/>
      <c r="DG956" s="61"/>
      <c r="DH956" s="61"/>
      <c r="DI956" s="61"/>
      <c r="DJ956" s="61"/>
      <c r="DK956" s="61"/>
      <c r="DL956" s="61"/>
      <c r="DM956" s="61"/>
      <c r="DN956" s="61"/>
      <c r="DO956" s="61"/>
      <c r="DP956" s="61"/>
      <c r="DQ956" s="61"/>
      <c r="DR956" s="61"/>
      <c r="DS956" s="61"/>
      <c r="DT956" s="61"/>
      <c r="DU956" s="61"/>
      <c r="DV956" s="61"/>
      <c r="DW956" s="61"/>
      <c r="DX956" s="61"/>
      <c r="DY956" s="61"/>
      <c r="DZ956" s="61"/>
      <c r="EA956" s="61"/>
      <c r="EB956" s="61"/>
      <c r="EC956" s="61"/>
    </row>
    <row r="957" spans="1:133" s="22" customFormat="1" ht="26" outlineLevel="3" x14ac:dyDescent="0.15">
      <c r="A957" s="22" t="s">
        <v>344</v>
      </c>
      <c r="B957" s="32" t="s">
        <v>884</v>
      </c>
      <c r="C957" s="104"/>
      <c r="D957" s="106">
        <v>5</v>
      </c>
      <c r="E957" s="104"/>
      <c r="F957" s="106">
        <f t="shared" si="2399"/>
        <v>3</v>
      </c>
      <c r="G957" s="106">
        <v>1</v>
      </c>
      <c r="H957" s="107"/>
      <c r="I957" s="106">
        <f t="shared" si="2400"/>
        <v>0</v>
      </c>
      <c r="J957" s="107"/>
      <c r="K957" s="106">
        <f t="shared" si="2401"/>
        <v>0</v>
      </c>
      <c r="L957" s="107"/>
      <c r="M957" s="106">
        <f t="shared" si="2402"/>
        <v>0</v>
      </c>
      <c r="N957" s="107"/>
      <c r="O957" s="106">
        <f t="shared" si="2403"/>
        <v>0</v>
      </c>
      <c r="P957" s="107"/>
      <c r="Q957" s="106">
        <f t="shared" si="2404"/>
        <v>0</v>
      </c>
      <c r="R957" s="107"/>
      <c r="S957" s="106">
        <f t="shared" si="2405"/>
        <v>0</v>
      </c>
      <c r="T957" s="32"/>
      <c r="U957" s="107"/>
      <c r="V957" s="106">
        <f t="shared" si="2406"/>
        <v>0</v>
      </c>
      <c r="W957" s="107"/>
      <c r="X957" s="106">
        <f t="shared" si="2407"/>
        <v>0</v>
      </c>
      <c r="Y957" s="107"/>
      <c r="Z957" s="106">
        <f t="shared" si="2408"/>
        <v>0</v>
      </c>
      <c r="AA957" s="107"/>
      <c r="AB957" s="106">
        <f t="shared" si="2409"/>
        <v>0</v>
      </c>
      <c r="AC957" s="107"/>
      <c r="AD957" s="106">
        <f t="shared" si="2410"/>
        <v>0</v>
      </c>
      <c r="AE957" s="107"/>
      <c r="AF957" s="106">
        <f t="shared" si="2411"/>
        <v>0</v>
      </c>
      <c r="AG957" s="210"/>
      <c r="AH957" s="107"/>
      <c r="AI957" s="106">
        <f t="shared" si="2412"/>
        <v>0</v>
      </c>
      <c r="AJ957" s="107"/>
      <c r="AK957" s="106">
        <f t="shared" si="2413"/>
        <v>0</v>
      </c>
      <c r="AL957" s="107"/>
      <c r="AM957" s="106">
        <f t="shared" si="2414"/>
        <v>0</v>
      </c>
      <c r="AN957" s="107"/>
      <c r="AO957" s="106">
        <f t="shared" si="2415"/>
        <v>0</v>
      </c>
      <c r="AP957" s="107"/>
      <c r="AQ957" s="106">
        <f t="shared" si="2416"/>
        <v>0</v>
      </c>
      <c r="AR957" s="107"/>
      <c r="AS957" s="106">
        <f t="shared" si="2417"/>
        <v>0</v>
      </c>
      <c r="AU957" s="107"/>
      <c r="AV957" s="106">
        <f t="shared" si="2418"/>
        <v>0</v>
      </c>
      <c r="AW957" s="107"/>
      <c r="AX957" s="106">
        <f t="shared" si="2419"/>
        <v>0</v>
      </c>
      <c r="AY957" s="107"/>
      <c r="AZ957" s="106">
        <f t="shared" si="2420"/>
        <v>0</v>
      </c>
      <c r="BA957" s="107"/>
      <c r="BB957" s="106">
        <f t="shared" si="2421"/>
        <v>0</v>
      </c>
      <c r="BC957" s="107"/>
      <c r="BD957" s="106">
        <f t="shared" si="2422"/>
        <v>0</v>
      </c>
      <c r="BE957" s="107"/>
      <c r="BF957" s="106">
        <f t="shared" si="2423"/>
        <v>0</v>
      </c>
      <c r="BH957" s="107"/>
      <c r="BI957" s="106">
        <f t="shared" si="2424"/>
        <v>0</v>
      </c>
      <c r="BJ957" s="107"/>
      <c r="BK957" s="106">
        <f t="shared" si="2425"/>
        <v>0</v>
      </c>
      <c r="BL957" s="107"/>
      <c r="BM957" s="106">
        <f t="shared" si="2426"/>
        <v>0</v>
      </c>
      <c r="BN957" s="107"/>
      <c r="BO957" s="106">
        <f t="shared" si="2427"/>
        <v>0</v>
      </c>
      <c r="BP957" s="107"/>
      <c r="BQ957" s="106">
        <f t="shared" si="2428"/>
        <v>0</v>
      </c>
      <c r="BR957" s="107"/>
      <c r="BS957" s="106">
        <f t="shared" si="2429"/>
        <v>0</v>
      </c>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c r="CS957" s="61"/>
      <c r="CT957" s="61"/>
      <c r="CU957" s="61"/>
      <c r="CV957" s="61"/>
      <c r="CW957" s="61"/>
      <c r="CX957" s="61"/>
      <c r="CY957" s="61"/>
      <c r="CZ957" s="61"/>
      <c r="DA957" s="61"/>
      <c r="DB957" s="61"/>
      <c r="DC957" s="61"/>
      <c r="DD957" s="61"/>
      <c r="DE957" s="61"/>
      <c r="DF957" s="61"/>
      <c r="DG957" s="61"/>
      <c r="DH957" s="61"/>
      <c r="DI957" s="61"/>
      <c r="DJ957" s="61"/>
      <c r="DK957" s="61"/>
      <c r="DL957" s="61"/>
      <c r="DM957" s="61"/>
      <c r="DN957" s="61"/>
      <c r="DO957" s="61"/>
      <c r="DP957" s="61"/>
      <c r="DQ957" s="61"/>
      <c r="DR957" s="61"/>
      <c r="DS957" s="61"/>
      <c r="DT957" s="61"/>
      <c r="DU957" s="61"/>
      <c r="DV957" s="61"/>
      <c r="DW957" s="61"/>
      <c r="DX957" s="61"/>
      <c r="DY957" s="61"/>
      <c r="DZ957" s="61"/>
      <c r="EA957" s="61"/>
      <c r="EB957" s="61"/>
      <c r="EC957" s="61"/>
    </row>
    <row r="958" spans="1:133" s="37" customFormat="1" outlineLevel="2" x14ac:dyDescent="0.15">
      <c r="B958" s="38" t="s">
        <v>885</v>
      </c>
      <c r="C958" s="115"/>
      <c r="D958" s="115"/>
      <c r="E958" s="115"/>
      <c r="F958" s="115"/>
      <c r="G958" s="160" t="s">
        <v>0</v>
      </c>
      <c r="H958" s="115"/>
      <c r="I958" s="115"/>
      <c r="J958" s="115"/>
      <c r="K958" s="115"/>
      <c r="L958" s="115"/>
      <c r="M958" s="115"/>
      <c r="N958" s="115"/>
      <c r="O958" s="115"/>
      <c r="P958" s="115"/>
      <c r="Q958" s="115"/>
      <c r="R958" s="115"/>
      <c r="S958" s="115"/>
      <c r="T958" s="269"/>
      <c r="U958" s="190"/>
      <c r="V958" s="115"/>
      <c r="W958" s="190"/>
      <c r="X958" s="115"/>
      <c r="Y958" s="190"/>
      <c r="Z958" s="115"/>
      <c r="AA958" s="190"/>
      <c r="AB958" s="115"/>
      <c r="AC958" s="190"/>
      <c r="AD958" s="115"/>
      <c r="AE958" s="190"/>
      <c r="AF958" s="115"/>
      <c r="AG958" s="215"/>
      <c r="AH958" s="190"/>
      <c r="AI958" s="115"/>
      <c r="AJ958" s="190"/>
      <c r="AK958" s="115"/>
      <c r="AL958" s="190"/>
      <c r="AM958" s="115"/>
      <c r="AN958" s="190"/>
      <c r="AO958" s="115"/>
      <c r="AP958" s="190"/>
      <c r="AQ958" s="115"/>
      <c r="AR958" s="190"/>
      <c r="AS958" s="115"/>
      <c r="AU958" s="115"/>
      <c r="AV958" s="115"/>
      <c r="AW958" s="115"/>
      <c r="AX958" s="115"/>
      <c r="AY958" s="115"/>
      <c r="AZ958" s="115"/>
      <c r="BA958" s="115"/>
      <c r="BB958" s="115"/>
      <c r="BC958" s="115"/>
      <c r="BD958" s="115"/>
      <c r="BE958" s="115"/>
      <c r="BF958" s="115"/>
      <c r="BH958" s="115"/>
      <c r="BI958" s="115"/>
      <c r="BJ958" s="115"/>
      <c r="BK958" s="115"/>
      <c r="BL958" s="115"/>
      <c r="BM958" s="115"/>
      <c r="BN958" s="115"/>
      <c r="BO958" s="115"/>
      <c r="BP958" s="115"/>
      <c r="BQ958" s="115"/>
      <c r="BR958" s="115"/>
      <c r="BS958" s="115"/>
      <c r="BU958" s="143"/>
      <c r="BV958" s="143"/>
      <c r="BW958" s="143"/>
      <c r="BX958" s="143"/>
      <c r="BY958" s="143"/>
      <c r="BZ958" s="143"/>
      <c r="CA958" s="143"/>
      <c r="CB958" s="143"/>
      <c r="CC958" s="143"/>
      <c r="CD958" s="143"/>
      <c r="CE958" s="143"/>
      <c r="CF958" s="143"/>
      <c r="CG958" s="143"/>
      <c r="CH958" s="143"/>
      <c r="CI958" s="143"/>
      <c r="CJ958" s="143"/>
      <c r="CK958" s="143"/>
      <c r="CL958" s="143"/>
      <c r="CM958" s="143"/>
      <c r="CN958" s="143"/>
      <c r="CO958" s="143"/>
      <c r="CP958" s="143"/>
      <c r="CQ958" s="143"/>
      <c r="CR958" s="143"/>
      <c r="CS958" s="143"/>
      <c r="CT958" s="143"/>
      <c r="CU958" s="143"/>
      <c r="CV958" s="143"/>
      <c r="CW958" s="143"/>
      <c r="CX958" s="143"/>
      <c r="CY958" s="143"/>
      <c r="CZ958" s="143"/>
      <c r="DA958" s="143"/>
      <c r="DB958" s="143"/>
      <c r="DC958" s="143"/>
      <c r="DD958" s="143"/>
      <c r="DE958" s="143"/>
      <c r="DF958" s="143"/>
      <c r="DG958" s="143"/>
      <c r="DH958" s="143"/>
      <c r="DI958" s="143"/>
      <c r="DJ958" s="143"/>
      <c r="DK958" s="143"/>
      <c r="DL958" s="143"/>
      <c r="DM958" s="143"/>
      <c r="DN958" s="143"/>
      <c r="DO958" s="143"/>
      <c r="DP958" s="143"/>
      <c r="DQ958" s="143"/>
      <c r="DR958" s="143"/>
      <c r="DS958" s="143"/>
      <c r="DT958" s="143"/>
      <c r="DU958" s="143"/>
      <c r="DV958" s="143"/>
      <c r="DW958" s="143"/>
      <c r="DX958" s="143"/>
      <c r="DY958" s="143"/>
      <c r="DZ958" s="143"/>
      <c r="EA958" s="143"/>
      <c r="EB958" s="143"/>
      <c r="EC958" s="143"/>
    </row>
    <row r="959" spans="1:133" s="35" customFormat="1" outlineLevel="2" x14ac:dyDescent="0.15">
      <c r="A959" s="35" t="s">
        <v>447</v>
      </c>
      <c r="B959" s="36" t="s">
        <v>787</v>
      </c>
      <c r="C959" s="298" t="str">
        <f ca="1">IFERROR((AVERAGE(ReqSum)),"N/A")</f>
        <v>N/A</v>
      </c>
      <c r="D959" s="298">
        <f ca="1">IFERROR((AVERAGE(ReqSum)),"N/A")</f>
        <v>5</v>
      </c>
      <c r="E959" s="159">
        <f ca="1">(SUM(ReqSum))*2*$I$10</f>
        <v>0</v>
      </c>
      <c r="F959" s="159">
        <f ca="1">(SUM(ReqSum))*2*$I$10</f>
        <v>780</v>
      </c>
      <c r="G959" s="159">
        <f>MATCH("x",G960:G2436,-1)-1</f>
        <v>13</v>
      </c>
      <c r="H959" s="176"/>
      <c r="I959" s="176">
        <f ca="1">SUM(ReqSum)</f>
        <v>0</v>
      </c>
      <c r="J959" s="176"/>
      <c r="K959" s="176">
        <f ca="1">SUM(ReqSum)</f>
        <v>0</v>
      </c>
      <c r="L959" s="176"/>
      <c r="M959" s="176">
        <f ca="1">SUM(ReqSum)</f>
        <v>0</v>
      </c>
      <c r="N959" s="176"/>
      <c r="O959" s="176">
        <f ca="1">SUM(ReqSum)</f>
        <v>0</v>
      </c>
      <c r="P959" s="176"/>
      <c r="Q959" s="176">
        <f ca="1">SUM(ReqSum)</f>
        <v>0</v>
      </c>
      <c r="R959" s="176"/>
      <c r="S959" s="176">
        <f ca="1">SUM(ReqSum)</f>
        <v>0</v>
      </c>
      <c r="T959" s="268"/>
      <c r="U959" s="189"/>
      <c r="V959" s="176">
        <f ca="1">SUM(ReqSum)</f>
        <v>0</v>
      </c>
      <c r="W959" s="189"/>
      <c r="X959" s="176">
        <f ca="1">SUM(ReqSum)</f>
        <v>0</v>
      </c>
      <c r="Y959" s="189"/>
      <c r="Z959" s="176">
        <f ca="1">SUM(ReqSum)</f>
        <v>0</v>
      </c>
      <c r="AA959" s="189"/>
      <c r="AB959" s="176">
        <f ca="1">SUM(ReqSum)</f>
        <v>0</v>
      </c>
      <c r="AC959" s="189"/>
      <c r="AD959" s="176">
        <f ca="1">SUM(ReqSum)</f>
        <v>0</v>
      </c>
      <c r="AE959" s="189"/>
      <c r="AF959" s="176">
        <f ca="1">SUM(ReqSum)</f>
        <v>0</v>
      </c>
      <c r="AG959" s="36"/>
      <c r="AH959" s="189"/>
      <c r="AI959" s="176">
        <f ca="1">SUM(ReqSum)</f>
        <v>0</v>
      </c>
      <c r="AJ959" s="189"/>
      <c r="AK959" s="176">
        <f ca="1">SUM(ReqSum)</f>
        <v>0</v>
      </c>
      <c r="AL959" s="189"/>
      <c r="AM959" s="176">
        <f ca="1">SUM(ReqSum)</f>
        <v>0</v>
      </c>
      <c r="AN959" s="189"/>
      <c r="AO959" s="176">
        <f ca="1">SUM(ReqSum)</f>
        <v>0</v>
      </c>
      <c r="AP959" s="189"/>
      <c r="AQ959" s="176">
        <f ca="1">SUM(ReqSum)</f>
        <v>0</v>
      </c>
      <c r="AR959" s="189"/>
      <c r="AS959" s="176">
        <f ca="1">SUM(ReqSum)</f>
        <v>0</v>
      </c>
      <c r="AT959" s="177"/>
      <c r="AU959" s="176"/>
      <c r="AV959" s="176">
        <f ca="1">SUM(ReqSum)</f>
        <v>0</v>
      </c>
      <c r="AW959" s="176"/>
      <c r="AX959" s="176">
        <f ca="1">SUM(ReqSum)</f>
        <v>0</v>
      </c>
      <c r="AY959" s="176"/>
      <c r="AZ959" s="176">
        <f ca="1">SUM(ReqSum)</f>
        <v>0</v>
      </c>
      <c r="BA959" s="176"/>
      <c r="BB959" s="176">
        <f ca="1">SUM(ReqSum)</f>
        <v>0</v>
      </c>
      <c r="BC959" s="176"/>
      <c r="BD959" s="176">
        <f ca="1">SUM(ReqSum)</f>
        <v>0</v>
      </c>
      <c r="BE959" s="176"/>
      <c r="BF959" s="176">
        <f ca="1">SUM(ReqSum)</f>
        <v>0</v>
      </c>
      <c r="BG959" s="177"/>
      <c r="BH959" s="176"/>
      <c r="BI959" s="176">
        <f ca="1">SUM(ReqSum)</f>
        <v>0</v>
      </c>
      <c r="BJ959" s="176"/>
      <c r="BK959" s="176">
        <f ca="1">SUM(ReqSum)</f>
        <v>0</v>
      </c>
      <c r="BL959" s="176"/>
      <c r="BM959" s="176">
        <f ca="1">SUM(ReqSum)</f>
        <v>0</v>
      </c>
      <c r="BN959" s="176"/>
      <c r="BO959" s="176">
        <f ca="1">SUM(ReqSum)</f>
        <v>0</v>
      </c>
      <c r="BP959" s="176"/>
      <c r="BQ959" s="176">
        <f ca="1">SUM(ReqSum)</f>
        <v>0</v>
      </c>
      <c r="BR959" s="176"/>
      <c r="BS959" s="176">
        <f ca="1">SUM(ReqSum)</f>
        <v>0</v>
      </c>
      <c r="BT959" s="177"/>
      <c r="BU959" s="85"/>
      <c r="BV959" s="85"/>
      <c r="BW959" s="85"/>
      <c r="BX959" s="85"/>
      <c r="BY959" s="85"/>
      <c r="BZ959" s="85"/>
      <c r="CA959" s="85"/>
      <c r="CB959" s="85"/>
      <c r="CC959" s="85"/>
      <c r="CD959" s="85"/>
      <c r="CE959" s="85"/>
      <c r="CF959" s="85"/>
      <c r="CG959" s="85"/>
      <c r="CH959" s="85"/>
      <c r="CI959" s="85"/>
      <c r="CJ959" s="85"/>
      <c r="CK959" s="85"/>
      <c r="CL959" s="85"/>
      <c r="CM959" s="85"/>
      <c r="CN959" s="85"/>
      <c r="CO959" s="85"/>
      <c r="CP959" s="85"/>
      <c r="CQ959" s="85"/>
      <c r="CR959" s="85"/>
      <c r="CS959" s="85"/>
      <c r="CT959" s="85"/>
      <c r="CU959" s="85"/>
      <c r="CV959" s="85"/>
      <c r="CW959" s="85"/>
      <c r="CX959" s="85"/>
      <c r="CY959" s="85"/>
      <c r="CZ959" s="85"/>
      <c r="DA959" s="85"/>
      <c r="DB959" s="85"/>
      <c r="DC959" s="85"/>
      <c r="DD959" s="85"/>
      <c r="DE959" s="85"/>
      <c r="DF959" s="85"/>
      <c r="DG959" s="85"/>
      <c r="DH959" s="85"/>
      <c r="DI959" s="85"/>
      <c r="DJ959" s="85"/>
      <c r="DK959" s="85"/>
      <c r="DL959" s="85"/>
      <c r="DM959" s="85"/>
      <c r="DN959" s="85"/>
      <c r="DO959" s="85"/>
      <c r="DP959" s="85"/>
      <c r="DQ959" s="85"/>
      <c r="DR959" s="85"/>
      <c r="DS959" s="85"/>
      <c r="DT959" s="85"/>
      <c r="DU959" s="85"/>
      <c r="DV959" s="85"/>
      <c r="DW959" s="85"/>
      <c r="DX959" s="85"/>
      <c r="DY959" s="85"/>
      <c r="DZ959" s="85"/>
      <c r="EA959" s="85"/>
      <c r="EB959" s="85"/>
      <c r="EC959" s="85"/>
    </row>
    <row r="960" spans="1:133" s="22" customFormat="1" outlineLevel="3" x14ac:dyDescent="0.15">
      <c r="A960" s="22" t="s">
        <v>345</v>
      </c>
      <c r="B960" s="32" t="s">
        <v>886</v>
      </c>
      <c r="C960" s="104"/>
      <c r="D960" s="106">
        <v>5</v>
      </c>
      <c r="E960" s="104"/>
      <c r="F960" s="106">
        <f t="shared" ref="F960:F972" si="2430">IF(B960&lt;&gt;"",IF(B960="Custom Requirement",0,3),0)</f>
        <v>3</v>
      </c>
      <c r="G960" s="106">
        <v>1</v>
      </c>
      <c r="H960" s="107"/>
      <c r="I960" s="106">
        <f t="shared" ref="I960:I966" si="2431">H960*$E960*I$10</f>
        <v>0</v>
      </c>
      <c r="J960" s="107"/>
      <c r="K960" s="106">
        <f t="shared" ref="K960:K966" si="2432">J960*$E960*K$10</f>
        <v>0</v>
      </c>
      <c r="L960" s="107"/>
      <c r="M960" s="106">
        <f t="shared" ref="M960:M966" si="2433">L960*$E960*M$10</f>
        <v>0</v>
      </c>
      <c r="N960" s="107"/>
      <c r="O960" s="106">
        <f t="shared" ref="O960:O966" si="2434">N960*$E960*O$10</f>
        <v>0</v>
      </c>
      <c r="P960" s="107"/>
      <c r="Q960" s="106">
        <f t="shared" ref="Q960:Q966" si="2435">P960*$E960*Q$10</f>
        <v>0</v>
      </c>
      <c r="R960" s="107"/>
      <c r="S960" s="106">
        <f t="shared" ref="S960:S966" si="2436">R960*$E960*S$10</f>
        <v>0</v>
      </c>
      <c r="T960" s="32"/>
      <c r="U960" s="107"/>
      <c r="V960" s="106">
        <f t="shared" ref="V960:V972" si="2437">U960*$E960*V$10</f>
        <v>0</v>
      </c>
      <c r="W960" s="107"/>
      <c r="X960" s="106">
        <f t="shared" ref="X960:X972" si="2438">W960*$E960*X$10</f>
        <v>0</v>
      </c>
      <c r="Y960" s="107"/>
      <c r="Z960" s="106">
        <f t="shared" ref="Z960:Z972" si="2439">Y960*$E960*Z$10</f>
        <v>0</v>
      </c>
      <c r="AA960" s="107"/>
      <c r="AB960" s="106">
        <f t="shared" ref="AB960:AB972" si="2440">AA960*$E960*AB$10</f>
        <v>0</v>
      </c>
      <c r="AC960" s="107"/>
      <c r="AD960" s="106">
        <f t="shared" ref="AD960:AD972" si="2441">AC960*$E960*AD$10</f>
        <v>0</v>
      </c>
      <c r="AE960" s="107"/>
      <c r="AF960" s="106">
        <f t="shared" ref="AF960:AF972" si="2442">AE960*$E960*AF$10</f>
        <v>0</v>
      </c>
      <c r="AG960" s="210"/>
      <c r="AH960" s="107"/>
      <c r="AI960" s="106">
        <f t="shared" ref="AI960:AI972" si="2443">AH960*$E960*AI$10</f>
        <v>0</v>
      </c>
      <c r="AJ960" s="107"/>
      <c r="AK960" s="106">
        <f t="shared" ref="AK960:AK972" si="2444">AJ960*$E960*AK$10</f>
        <v>0</v>
      </c>
      <c r="AL960" s="107"/>
      <c r="AM960" s="106">
        <f t="shared" ref="AM960:AM972" si="2445">AL960*$E960*AM$10</f>
        <v>0</v>
      </c>
      <c r="AN960" s="107"/>
      <c r="AO960" s="106">
        <f t="shared" ref="AO960:AO972" si="2446">AN960*$E960*AO$10</f>
        <v>0</v>
      </c>
      <c r="AP960" s="107"/>
      <c r="AQ960" s="106">
        <f t="shared" ref="AQ960:AQ972" si="2447">AP960*$E960*AQ$10</f>
        <v>0</v>
      </c>
      <c r="AR960" s="107"/>
      <c r="AS960" s="106">
        <f t="shared" ref="AS960:AS972" si="2448">AR960*$E960*AS$10</f>
        <v>0</v>
      </c>
      <c r="AU960" s="107"/>
      <c r="AV960" s="106">
        <f t="shared" ref="AV960:AV972" si="2449">AU960*$E960*AV$10</f>
        <v>0</v>
      </c>
      <c r="AW960" s="107"/>
      <c r="AX960" s="106">
        <f t="shared" ref="AX960:AX972" si="2450">AW960*$E960*AX$10</f>
        <v>0</v>
      </c>
      <c r="AY960" s="107"/>
      <c r="AZ960" s="106">
        <f t="shared" ref="AZ960:AZ972" si="2451">AY960*$E960*AZ$10</f>
        <v>0</v>
      </c>
      <c r="BA960" s="107"/>
      <c r="BB960" s="106">
        <f t="shared" ref="BB960:BB972" si="2452">BA960*$E960*BB$10</f>
        <v>0</v>
      </c>
      <c r="BC960" s="107"/>
      <c r="BD960" s="106">
        <f t="shared" ref="BD960:BD972" si="2453">BC960*$E960*BD$10</f>
        <v>0</v>
      </c>
      <c r="BE960" s="107"/>
      <c r="BF960" s="106">
        <f t="shared" ref="BF960:BF972" si="2454">BE960*$E960*BF$10</f>
        <v>0</v>
      </c>
      <c r="BH960" s="107"/>
      <c r="BI960" s="106">
        <f t="shared" ref="BI960:BI972" si="2455">BH960*$E960*BI$10</f>
        <v>0</v>
      </c>
      <c r="BJ960" s="107"/>
      <c r="BK960" s="106">
        <f t="shared" ref="BK960:BK972" si="2456">BJ960*$E960*BK$10</f>
        <v>0</v>
      </c>
      <c r="BL960" s="107"/>
      <c r="BM960" s="106">
        <f t="shared" ref="BM960:BM972" si="2457">BL960*$E960*BM$10</f>
        <v>0</v>
      </c>
      <c r="BN960" s="107"/>
      <c r="BO960" s="106">
        <f t="shared" ref="BO960:BO972" si="2458">BN960*$E960*BO$10</f>
        <v>0</v>
      </c>
      <c r="BP960" s="107"/>
      <c r="BQ960" s="106">
        <f t="shared" ref="BQ960:BQ972" si="2459">BP960*$E960*BQ$10</f>
        <v>0</v>
      </c>
      <c r="BR960" s="107"/>
      <c r="BS960" s="106">
        <f t="shared" ref="BS960:BS972" si="2460">BR960*$E960*BS$10</f>
        <v>0</v>
      </c>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c r="CS960" s="61"/>
      <c r="CT960" s="61"/>
      <c r="CU960" s="61"/>
      <c r="CV960" s="61"/>
      <c r="CW960" s="61"/>
      <c r="CX960" s="61"/>
      <c r="CY960" s="61"/>
      <c r="CZ960" s="61"/>
      <c r="DA960" s="61"/>
      <c r="DB960" s="61"/>
      <c r="DC960" s="61"/>
      <c r="DD960" s="61"/>
      <c r="DE960" s="61"/>
      <c r="DF960" s="61"/>
      <c r="DG960" s="61"/>
      <c r="DH960" s="61"/>
      <c r="DI960" s="61"/>
      <c r="DJ960" s="61"/>
      <c r="DK960" s="61"/>
      <c r="DL960" s="61"/>
      <c r="DM960" s="61"/>
      <c r="DN960" s="61"/>
      <c r="DO960" s="61"/>
      <c r="DP960" s="61"/>
      <c r="DQ960" s="61"/>
      <c r="DR960" s="61"/>
      <c r="DS960" s="61"/>
      <c r="DT960" s="61"/>
      <c r="DU960" s="61"/>
      <c r="DV960" s="61"/>
      <c r="DW960" s="61"/>
      <c r="DX960" s="61"/>
      <c r="DY960" s="61"/>
      <c r="DZ960" s="61"/>
      <c r="EA960" s="61"/>
      <c r="EB960" s="61"/>
      <c r="EC960" s="61"/>
    </row>
    <row r="961" spans="1:133" s="22" customFormat="1" outlineLevel="3" x14ac:dyDescent="0.15">
      <c r="A961" s="22" t="s">
        <v>346</v>
      </c>
      <c r="B961" s="32" t="s">
        <v>887</v>
      </c>
      <c r="C961" s="104"/>
      <c r="D961" s="106">
        <v>5</v>
      </c>
      <c r="E961" s="104"/>
      <c r="F961" s="106">
        <f t="shared" si="2430"/>
        <v>3</v>
      </c>
      <c r="G961" s="106">
        <v>1</v>
      </c>
      <c r="H961" s="107"/>
      <c r="I961" s="106">
        <f t="shared" si="2431"/>
        <v>0</v>
      </c>
      <c r="J961" s="107"/>
      <c r="K961" s="106">
        <f t="shared" si="2432"/>
        <v>0</v>
      </c>
      <c r="L961" s="107"/>
      <c r="M961" s="106">
        <f t="shared" si="2433"/>
        <v>0</v>
      </c>
      <c r="N961" s="107"/>
      <c r="O961" s="106">
        <f t="shared" si="2434"/>
        <v>0</v>
      </c>
      <c r="P961" s="107"/>
      <c r="Q961" s="106">
        <f t="shared" si="2435"/>
        <v>0</v>
      </c>
      <c r="R961" s="107"/>
      <c r="S961" s="106">
        <f t="shared" si="2436"/>
        <v>0</v>
      </c>
      <c r="T961" s="32"/>
      <c r="U961" s="107"/>
      <c r="V961" s="106">
        <f t="shared" si="2437"/>
        <v>0</v>
      </c>
      <c r="W961" s="107"/>
      <c r="X961" s="106">
        <f t="shared" si="2438"/>
        <v>0</v>
      </c>
      <c r="Y961" s="107"/>
      <c r="Z961" s="106">
        <f t="shared" si="2439"/>
        <v>0</v>
      </c>
      <c r="AA961" s="107"/>
      <c r="AB961" s="106">
        <f t="shared" si="2440"/>
        <v>0</v>
      </c>
      <c r="AC961" s="107"/>
      <c r="AD961" s="106">
        <f t="shared" si="2441"/>
        <v>0</v>
      </c>
      <c r="AE961" s="107"/>
      <c r="AF961" s="106">
        <f t="shared" si="2442"/>
        <v>0</v>
      </c>
      <c r="AG961" s="210"/>
      <c r="AH961" s="107"/>
      <c r="AI961" s="106">
        <f t="shared" si="2443"/>
        <v>0</v>
      </c>
      <c r="AJ961" s="107"/>
      <c r="AK961" s="106">
        <f t="shared" si="2444"/>
        <v>0</v>
      </c>
      <c r="AL961" s="107"/>
      <c r="AM961" s="106">
        <f t="shared" si="2445"/>
        <v>0</v>
      </c>
      <c r="AN961" s="107"/>
      <c r="AO961" s="106">
        <f t="shared" si="2446"/>
        <v>0</v>
      </c>
      <c r="AP961" s="107"/>
      <c r="AQ961" s="106">
        <f t="shared" si="2447"/>
        <v>0</v>
      </c>
      <c r="AR961" s="107"/>
      <c r="AS961" s="106">
        <f t="shared" si="2448"/>
        <v>0</v>
      </c>
      <c r="AU961" s="107"/>
      <c r="AV961" s="106">
        <f t="shared" si="2449"/>
        <v>0</v>
      </c>
      <c r="AW961" s="107"/>
      <c r="AX961" s="106">
        <f t="shared" si="2450"/>
        <v>0</v>
      </c>
      <c r="AY961" s="107"/>
      <c r="AZ961" s="106">
        <f t="shared" si="2451"/>
        <v>0</v>
      </c>
      <c r="BA961" s="107"/>
      <c r="BB961" s="106">
        <f t="shared" si="2452"/>
        <v>0</v>
      </c>
      <c r="BC961" s="107"/>
      <c r="BD961" s="106">
        <f t="shared" si="2453"/>
        <v>0</v>
      </c>
      <c r="BE961" s="107"/>
      <c r="BF961" s="106">
        <f t="shared" si="2454"/>
        <v>0</v>
      </c>
      <c r="BH961" s="107"/>
      <c r="BI961" s="106">
        <f t="shared" si="2455"/>
        <v>0</v>
      </c>
      <c r="BJ961" s="107"/>
      <c r="BK961" s="106">
        <f t="shared" si="2456"/>
        <v>0</v>
      </c>
      <c r="BL961" s="107"/>
      <c r="BM961" s="106">
        <f t="shared" si="2457"/>
        <v>0</v>
      </c>
      <c r="BN961" s="107"/>
      <c r="BO961" s="106">
        <f t="shared" si="2458"/>
        <v>0</v>
      </c>
      <c r="BP961" s="107"/>
      <c r="BQ961" s="106">
        <f t="shared" si="2459"/>
        <v>0</v>
      </c>
      <c r="BR961" s="107"/>
      <c r="BS961" s="106">
        <f t="shared" si="2460"/>
        <v>0</v>
      </c>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c r="CS961" s="61"/>
      <c r="CT961" s="61"/>
      <c r="CU961" s="61"/>
      <c r="CV961" s="61"/>
      <c r="CW961" s="61"/>
      <c r="CX961" s="61"/>
      <c r="CY961" s="61"/>
      <c r="CZ961" s="61"/>
      <c r="DA961" s="61"/>
      <c r="DB961" s="61"/>
      <c r="DC961" s="61"/>
      <c r="DD961" s="61"/>
      <c r="DE961" s="61"/>
      <c r="DF961" s="61"/>
      <c r="DG961" s="61"/>
      <c r="DH961" s="61"/>
      <c r="DI961" s="61"/>
      <c r="DJ961" s="61"/>
      <c r="DK961" s="61"/>
      <c r="DL961" s="61"/>
      <c r="DM961" s="61"/>
      <c r="DN961" s="61"/>
      <c r="DO961" s="61"/>
      <c r="DP961" s="61"/>
      <c r="DQ961" s="61"/>
      <c r="DR961" s="61"/>
      <c r="DS961" s="61"/>
      <c r="DT961" s="61"/>
      <c r="DU961" s="61"/>
      <c r="DV961" s="61"/>
      <c r="DW961" s="61"/>
      <c r="DX961" s="61"/>
      <c r="DY961" s="61"/>
      <c r="DZ961" s="61"/>
      <c r="EA961" s="61"/>
      <c r="EB961" s="61"/>
      <c r="EC961" s="61"/>
    </row>
    <row r="962" spans="1:133" s="22" customFormat="1" ht="26" outlineLevel="3" x14ac:dyDescent="0.15">
      <c r="A962" s="22" t="s">
        <v>347</v>
      </c>
      <c r="B962" s="32" t="s">
        <v>627</v>
      </c>
      <c r="C962" s="104"/>
      <c r="D962" s="106">
        <v>5</v>
      </c>
      <c r="E962" s="104"/>
      <c r="F962" s="106">
        <f t="shared" si="2430"/>
        <v>3</v>
      </c>
      <c r="G962" s="106">
        <v>1</v>
      </c>
      <c r="H962" s="107"/>
      <c r="I962" s="106">
        <f t="shared" si="2431"/>
        <v>0</v>
      </c>
      <c r="J962" s="107"/>
      <c r="K962" s="106">
        <f t="shared" si="2432"/>
        <v>0</v>
      </c>
      <c r="L962" s="107"/>
      <c r="M962" s="106">
        <f t="shared" si="2433"/>
        <v>0</v>
      </c>
      <c r="N962" s="107"/>
      <c r="O962" s="106">
        <f t="shared" si="2434"/>
        <v>0</v>
      </c>
      <c r="P962" s="107"/>
      <c r="Q962" s="106">
        <f t="shared" si="2435"/>
        <v>0</v>
      </c>
      <c r="R962" s="107"/>
      <c r="S962" s="106">
        <f t="shared" si="2436"/>
        <v>0</v>
      </c>
      <c r="T962" s="32"/>
      <c r="U962" s="107"/>
      <c r="V962" s="106">
        <f t="shared" si="2437"/>
        <v>0</v>
      </c>
      <c r="W962" s="107"/>
      <c r="X962" s="106">
        <f t="shared" si="2438"/>
        <v>0</v>
      </c>
      <c r="Y962" s="107"/>
      <c r="Z962" s="106">
        <f t="shared" si="2439"/>
        <v>0</v>
      </c>
      <c r="AA962" s="107"/>
      <c r="AB962" s="106">
        <f t="shared" si="2440"/>
        <v>0</v>
      </c>
      <c r="AC962" s="107"/>
      <c r="AD962" s="106">
        <f t="shared" si="2441"/>
        <v>0</v>
      </c>
      <c r="AE962" s="107"/>
      <c r="AF962" s="106">
        <f t="shared" si="2442"/>
        <v>0</v>
      </c>
      <c r="AG962" s="210"/>
      <c r="AH962" s="107"/>
      <c r="AI962" s="106">
        <f t="shared" si="2443"/>
        <v>0</v>
      </c>
      <c r="AJ962" s="107"/>
      <c r="AK962" s="106">
        <f t="shared" si="2444"/>
        <v>0</v>
      </c>
      <c r="AL962" s="107"/>
      <c r="AM962" s="106">
        <f t="shared" si="2445"/>
        <v>0</v>
      </c>
      <c r="AN962" s="107"/>
      <c r="AO962" s="106">
        <f t="shared" si="2446"/>
        <v>0</v>
      </c>
      <c r="AP962" s="107"/>
      <c r="AQ962" s="106">
        <f t="shared" si="2447"/>
        <v>0</v>
      </c>
      <c r="AR962" s="107"/>
      <c r="AS962" s="106">
        <f t="shared" si="2448"/>
        <v>0</v>
      </c>
      <c r="AU962" s="107"/>
      <c r="AV962" s="106">
        <f t="shared" si="2449"/>
        <v>0</v>
      </c>
      <c r="AW962" s="107"/>
      <c r="AX962" s="106">
        <f t="shared" si="2450"/>
        <v>0</v>
      </c>
      <c r="AY962" s="107"/>
      <c r="AZ962" s="106">
        <f t="shared" si="2451"/>
        <v>0</v>
      </c>
      <c r="BA962" s="107"/>
      <c r="BB962" s="106">
        <f t="shared" si="2452"/>
        <v>0</v>
      </c>
      <c r="BC962" s="107"/>
      <c r="BD962" s="106">
        <f t="shared" si="2453"/>
        <v>0</v>
      </c>
      <c r="BE962" s="107"/>
      <c r="BF962" s="106">
        <f t="shared" si="2454"/>
        <v>0</v>
      </c>
      <c r="BH962" s="107"/>
      <c r="BI962" s="106">
        <f t="shared" si="2455"/>
        <v>0</v>
      </c>
      <c r="BJ962" s="107"/>
      <c r="BK962" s="106">
        <f t="shared" si="2456"/>
        <v>0</v>
      </c>
      <c r="BL962" s="107"/>
      <c r="BM962" s="106">
        <f t="shared" si="2457"/>
        <v>0</v>
      </c>
      <c r="BN962" s="107"/>
      <c r="BO962" s="106">
        <f t="shared" si="2458"/>
        <v>0</v>
      </c>
      <c r="BP962" s="107"/>
      <c r="BQ962" s="106">
        <f t="shared" si="2459"/>
        <v>0</v>
      </c>
      <c r="BR962" s="107"/>
      <c r="BS962" s="106">
        <f t="shared" si="2460"/>
        <v>0</v>
      </c>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c r="CS962" s="61"/>
      <c r="CT962" s="61"/>
      <c r="CU962" s="61"/>
      <c r="CV962" s="61"/>
      <c r="CW962" s="61"/>
      <c r="CX962" s="61"/>
      <c r="CY962" s="61"/>
      <c r="CZ962" s="61"/>
      <c r="DA962" s="61"/>
      <c r="DB962" s="61"/>
      <c r="DC962" s="61"/>
      <c r="DD962" s="61"/>
      <c r="DE962" s="61"/>
      <c r="DF962" s="61"/>
      <c r="DG962" s="61"/>
      <c r="DH962" s="61"/>
      <c r="DI962" s="61"/>
      <c r="DJ962" s="61"/>
      <c r="DK962" s="61"/>
      <c r="DL962" s="61"/>
      <c r="DM962" s="61"/>
      <c r="DN962" s="61"/>
      <c r="DO962" s="61"/>
      <c r="DP962" s="61"/>
      <c r="DQ962" s="61"/>
      <c r="DR962" s="61"/>
      <c r="DS962" s="61"/>
      <c r="DT962" s="61"/>
      <c r="DU962" s="61"/>
      <c r="DV962" s="61"/>
      <c r="DW962" s="61"/>
      <c r="DX962" s="61"/>
      <c r="DY962" s="61"/>
      <c r="DZ962" s="61"/>
      <c r="EA962" s="61"/>
      <c r="EB962" s="61"/>
      <c r="EC962" s="61"/>
    </row>
    <row r="963" spans="1:133" s="22" customFormat="1" ht="26" outlineLevel="3" x14ac:dyDescent="0.15">
      <c r="A963" s="22" t="s">
        <v>348</v>
      </c>
      <c r="B963" s="32" t="s">
        <v>628</v>
      </c>
      <c r="C963" s="104"/>
      <c r="D963" s="106">
        <v>5</v>
      </c>
      <c r="E963" s="104"/>
      <c r="F963" s="106">
        <f t="shared" si="2430"/>
        <v>3</v>
      </c>
      <c r="G963" s="106">
        <v>1</v>
      </c>
      <c r="H963" s="107"/>
      <c r="I963" s="106">
        <f t="shared" si="2431"/>
        <v>0</v>
      </c>
      <c r="J963" s="107"/>
      <c r="K963" s="106">
        <f t="shared" si="2432"/>
        <v>0</v>
      </c>
      <c r="L963" s="107"/>
      <c r="M963" s="106">
        <f t="shared" si="2433"/>
        <v>0</v>
      </c>
      <c r="N963" s="107"/>
      <c r="O963" s="106">
        <f t="shared" si="2434"/>
        <v>0</v>
      </c>
      <c r="P963" s="107"/>
      <c r="Q963" s="106">
        <f t="shared" si="2435"/>
        <v>0</v>
      </c>
      <c r="R963" s="107"/>
      <c r="S963" s="106">
        <f t="shared" si="2436"/>
        <v>0</v>
      </c>
      <c r="T963" s="32"/>
      <c r="U963" s="107"/>
      <c r="V963" s="106">
        <f t="shared" si="2437"/>
        <v>0</v>
      </c>
      <c r="W963" s="107"/>
      <c r="X963" s="106">
        <f t="shared" si="2438"/>
        <v>0</v>
      </c>
      <c r="Y963" s="107"/>
      <c r="Z963" s="106">
        <f t="shared" si="2439"/>
        <v>0</v>
      </c>
      <c r="AA963" s="107"/>
      <c r="AB963" s="106">
        <f t="shared" si="2440"/>
        <v>0</v>
      </c>
      <c r="AC963" s="107"/>
      <c r="AD963" s="106">
        <f t="shared" si="2441"/>
        <v>0</v>
      </c>
      <c r="AE963" s="107"/>
      <c r="AF963" s="106">
        <f t="shared" si="2442"/>
        <v>0</v>
      </c>
      <c r="AG963" s="210"/>
      <c r="AH963" s="107"/>
      <c r="AI963" s="106">
        <f t="shared" si="2443"/>
        <v>0</v>
      </c>
      <c r="AJ963" s="107"/>
      <c r="AK963" s="106">
        <f t="shared" si="2444"/>
        <v>0</v>
      </c>
      <c r="AL963" s="107"/>
      <c r="AM963" s="106">
        <f t="shared" si="2445"/>
        <v>0</v>
      </c>
      <c r="AN963" s="107"/>
      <c r="AO963" s="106">
        <f t="shared" si="2446"/>
        <v>0</v>
      </c>
      <c r="AP963" s="107"/>
      <c r="AQ963" s="106">
        <f t="shared" si="2447"/>
        <v>0</v>
      </c>
      <c r="AR963" s="107"/>
      <c r="AS963" s="106">
        <f t="shared" si="2448"/>
        <v>0</v>
      </c>
      <c r="AU963" s="107"/>
      <c r="AV963" s="106">
        <f t="shared" si="2449"/>
        <v>0</v>
      </c>
      <c r="AW963" s="107"/>
      <c r="AX963" s="106">
        <f t="shared" si="2450"/>
        <v>0</v>
      </c>
      <c r="AY963" s="107"/>
      <c r="AZ963" s="106">
        <f t="shared" si="2451"/>
        <v>0</v>
      </c>
      <c r="BA963" s="107"/>
      <c r="BB963" s="106">
        <f t="shared" si="2452"/>
        <v>0</v>
      </c>
      <c r="BC963" s="107"/>
      <c r="BD963" s="106">
        <f t="shared" si="2453"/>
        <v>0</v>
      </c>
      <c r="BE963" s="107"/>
      <c r="BF963" s="106">
        <f t="shared" si="2454"/>
        <v>0</v>
      </c>
      <c r="BH963" s="107"/>
      <c r="BI963" s="106">
        <f t="shared" si="2455"/>
        <v>0</v>
      </c>
      <c r="BJ963" s="107"/>
      <c r="BK963" s="106">
        <f t="shared" si="2456"/>
        <v>0</v>
      </c>
      <c r="BL963" s="107"/>
      <c r="BM963" s="106">
        <f t="shared" si="2457"/>
        <v>0</v>
      </c>
      <c r="BN963" s="107"/>
      <c r="BO963" s="106">
        <f t="shared" si="2458"/>
        <v>0</v>
      </c>
      <c r="BP963" s="107"/>
      <c r="BQ963" s="106">
        <f t="shared" si="2459"/>
        <v>0</v>
      </c>
      <c r="BR963" s="107"/>
      <c r="BS963" s="106">
        <f t="shared" si="2460"/>
        <v>0</v>
      </c>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c r="CS963" s="61"/>
      <c r="CT963" s="61"/>
      <c r="CU963" s="61"/>
      <c r="CV963" s="61"/>
      <c r="CW963" s="61"/>
      <c r="CX963" s="61"/>
      <c r="CY963" s="61"/>
      <c r="CZ963" s="61"/>
      <c r="DA963" s="61"/>
      <c r="DB963" s="61"/>
      <c r="DC963" s="61"/>
      <c r="DD963" s="61"/>
      <c r="DE963" s="61"/>
      <c r="DF963" s="61"/>
      <c r="DG963" s="61"/>
      <c r="DH963" s="61"/>
      <c r="DI963" s="61"/>
      <c r="DJ963" s="61"/>
      <c r="DK963" s="61"/>
      <c r="DL963" s="61"/>
      <c r="DM963" s="61"/>
      <c r="DN963" s="61"/>
      <c r="DO963" s="61"/>
      <c r="DP963" s="61"/>
      <c r="DQ963" s="61"/>
      <c r="DR963" s="61"/>
      <c r="DS963" s="61"/>
      <c r="DT963" s="61"/>
      <c r="DU963" s="61"/>
      <c r="DV963" s="61"/>
      <c r="DW963" s="61"/>
      <c r="DX963" s="61"/>
      <c r="DY963" s="61"/>
      <c r="DZ963" s="61"/>
      <c r="EA963" s="61"/>
      <c r="EB963" s="61"/>
      <c r="EC963" s="61"/>
    </row>
    <row r="964" spans="1:133" s="22" customFormat="1" ht="26" outlineLevel="3" x14ac:dyDescent="0.15">
      <c r="A964" s="22" t="s">
        <v>349</v>
      </c>
      <c r="B964" s="32" t="s">
        <v>629</v>
      </c>
      <c r="C964" s="104"/>
      <c r="D964" s="106">
        <v>5</v>
      </c>
      <c r="E964" s="104"/>
      <c r="F964" s="106">
        <f t="shared" si="2430"/>
        <v>3</v>
      </c>
      <c r="G964" s="106">
        <v>1</v>
      </c>
      <c r="H964" s="107"/>
      <c r="I964" s="106">
        <f t="shared" si="2431"/>
        <v>0</v>
      </c>
      <c r="J964" s="107"/>
      <c r="K964" s="106">
        <f t="shared" si="2432"/>
        <v>0</v>
      </c>
      <c r="L964" s="107"/>
      <c r="M964" s="106">
        <f t="shared" si="2433"/>
        <v>0</v>
      </c>
      <c r="N964" s="107"/>
      <c r="O964" s="106">
        <f t="shared" si="2434"/>
        <v>0</v>
      </c>
      <c r="P964" s="107"/>
      <c r="Q964" s="106">
        <f t="shared" si="2435"/>
        <v>0</v>
      </c>
      <c r="R964" s="107"/>
      <c r="S964" s="106">
        <f t="shared" si="2436"/>
        <v>0</v>
      </c>
      <c r="T964" s="32"/>
      <c r="U964" s="107"/>
      <c r="V964" s="106">
        <f t="shared" si="2437"/>
        <v>0</v>
      </c>
      <c r="W964" s="107"/>
      <c r="X964" s="106">
        <f t="shared" si="2438"/>
        <v>0</v>
      </c>
      <c r="Y964" s="107"/>
      <c r="Z964" s="106">
        <f t="shared" si="2439"/>
        <v>0</v>
      </c>
      <c r="AA964" s="107"/>
      <c r="AB964" s="106">
        <f t="shared" si="2440"/>
        <v>0</v>
      </c>
      <c r="AC964" s="107"/>
      <c r="AD964" s="106">
        <f t="shared" si="2441"/>
        <v>0</v>
      </c>
      <c r="AE964" s="107"/>
      <c r="AF964" s="106">
        <f t="shared" si="2442"/>
        <v>0</v>
      </c>
      <c r="AG964" s="210"/>
      <c r="AH964" s="107"/>
      <c r="AI964" s="106">
        <f t="shared" si="2443"/>
        <v>0</v>
      </c>
      <c r="AJ964" s="107"/>
      <c r="AK964" s="106">
        <f t="shared" si="2444"/>
        <v>0</v>
      </c>
      <c r="AL964" s="107"/>
      <c r="AM964" s="106">
        <f t="shared" si="2445"/>
        <v>0</v>
      </c>
      <c r="AN964" s="107"/>
      <c r="AO964" s="106">
        <f t="shared" si="2446"/>
        <v>0</v>
      </c>
      <c r="AP964" s="107"/>
      <c r="AQ964" s="106">
        <f t="shared" si="2447"/>
        <v>0</v>
      </c>
      <c r="AR964" s="107"/>
      <c r="AS964" s="106">
        <f t="shared" si="2448"/>
        <v>0</v>
      </c>
      <c r="AU964" s="107"/>
      <c r="AV964" s="106">
        <f t="shared" si="2449"/>
        <v>0</v>
      </c>
      <c r="AW964" s="107"/>
      <c r="AX964" s="106">
        <f t="shared" si="2450"/>
        <v>0</v>
      </c>
      <c r="AY964" s="107"/>
      <c r="AZ964" s="106">
        <f t="shared" si="2451"/>
        <v>0</v>
      </c>
      <c r="BA964" s="107"/>
      <c r="BB964" s="106">
        <f t="shared" si="2452"/>
        <v>0</v>
      </c>
      <c r="BC964" s="107"/>
      <c r="BD964" s="106">
        <f t="shared" si="2453"/>
        <v>0</v>
      </c>
      <c r="BE964" s="107"/>
      <c r="BF964" s="106">
        <f t="shared" si="2454"/>
        <v>0</v>
      </c>
      <c r="BH964" s="107"/>
      <c r="BI964" s="106">
        <f t="shared" si="2455"/>
        <v>0</v>
      </c>
      <c r="BJ964" s="107"/>
      <c r="BK964" s="106">
        <f t="shared" si="2456"/>
        <v>0</v>
      </c>
      <c r="BL964" s="107"/>
      <c r="BM964" s="106">
        <f t="shared" si="2457"/>
        <v>0</v>
      </c>
      <c r="BN964" s="107"/>
      <c r="BO964" s="106">
        <f t="shared" si="2458"/>
        <v>0</v>
      </c>
      <c r="BP964" s="107"/>
      <c r="BQ964" s="106">
        <f t="shared" si="2459"/>
        <v>0</v>
      </c>
      <c r="BR964" s="107"/>
      <c r="BS964" s="106">
        <f t="shared" si="2460"/>
        <v>0</v>
      </c>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c r="CS964" s="61"/>
      <c r="CT964" s="61"/>
      <c r="CU964" s="61"/>
      <c r="CV964" s="61"/>
      <c r="CW964" s="61"/>
      <c r="CX964" s="61"/>
      <c r="CY964" s="61"/>
      <c r="CZ964" s="61"/>
      <c r="DA964" s="61"/>
      <c r="DB964" s="61"/>
      <c r="DC964" s="61"/>
      <c r="DD964" s="61"/>
      <c r="DE964" s="61"/>
      <c r="DF964" s="61"/>
      <c r="DG964" s="61"/>
      <c r="DH964" s="61"/>
      <c r="DI964" s="61"/>
      <c r="DJ964" s="61"/>
      <c r="DK964" s="61"/>
      <c r="DL964" s="61"/>
      <c r="DM964" s="61"/>
      <c r="DN964" s="61"/>
      <c r="DO964" s="61"/>
      <c r="DP964" s="61"/>
      <c r="DQ964" s="61"/>
      <c r="DR964" s="61"/>
      <c r="DS964" s="61"/>
      <c r="DT964" s="61"/>
      <c r="DU964" s="61"/>
      <c r="DV964" s="61"/>
      <c r="DW964" s="61"/>
      <c r="DX964" s="61"/>
      <c r="DY964" s="61"/>
      <c r="DZ964" s="61"/>
      <c r="EA964" s="61"/>
      <c r="EB964" s="61"/>
      <c r="EC964" s="61"/>
    </row>
    <row r="965" spans="1:133" s="22" customFormat="1" ht="26" outlineLevel="3" x14ac:dyDescent="0.15">
      <c r="A965" s="22" t="s">
        <v>350</v>
      </c>
      <c r="B965" s="32" t="s">
        <v>757</v>
      </c>
      <c r="C965" s="104"/>
      <c r="D965" s="106">
        <v>5</v>
      </c>
      <c r="E965" s="104"/>
      <c r="F965" s="106">
        <f t="shared" si="2430"/>
        <v>3</v>
      </c>
      <c r="G965" s="106">
        <v>1</v>
      </c>
      <c r="H965" s="107"/>
      <c r="I965" s="106">
        <f t="shared" si="2431"/>
        <v>0</v>
      </c>
      <c r="J965" s="107"/>
      <c r="K965" s="106">
        <f t="shared" si="2432"/>
        <v>0</v>
      </c>
      <c r="L965" s="107"/>
      <c r="M965" s="106">
        <f t="shared" si="2433"/>
        <v>0</v>
      </c>
      <c r="N965" s="107"/>
      <c r="O965" s="106">
        <f t="shared" si="2434"/>
        <v>0</v>
      </c>
      <c r="P965" s="107"/>
      <c r="Q965" s="106">
        <f t="shared" si="2435"/>
        <v>0</v>
      </c>
      <c r="R965" s="107"/>
      <c r="S965" s="106">
        <f t="shared" si="2436"/>
        <v>0</v>
      </c>
      <c r="T965" s="32"/>
      <c r="U965" s="107"/>
      <c r="V965" s="106">
        <f t="shared" si="2437"/>
        <v>0</v>
      </c>
      <c r="W965" s="107"/>
      <c r="X965" s="106">
        <f t="shared" si="2438"/>
        <v>0</v>
      </c>
      <c r="Y965" s="107"/>
      <c r="Z965" s="106">
        <f t="shared" si="2439"/>
        <v>0</v>
      </c>
      <c r="AA965" s="107"/>
      <c r="AB965" s="106">
        <f t="shared" si="2440"/>
        <v>0</v>
      </c>
      <c r="AC965" s="107"/>
      <c r="AD965" s="106">
        <f t="shared" si="2441"/>
        <v>0</v>
      </c>
      <c r="AE965" s="107"/>
      <c r="AF965" s="106">
        <f t="shared" si="2442"/>
        <v>0</v>
      </c>
      <c r="AG965" s="210"/>
      <c r="AH965" s="107"/>
      <c r="AI965" s="106">
        <f t="shared" si="2443"/>
        <v>0</v>
      </c>
      <c r="AJ965" s="107"/>
      <c r="AK965" s="106">
        <f t="shared" si="2444"/>
        <v>0</v>
      </c>
      <c r="AL965" s="107"/>
      <c r="AM965" s="106">
        <f t="shared" si="2445"/>
        <v>0</v>
      </c>
      <c r="AN965" s="107"/>
      <c r="AO965" s="106">
        <f t="shared" si="2446"/>
        <v>0</v>
      </c>
      <c r="AP965" s="107"/>
      <c r="AQ965" s="106">
        <f t="shared" si="2447"/>
        <v>0</v>
      </c>
      <c r="AR965" s="107"/>
      <c r="AS965" s="106">
        <f t="shared" si="2448"/>
        <v>0</v>
      </c>
      <c r="AU965" s="107"/>
      <c r="AV965" s="106">
        <f t="shared" si="2449"/>
        <v>0</v>
      </c>
      <c r="AW965" s="107"/>
      <c r="AX965" s="106">
        <f t="shared" si="2450"/>
        <v>0</v>
      </c>
      <c r="AY965" s="107"/>
      <c r="AZ965" s="106">
        <f t="shared" si="2451"/>
        <v>0</v>
      </c>
      <c r="BA965" s="107"/>
      <c r="BB965" s="106">
        <f t="shared" si="2452"/>
        <v>0</v>
      </c>
      <c r="BC965" s="107"/>
      <c r="BD965" s="106">
        <f t="shared" si="2453"/>
        <v>0</v>
      </c>
      <c r="BE965" s="107"/>
      <c r="BF965" s="106">
        <f t="shared" si="2454"/>
        <v>0</v>
      </c>
      <c r="BH965" s="107"/>
      <c r="BI965" s="106">
        <f t="shared" si="2455"/>
        <v>0</v>
      </c>
      <c r="BJ965" s="107"/>
      <c r="BK965" s="106">
        <f t="shared" si="2456"/>
        <v>0</v>
      </c>
      <c r="BL965" s="107"/>
      <c r="BM965" s="106">
        <f t="shared" si="2457"/>
        <v>0</v>
      </c>
      <c r="BN965" s="107"/>
      <c r="BO965" s="106">
        <f t="shared" si="2458"/>
        <v>0</v>
      </c>
      <c r="BP965" s="107"/>
      <c r="BQ965" s="106">
        <f t="shared" si="2459"/>
        <v>0</v>
      </c>
      <c r="BR965" s="107"/>
      <c r="BS965" s="106">
        <f t="shared" si="2460"/>
        <v>0</v>
      </c>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c r="CS965" s="61"/>
      <c r="CT965" s="61"/>
      <c r="CU965" s="61"/>
      <c r="CV965" s="61"/>
      <c r="CW965" s="61"/>
      <c r="CX965" s="61"/>
      <c r="CY965" s="61"/>
      <c r="CZ965" s="61"/>
      <c r="DA965" s="61"/>
      <c r="DB965" s="61"/>
      <c r="DC965" s="61"/>
      <c r="DD965" s="61"/>
      <c r="DE965" s="61"/>
      <c r="DF965" s="61"/>
      <c r="DG965" s="61"/>
      <c r="DH965" s="61"/>
      <c r="DI965" s="61"/>
      <c r="DJ965" s="61"/>
      <c r="DK965" s="61"/>
      <c r="DL965" s="61"/>
      <c r="DM965" s="61"/>
      <c r="DN965" s="61"/>
      <c r="DO965" s="61"/>
      <c r="DP965" s="61"/>
      <c r="DQ965" s="61"/>
      <c r="DR965" s="61"/>
      <c r="DS965" s="61"/>
      <c r="DT965" s="61"/>
      <c r="DU965" s="61"/>
      <c r="DV965" s="61"/>
      <c r="DW965" s="61"/>
      <c r="DX965" s="61"/>
      <c r="DY965" s="61"/>
      <c r="DZ965" s="61"/>
      <c r="EA965" s="61"/>
      <c r="EB965" s="61"/>
      <c r="EC965" s="61"/>
    </row>
    <row r="966" spans="1:133" s="22" customFormat="1" ht="26" outlineLevel="3" x14ac:dyDescent="0.15">
      <c r="A966" s="22" t="s">
        <v>351</v>
      </c>
      <c r="B966" s="32" t="s">
        <v>888</v>
      </c>
      <c r="C966" s="104"/>
      <c r="D966" s="106">
        <v>5</v>
      </c>
      <c r="E966" s="104"/>
      <c r="F966" s="106">
        <f t="shared" si="2430"/>
        <v>3</v>
      </c>
      <c r="G966" s="106">
        <v>1</v>
      </c>
      <c r="H966" s="107"/>
      <c r="I966" s="106">
        <f t="shared" si="2431"/>
        <v>0</v>
      </c>
      <c r="J966" s="107"/>
      <c r="K966" s="106">
        <f t="shared" si="2432"/>
        <v>0</v>
      </c>
      <c r="L966" s="107"/>
      <c r="M966" s="106">
        <f t="shared" si="2433"/>
        <v>0</v>
      </c>
      <c r="N966" s="107"/>
      <c r="O966" s="106">
        <f t="shared" si="2434"/>
        <v>0</v>
      </c>
      <c r="P966" s="107"/>
      <c r="Q966" s="106">
        <f t="shared" si="2435"/>
        <v>0</v>
      </c>
      <c r="R966" s="107"/>
      <c r="S966" s="106">
        <f t="shared" si="2436"/>
        <v>0</v>
      </c>
      <c r="T966" s="32"/>
      <c r="U966" s="107"/>
      <c r="V966" s="106">
        <f t="shared" si="2437"/>
        <v>0</v>
      </c>
      <c r="W966" s="107"/>
      <c r="X966" s="106">
        <f t="shared" si="2438"/>
        <v>0</v>
      </c>
      <c r="Y966" s="107"/>
      <c r="Z966" s="106">
        <f t="shared" si="2439"/>
        <v>0</v>
      </c>
      <c r="AA966" s="107"/>
      <c r="AB966" s="106">
        <f t="shared" si="2440"/>
        <v>0</v>
      </c>
      <c r="AC966" s="107"/>
      <c r="AD966" s="106">
        <f t="shared" si="2441"/>
        <v>0</v>
      </c>
      <c r="AE966" s="107"/>
      <c r="AF966" s="106">
        <f t="shared" si="2442"/>
        <v>0</v>
      </c>
      <c r="AG966" s="210"/>
      <c r="AH966" s="107"/>
      <c r="AI966" s="106">
        <f t="shared" si="2443"/>
        <v>0</v>
      </c>
      <c r="AJ966" s="107"/>
      <c r="AK966" s="106">
        <f t="shared" si="2444"/>
        <v>0</v>
      </c>
      <c r="AL966" s="107"/>
      <c r="AM966" s="106">
        <f t="shared" si="2445"/>
        <v>0</v>
      </c>
      <c r="AN966" s="107"/>
      <c r="AO966" s="106">
        <f t="shared" si="2446"/>
        <v>0</v>
      </c>
      <c r="AP966" s="107"/>
      <c r="AQ966" s="106">
        <f t="shared" si="2447"/>
        <v>0</v>
      </c>
      <c r="AR966" s="107"/>
      <c r="AS966" s="106">
        <f t="shared" si="2448"/>
        <v>0</v>
      </c>
      <c r="AU966" s="107"/>
      <c r="AV966" s="106">
        <f t="shared" si="2449"/>
        <v>0</v>
      </c>
      <c r="AW966" s="107"/>
      <c r="AX966" s="106">
        <f t="shared" si="2450"/>
        <v>0</v>
      </c>
      <c r="AY966" s="107"/>
      <c r="AZ966" s="106">
        <f t="shared" si="2451"/>
        <v>0</v>
      </c>
      <c r="BA966" s="107"/>
      <c r="BB966" s="106">
        <f t="shared" si="2452"/>
        <v>0</v>
      </c>
      <c r="BC966" s="107"/>
      <c r="BD966" s="106">
        <f t="shared" si="2453"/>
        <v>0</v>
      </c>
      <c r="BE966" s="107"/>
      <c r="BF966" s="106">
        <f t="shared" si="2454"/>
        <v>0</v>
      </c>
      <c r="BH966" s="107"/>
      <c r="BI966" s="106">
        <f t="shared" si="2455"/>
        <v>0</v>
      </c>
      <c r="BJ966" s="107"/>
      <c r="BK966" s="106">
        <f t="shared" si="2456"/>
        <v>0</v>
      </c>
      <c r="BL966" s="107"/>
      <c r="BM966" s="106">
        <f t="shared" si="2457"/>
        <v>0</v>
      </c>
      <c r="BN966" s="107"/>
      <c r="BO966" s="106">
        <f t="shared" si="2458"/>
        <v>0</v>
      </c>
      <c r="BP966" s="107"/>
      <c r="BQ966" s="106">
        <f t="shared" si="2459"/>
        <v>0</v>
      </c>
      <c r="BR966" s="107"/>
      <c r="BS966" s="106">
        <f t="shared" si="2460"/>
        <v>0</v>
      </c>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c r="CS966" s="61"/>
      <c r="CT966" s="61"/>
      <c r="CU966" s="61"/>
      <c r="CV966" s="61"/>
      <c r="CW966" s="61"/>
      <c r="CX966" s="61"/>
      <c r="CY966" s="61"/>
      <c r="CZ966" s="61"/>
      <c r="DA966" s="61"/>
      <c r="DB966" s="61"/>
      <c r="DC966" s="61"/>
      <c r="DD966" s="61"/>
      <c r="DE966" s="61"/>
      <c r="DF966" s="61"/>
      <c r="DG966" s="61"/>
      <c r="DH966" s="61"/>
      <c r="DI966" s="61"/>
      <c r="DJ966" s="61"/>
      <c r="DK966" s="61"/>
      <c r="DL966" s="61"/>
      <c r="DM966" s="61"/>
      <c r="DN966" s="61"/>
      <c r="DO966" s="61"/>
      <c r="DP966" s="61"/>
      <c r="DQ966" s="61"/>
      <c r="DR966" s="61"/>
      <c r="DS966" s="61"/>
      <c r="DT966" s="61"/>
      <c r="DU966" s="61"/>
      <c r="DV966" s="61"/>
      <c r="DW966" s="61"/>
      <c r="DX966" s="61"/>
      <c r="DY966" s="61"/>
      <c r="DZ966" s="61"/>
      <c r="EA966" s="61"/>
      <c r="EB966" s="61"/>
      <c r="EC966" s="61"/>
    </row>
    <row r="967" spans="1:133" s="22" customFormat="1" ht="26" outlineLevel="3" x14ac:dyDescent="0.15">
      <c r="A967" s="22" t="s">
        <v>352</v>
      </c>
      <c r="B967" s="32" t="s">
        <v>630</v>
      </c>
      <c r="C967" s="104"/>
      <c r="D967" s="106">
        <v>5</v>
      </c>
      <c r="E967" s="104"/>
      <c r="F967" s="106">
        <f t="shared" si="2430"/>
        <v>3</v>
      </c>
      <c r="G967" s="106">
        <v>1</v>
      </c>
      <c r="H967" s="107"/>
      <c r="I967" s="106">
        <f t="shared" ref="I967:I972" si="2461">H967*$E967*I$10</f>
        <v>0</v>
      </c>
      <c r="J967" s="107"/>
      <c r="K967" s="106">
        <f t="shared" ref="K967:K972" si="2462">J967*$E967*K$10</f>
        <v>0</v>
      </c>
      <c r="L967" s="107"/>
      <c r="M967" s="106">
        <f t="shared" ref="M967:M972" si="2463">L967*$E967*M$10</f>
        <v>0</v>
      </c>
      <c r="N967" s="107"/>
      <c r="O967" s="106">
        <f t="shared" ref="O967:O972" si="2464">N967*$E967*O$10</f>
        <v>0</v>
      </c>
      <c r="P967" s="107"/>
      <c r="Q967" s="106">
        <f t="shared" ref="Q967:Q972" si="2465">P967*$E967*Q$10</f>
        <v>0</v>
      </c>
      <c r="R967" s="107"/>
      <c r="S967" s="106">
        <f t="shared" ref="S967:S972" si="2466">R967*$E967*S$10</f>
        <v>0</v>
      </c>
      <c r="T967" s="32"/>
      <c r="U967" s="107"/>
      <c r="V967" s="106">
        <f t="shared" si="2437"/>
        <v>0</v>
      </c>
      <c r="W967" s="107"/>
      <c r="X967" s="106">
        <f t="shared" si="2438"/>
        <v>0</v>
      </c>
      <c r="Y967" s="107"/>
      <c r="Z967" s="106">
        <f t="shared" si="2439"/>
        <v>0</v>
      </c>
      <c r="AA967" s="107"/>
      <c r="AB967" s="106">
        <f t="shared" si="2440"/>
        <v>0</v>
      </c>
      <c r="AC967" s="107"/>
      <c r="AD967" s="106">
        <f t="shared" si="2441"/>
        <v>0</v>
      </c>
      <c r="AE967" s="107"/>
      <c r="AF967" s="106">
        <f t="shared" si="2442"/>
        <v>0</v>
      </c>
      <c r="AG967" s="210"/>
      <c r="AH967" s="107"/>
      <c r="AI967" s="106">
        <f t="shared" si="2443"/>
        <v>0</v>
      </c>
      <c r="AJ967" s="107"/>
      <c r="AK967" s="106">
        <f t="shared" si="2444"/>
        <v>0</v>
      </c>
      <c r="AL967" s="107"/>
      <c r="AM967" s="106">
        <f t="shared" si="2445"/>
        <v>0</v>
      </c>
      <c r="AN967" s="107"/>
      <c r="AO967" s="106">
        <f t="shared" si="2446"/>
        <v>0</v>
      </c>
      <c r="AP967" s="107"/>
      <c r="AQ967" s="106">
        <f t="shared" si="2447"/>
        <v>0</v>
      </c>
      <c r="AR967" s="107"/>
      <c r="AS967" s="106">
        <f t="shared" si="2448"/>
        <v>0</v>
      </c>
      <c r="AU967" s="107"/>
      <c r="AV967" s="106">
        <f t="shared" si="2449"/>
        <v>0</v>
      </c>
      <c r="AW967" s="107"/>
      <c r="AX967" s="106">
        <f t="shared" si="2450"/>
        <v>0</v>
      </c>
      <c r="AY967" s="107"/>
      <c r="AZ967" s="106">
        <f t="shared" si="2451"/>
        <v>0</v>
      </c>
      <c r="BA967" s="107"/>
      <c r="BB967" s="106">
        <f t="shared" si="2452"/>
        <v>0</v>
      </c>
      <c r="BC967" s="107"/>
      <c r="BD967" s="106">
        <f t="shared" si="2453"/>
        <v>0</v>
      </c>
      <c r="BE967" s="107"/>
      <c r="BF967" s="106">
        <f t="shared" si="2454"/>
        <v>0</v>
      </c>
      <c r="BH967" s="107"/>
      <c r="BI967" s="106">
        <f t="shared" si="2455"/>
        <v>0</v>
      </c>
      <c r="BJ967" s="107"/>
      <c r="BK967" s="106">
        <f t="shared" si="2456"/>
        <v>0</v>
      </c>
      <c r="BL967" s="107"/>
      <c r="BM967" s="106">
        <f t="shared" si="2457"/>
        <v>0</v>
      </c>
      <c r="BN967" s="107"/>
      <c r="BO967" s="106">
        <f t="shared" si="2458"/>
        <v>0</v>
      </c>
      <c r="BP967" s="107"/>
      <c r="BQ967" s="106">
        <f t="shared" si="2459"/>
        <v>0</v>
      </c>
      <c r="BR967" s="107"/>
      <c r="BS967" s="106">
        <f t="shared" si="2460"/>
        <v>0</v>
      </c>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c r="CS967" s="61"/>
      <c r="CT967" s="61"/>
      <c r="CU967" s="61"/>
      <c r="CV967" s="61"/>
      <c r="CW967" s="61"/>
      <c r="CX967" s="61"/>
      <c r="CY967" s="61"/>
      <c r="CZ967" s="61"/>
      <c r="DA967" s="61"/>
      <c r="DB967" s="61"/>
      <c r="DC967" s="61"/>
      <c r="DD967" s="61"/>
      <c r="DE967" s="61"/>
      <c r="DF967" s="61"/>
      <c r="DG967" s="61"/>
      <c r="DH967" s="61"/>
      <c r="DI967" s="61"/>
      <c r="DJ967" s="61"/>
      <c r="DK967" s="61"/>
      <c r="DL967" s="61"/>
      <c r="DM967" s="61"/>
      <c r="DN967" s="61"/>
      <c r="DO967" s="61"/>
      <c r="DP967" s="61"/>
      <c r="DQ967" s="61"/>
      <c r="DR967" s="61"/>
      <c r="DS967" s="61"/>
      <c r="DT967" s="61"/>
      <c r="DU967" s="61"/>
      <c r="DV967" s="61"/>
      <c r="DW967" s="61"/>
      <c r="DX967" s="61"/>
      <c r="DY967" s="61"/>
      <c r="DZ967" s="61"/>
      <c r="EA967" s="61"/>
      <c r="EB967" s="61"/>
      <c r="EC967" s="61"/>
    </row>
    <row r="968" spans="1:133" s="22" customFormat="1" outlineLevel="3" x14ac:dyDescent="0.15">
      <c r="A968" s="22" t="s">
        <v>353</v>
      </c>
      <c r="B968" s="32" t="s">
        <v>631</v>
      </c>
      <c r="C968" s="104"/>
      <c r="D968" s="106">
        <v>5</v>
      </c>
      <c r="E968" s="104"/>
      <c r="F968" s="106">
        <f t="shared" si="2430"/>
        <v>3</v>
      </c>
      <c r="G968" s="106">
        <v>1</v>
      </c>
      <c r="H968" s="107"/>
      <c r="I968" s="106">
        <f t="shared" si="2461"/>
        <v>0</v>
      </c>
      <c r="J968" s="107"/>
      <c r="K968" s="106">
        <f t="shared" si="2462"/>
        <v>0</v>
      </c>
      <c r="L968" s="107"/>
      <c r="M968" s="106">
        <f t="shared" si="2463"/>
        <v>0</v>
      </c>
      <c r="N968" s="107"/>
      <c r="O968" s="106">
        <f t="shared" si="2464"/>
        <v>0</v>
      </c>
      <c r="P968" s="107"/>
      <c r="Q968" s="106">
        <f t="shared" si="2465"/>
        <v>0</v>
      </c>
      <c r="R968" s="107"/>
      <c r="S968" s="106">
        <f t="shared" si="2466"/>
        <v>0</v>
      </c>
      <c r="T968" s="32"/>
      <c r="U968" s="107"/>
      <c r="V968" s="106">
        <f t="shared" si="2437"/>
        <v>0</v>
      </c>
      <c r="W968" s="107"/>
      <c r="X968" s="106">
        <f t="shared" si="2438"/>
        <v>0</v>
      </c>
      <c r="Y968" s="107"/>
      <c r="Z968" s="106">
        <f t="shared" si="2439"/>
        <v>0</v>
      </c>
      <c r="AA968" s="107"/>
      <c r="AB968" s="106">
        <f t="shared" si="2440"/>
        <v>0</v>
      </c>
      <c r="AC968" s="107"/>
      <c r="AD968" s="106">
        <f t="shared" si="2441"/>
        <v>0</v>
      </c>
      <c r="AE968" s="107"/>
      <c r="AF968" s="106">
        <f t="shared" si="2442"/>
        <v>0</v>
      </c>
      <c r="AG968" s="210"/>
      <c r="AH968" s="107"/>
      <c r="AI968" s="106">
        <f t="shared" si="2443"/>
        <v>0</v>
      </c>
      <c r="AJ968" s="107"/>
      <c r="AK968" s="106">
        <f t="shared" si="2444"/>
        <v>0</v>
      </c>
      <c r="AL968" s="107"/>
      <c r="AM968" s="106">
        <f t="shared" si="2445"/>
        <v>0</v>
      </c>
      <c r="AN968" s="107"/>
      <c r="AO968" s="106">
        <f t="shared" si="2446"/>
        <v>0</v>
      </c>
      <c r="AP968" s="107"/>
      <c r="AQ968" s="106">
        <f t="shared" si="2447"/>
        <v>0</v>
      </c>
      <c r="AR968" s="107"/>
      <c r="AS968" s="106">
        <f t="shared" si="2448"/>
        <v>0</v>
      </c>
      <c r="AU968" s="107"/>
      <c r="AV968" s="106">
        <f t="shared" si="2449"/>
        <v>0</v>
      </c>
      <c r="AW968" s="107"/>
      <c r="AX968" s="106">
        <f t="shared" si="2450"/>
        <v>0</v>
      </c>
      <c r="AY968" s="107"/>
      <c r="AZ968" s="106">
        <f t="shared" si="2451"/>
        <v>0</v>
      </c>
      <c r="BA968" s="107"/>
      <c r="BB968" s="106">
        <f t="shared" si="2452"/>
        <v>0</v>
      </c>
      <c r="BC968" s="107"/>
      <c r="BD968" s="106">
        <f t="shared" si="2453"/>
        <v>0</v>
      </c>
      <c r="BE968" s="107"/>
      <c r="BF968" s="106">
        <f t="shared" si="2454"/>
        <v>0</v>
      </c>
      <c r="BH968" s="107"/>
      <c r="BI968" s="106">
        <f t="shared" si="2455"/>
        <v>0</v>
      </c>
      <c r="BJ968" s="107"/>
      <c r="BK968" s="106">
        <f t="shared" si="2456"/>
        <v>0</v>
      </c>
      <c r="BL968" s="107"/>
      <c r="BM968" s="106">
        <f t="shared" si="2457"/>
        <v>0</v>
      </c>
      <c r="BN968" s="107"/>
      <c r="BO968" s="106">
        <f t="shared" si="2458"/>
        <v>0</v>
      </c>
      <c r="BP968" s="107"/>
      <c r="BQ968" s="106">
        <f t="shared" si="2459"/>
        <v>0</v>
      </c>
      <c r="BR968" s="107"/>
      <c r="BS968" s="106">
        <f t="shared" si="2460"/>
        <v>0</v>
      </c>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c r="CS968" s="61"/>
      <c r="CT968" s="61"/>
      <c r="CU968" s="61"/>
      <c r="CV968" s="61"/>
      <c r="CW968" s="61"/>
      <c r="CX968" s="61"/>
      <c r="CY968" s="61"/>
      <c r="CZ968" s="61"/>
      <c r="DA968" s="61"/>
      <c r="DB968" s="61"/>
      <c r="DC968" s="61"/>
      <c r="DD968" s="61"/>
      <c r="DE968" s="61"/>
      <c r="DF968" s="61"/>
      <c r="DG968" s="61"/>
      <c r="DH968" s="61"/>
      <c r="DI968" s="61"/>
      <c r="DJ968" s="61"/>
      <c r="DK968" s="61"/>
      <c r="DL968" s="61"/>
      <c r="DM968" s="61"/>
      <c r="DN968" s="61"/>
      <c r="DO968" s="61"/>
      <c r="DP968" s="61"/>
      <c r="DQ968" s="61"/>
      <c r="DR968" s="61"/>
      <c r="DS968" s="61"/>
      <c r="DT968" s="61"/>
      <c r="DU968" s="61"/>
      <c r="DV968" s="61"/>
      <c r="DW968" s="61"/>
      <c r="DX968" s="61"/>
      <c r="DY968" s="61"/>
      <c r="DZ968" s="61"/>
      <c r="EA968" s="61"/>
      <c r="EB968" s="61"/>
      <c r="EC968" s="61"/>
    </row>
    <row r="969" spans="1:133" s="22" customFormat="1" ht="26" outlineLevel="3" x14ac:dyDescent="0.15">
      <c r="A969" s="22" t="s">
        <v>354</v>
      </c>
      <c r="B969" s="32" t="s">
        <v>632</v>
      </c>
      <c r="C969" s="104"/>
      <c r="D969" s="106">
        <v>5</v>
      </c>
      <c r="E969" s="104"/>
      <c r="F969" s="106">
        <f t="shared" si="2430"/>
        <v>3</v>
      </c>
      <c r="G969" s="106">
        <v>1</v>
      </c>
      <c r="H969" s="107"/>
      <c r="I969" s="106">
        <f t="shared" si="2461"/>
        <v>0</v>
      </c>
      <c r="J969" s="107"/>
      <c r="K969" s="106">
        <f t="shared" si="2462"/>
        <v>0</v>
      </c>
      <c r="L969" s="107"/>
      <c r="M969" s="106">
        <f t="shared" si="2463"/>
        <v>0</v>
      </c>
      <c r="N969" s="107"/>
      <c r="O969" s="106">
        <f t="shared" si="2464"/>
        <v>0</v>
      </c>
      <c r="P969" s="107"/>
      <c r="Q969" s="106">
        <f t="shared" si="2465"/>
        <v>0</v>
      </c>
      <c r="R969" s="107"/>
      <c r="S969" s="106">
        <f t="shared" si="2466"/>
        <v>0</v>
      </c>
      <c r="T969" s="32"/>
      <c r="U969" s="107"/>
      <c r="V969" s="106">
        <f t="shared" si="2437"/>
        <v>0</v>
      </c>
      <c r="W969" s="107"/>
      <c r="X969" s="106">
        <f t="shared" si="2438"/>
        <v>0</v>
      </c>
      <c r="Y969" s="107"/>
      <c r="Z969" s="106">
        <f t="shared" si="2439"/>
        <v>0</v>
      </c>
      <c r="AA969" s="107"/>
      <c r="AB969" s="106">
        <f t="shared" si="2440"/>
        <v>0</v>
      </c>
      <c r="AC969" s="107"/>
      <c r="AD969" s="106">
        <f t="shared" si="2441"/>
        <v>0</v>
      </c>
      <c r="AE969" s="107"/>
      <c r="AF969" s="106">
        <f t="shared" si="2442"/>
        <v>0</v>
      </c>
      <c r="AG969" s="210"/>
      <c r="AH969" s="107"/>
      <c r="AI969" s="106">
        <f t="shared" si="2443"/>
        <v>0</v>
      </c>
      <c r="AJ969" s="107"/>
      <c r="AK969" s="106">
        <f t="shared" si="2444"/>
        <v>0</v>
      </c>
      <c r="AL969" s="107"/>
      <c r="AM969" s="106">
        <f t="shared" si="2445"/>
        <v>0</v>
      </c>
      <c r="AN969" s="107"/>
      <c r="AO969" s="106">
        <f t="shared" si="2446"/>
        <v>0</v>
      </c>
      <c r="AP969" s="107"/>
      <c r="AQ969" s="106">
        <f t="shared" si="2447"/>
        <v>0</v>
      </c>
      <c r="AR969" s="107"/>
      <c r="AS969" s="106">
        <f t="shared" si="2448"/>
        <v>0</v>
      </c>
      <c r="AU969" s="107"/>
      <c r="AV969" s="106">
        <f t="shared" si="2449"/>
        <v>0</v>
      </c>
      <c r="AW969" s="107"/>
      <c r="AX969" s="106">
        <f t="shared" si="2450"/>
        <v>0</v>
      </c>
      <c r="AY969" s="107"/>
      <c r="AZ969" s="106">
        <f t="shared" si="2451"/>
        <v>0</v>
      </c>
      <c r="BA969" s="107"/>
      <c r="BB969" s="106">
        <f t="shared" si="2452"/>
        <v>0</v>
      </c>
      <c r="BC969" s="107"/>
      <c r="BD969" s="106">
        <f t="shared" si="2453"/>
        <v>0</v>
      </c>
      <c r="BE969" s="107"/>
      <c r="BF969" s="106">
        <f t="shared" si="2454"/>
        <v>0</v>
      </c>
      <c r="BH969" s="107"/>
      <c r="BI969" s="106">
        <f t="shared" si="2455"/>
        <v>0</v>
      </c>
      <c r="BJ969" s="107"/>
      <c r="BK969" s="106">
        <f t="shared" si="2456"/>
        <v>0</v>
      </c>
      <c r="BL969" s="107"/>
      <c r="BM969" s="106">
        <f t="shared" si="2457"/>
        <v>0</v>
      </c>
      <c r="BN969" s="107"/>
      <c r="BO969" s="106">
        <f t="shared" si="2458"/>
        <v>0</v>
      </c>
      <c r="BP969" s="107"/>
      <c r="BQ969" s="106">
        <f t="shared" si="2459"/>
        <v>0</v>
      </c>
      <c r="BR969" s="107"/>
      <c r="BS969" s="106">
        <f t="shared" si="2460"/>
        <v>0</v>
      </c>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61"/>
      <c r="CS969" s="61"/>
      <c r="CT969" s="61"/>
      <c r="CU969" s="61"/>
      <c r="CV969" s="61"/>
      <c r="CW969" s="61"/>
      <c r="CX969" s="61"/>
      <c r="CY969" s="61"/>
      <c r="CZ969" s="61"/>
      <c r="DA969" s="61"/>
      <c r="DB969" s="61"/>
      <c r="DC969" s="61"/>
      <c r="DD969" s="61"/>
      <c r="DE969" s="61"/>
      <c r="DF969" s="61"/>
      <c r="DG969" s="61"/>
      <c r="DH969" s="61"/>
      <c r="DI969" s="61"/>
      <c r="DJ969" s="61"/>
      <c r="DK969" s="61"/>
      <c r="DL969" s="61"/>
      <c r="DM969" s="61"/>
      <c r="DN969" s="61"/>
      <c r="DO969" s="61"/>
      <c r="DP969" s="61"/>
      <c r="DQ969" s="61"/>
      <c r="DR969" s="61"/>
      <c r="DS969" s="61"/>
      <c r="DT969" s="61"/>
      <c r="DU969" s="61"/>
      <c r="DV969" s="61"/>
      <c r="DW969" s="61"/>
      <c r="DX969" s="61"/>
      <c r="DY969" s="61"/>
      <c r="DZ969" s="61"/>
      <c r="EA969" s="61"/>
      <c r="EB969" s="61"/>
      <c r="EC969" s="61"/>
    </row>
    <row r="970" spans="1:133" s="22" customFormat="1" outlineLevel="3" x14ac:dyDescent="0.15">
      <c r="A970" s="22" t="s">
        <v>355</v>
      </c>
      <c r="B970" s="32" t="s">
        <v>633</v>
      </c>
      <c r="C970" s="104"/>
      <c r="D970" s="106">
        <v>5</v>
      </c>
      <c r="E970" s="104"/>
      <c r="F970" s="106">
        <f t="shared" si="2430"/>
        <v>3</v>
      </c>
      <c r="G970" s="106">
        <v>1</v>
      </c>
      <c r="H970" s="107"/>
      <c r="I970" s="106">
        <f t="shared" si="2461"/>
        <v>0</v>
      </c>
      <c r="J970" s="107"/>
      <c r="K970" s="106">
        <f t="shared" si="2462"/>
        <v>0</v>
      </c>
      <c r="L970" s="107"/>
      <c r="M970" s="106">
        <f t="shared" si="2463"/>
        <v>0</v>
      </c>
      <c r="N970" s="107"/>
      <c r="O970" s="106">
        <f t="shared" si="2464"/>
        <v>0</v>
      </c>
      <c r="P970" s="107"/>
      <c r="Q970" s="106">
        <f t="shared" si="2465"/>
        <v>0</v>
      </c>
      <c r="R970" s="107"/>
      <c r="S970" s="106">
        <f t="shared" si="2466"/>
        <v>0</v>
      </c>
      <c r="T970" s="32"/>
      <c r="U970" s="107"/>
      <c r="V970" s="106">
        <f t="shared" si="2437"/>
        <v>0</v>
      </c>
      <c r="W970" s="107"/>
      <c r="X970" s="106">
        <f t="shared" si="2438"/>
        <v>0</v>
      </c>
      <c r="Y970" s="107"/>
      <c r="Z970" s="106">
        <f t="shared" si="2439"/>
        <v>0</v>
      </c>
      <c r="AA970" s="107"/>
      <c r="AB970" s="106">
        <f t="shared" si="2440"/>
        <v>0</v>
      </c>
      <c r="AC970" s="107"/>
      <c r="AD970" s="106">
        <f t="shared" si="2441"/>
        <v>0</v>
      </c>
      <c r="AE970" s="107"/>
      <c r="AF970" s="106">
        <f t="shared" si="2442"/>
        <v>0</v>
      </c>
      <c r="AG970" s="210"/>
      <c r="AH970" s="107"/>
      <c r="AI970" s="106">
        <f t="shared" si="2443"/>
        <v>0</v>
      </c>
      <c r="AJ970" s="107"/>
      <c r="AK970" s="106">
        <f t="shared" si="2444"/>
        <v>0</v>
      </c>
      <c r="AL970" s="107"/>
      <c r="AM970" s="106">
        <f t="shared" si="2445"/>
        <v>0</v>
      </c>
      <c r="AN970" s="107"/>
      <c r="AO970" s="106">
        <f t="shared" si="2446"/>
        <v>0</v>
      </c>
      <c r="AP970" s="107"/>
      <c r="AQ970" s="106">
        <f t="shared" si="2447"/>
        <v>0</v>
      </c>
      <c r="AR970" s="107"/>
      <c r="AS970" s="106">
        <f t="shared" si="2448"/>
        <v>0</v>
      </c>
      <c r="AU970" s="107"/>
      <c r="AV970" s="106">
        <f t="shared" si="2449"/>
        <v>0</v>
      </c>
      <c r="AW970" s="107"/>
      <c r="AX970" s="106">
        <f t="shared" si="2450"/>
        <v>0</v>
      </c>
      <c r="AY970" s="107"/>
      <c r="AZ970" s="106">
        <f t="shared" si="2451"/>
        <v>0</v>
      </c>
      <c r="BA970" s="107"/>
      <c r="BB970" s="106">
        <f t="shared" si="2452"/>
        <v>0</v>
      </c>
      <c r="BC970" s="107"/>
      <c r="BD970" s="106">
        <f t="shared" si="2453"/>
        <v>0</v>
      </c>
      <c r="BE970" s="107"/>
      <c r="BF970" s="106">
        <f t="shared" si="2454"/>
        <v>0</v>
      </c>
      <c r="BH970" s="107"/>
      <c r="BI970" s="106">
        <f t="shared" si="2455"/>
        <v>0</v>
      </c>
      <c r="BJ970" s="107"/>
      <c r="BK970" s="106">
        <f t="shared" si="2456"/>
        <v>0</v>
      </c>
      <c r="BL970" s="107"/>
      <c r="BM970" s="106">
        <f t="shared" si="2457"/>
        <v>0</v>
      </c>
      <c r="BN970" s="107"/>
      <c r="BO970" s="106">
        <f t="shared" si="2458"/>
        <v>0</v>
      </c>
      <c r="BP970" s="107"/>
      <c r="BQ970" s="106">
        <f t="shared" si="2459"/>
        <v>0</v>
      </c>
      <c r="BR970" s="107"/>
      <c r="BS970" s="106">
        <f t="shared" si="2460"/>
        <v>0</v>
      </c>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61"/>
      <c r="CS970" s="61"/>
      <c r="CT970" s="61"/>
      <c r="CU970" s="61"/>
      <c r="CV970" s="61"/>
      <c r="CW970" s="61"/>
      <c r="CX970" s="61"/>
      <c r="CY970" s="61"/>
      <c r="CZ970" s="61"/>
      <c r="DA970" s="61"/>
      <c r="DB970" s="61"/>
      <c r="DC970" s="61"/>
      <c r="DD970" s="61"/>
      <c r="DE970" s="61"/>
      <c r="DF970" s="61"/>
      <c r="DG970" s="61"/>
      <c r="DH970" s="61"/>
      <c r="DI970" s="61"/>
      <c r="DJ970" s="61"/>
      <c r="DK970" s="61"/>
      <c r="DL970" s="61"/>
      <c r="DM970" s="61"/>
      <c r="DN970" s="61"/>
      <c r="DO970" s="61"/>
      <c r="DP970" s="61"/>
      <c r="DQ970" s="61"/>
      <c r="DR970" s="61"/>
      <c r="DS970" s="61"/>
      <c r="DT970" s="61"/>
      <c r="DU970" s="61"/>
      <c r="DV970" s="61"/>
      <c r="DW970" s="61"/>
      <c r="DX970" s="61"/>
      <c r="DY970" s="61"/>
      <c r="DZ970" s="61"/>
      <c r="EA970" s="61"/>
      <c r="EB970" s="61"/>
      <c r="EC970" s="61"/>
    </row>
    <row r="971" spans="1:133" s="22" customFormat="1" outlineLevel="3" x14ac:dyDescent="0.15">
      <c r="A971" s="22" t="s">
        <v>356</v>
      </c>
      <c r="B971" s="32" t="s">
        <v>634</v>
      </c>
      <c r="C971" s="104"/>
      <c r="D971" s="106">
        <v>5</v>
      </c>
      <c r="E971" s="104"/>
      <c r="F971" s="106">
        <f t="shared" si="2430"/>
        <v>3</v>
      </c>
      <c r="G971" s="106">
        <v>1</v>
      </c>
      <c r="H971" s="107"/>
      <c r="I971" s="106">
        <f t="shared" si="2461"/>
        <v>0</v>
      </c>
      <c r="J971" s="107"/>
      <c r="K971" s="106">
        <f t="shared" si="2462"/>
        <v>0</v>
      </c>
      <c r="L971" s="107"/>
      <c r="M971" s="106">
        <f t="shared" si="2463"/>
        <v>0</v>
      </c>
      <c r="N971" s="107"/>
      <c r="O971" s="106">
        <f t="shared" si="2464"/>
        <v>0</v>
      </c>
      <c r="P971" s="107"/>
      <c r="Q971" s="106">
        <f t="shared" si="2465"/>
        <v>0</v>
      </c>
      <c r="R971" s="107"/>
      <c r="S971" s="106">
        <f t="shared" si="2466"/>
        <v>0</v>
      </c>
      <c r="T971" s="32"/>
      <c r="U971" s="107"/>
      <c r="V971" s="106">
        <f t="shared" si="2437"/>
        <v>0</v>
      </c>
      <c r="W971" s="107"/>
      <c r="X971" s="106">
        <f t="shared" si="2438"/>
        <v>0</v>
      </c>
      <c r="Y971" s="107"/>
      <c r="Z971" s="106">
        <f t="shared" si="2439"/>
        <v>0</v>
      </c>
      <c r="AA971" s="107"/>
      <c r="AB971" s="106">
        <f t="shared" si="2440"/>
        <v>0</v>
      </c>
      <c r="AC971" s="107"/>
      <c r="AD971" s="106">
        <f t="shared" si="2441"/>
        <v>0</v>
      </c>
      <c r="AE971" s="107"/>
      <c r="AF971" s="106">
        <f t="shared" si="2442"/>
        <v>0</v>
      </c>
      <c r="AG971" s="210"/>
      <c r="AH971" s="107"/>
      <c r="AI971" s="106">
        <f t="shared" si="2443"/>
        <v>0</v>
      </c>
      <c r="AJ971" s="107"/>
      <c r="AK971" s="106">
        <f t="shared" si="2444"/>
        <v>0</v>
      </c>
      <c r="AL971" s="107"/>
      <c r="AM971" s="106">
        <f t="shared" si="2445"/>
        <v>0</v>
      </c>
      <c r="AN971" s="107"/>
      <c r="AO971" s="106">
        <f t="shared" si="2446"/>
        <v>0</v>
      </c>
      <c r="AP971" s="107"/>
      <c r="AQ971" s="106">
        <f t="shared" si="2447"/>
        <v>0</v>
      </c>
      <c r="AR971" s="107"/>
      <c r="AS971" s="106">
        <f t="shared" si="2448"/>
        <v>0</v>
      </c>
      <c r="AU971" s="107"/>
      <c r="AV971" s="106">
        <f t="shared" si="2449"/>
        <v>0</v>
      </c>
      <c r="AW971" s="107"/>
      <c r="AX971" s="106">
        <f t="shared" si="2450"/>
        <v>0</v>
      </c>
      <c r="AY971" s="107"/>
      <c r="AZ971" s="106">
        <f t="shared" si="2451"/>
        <v>0</v>
      </c>
      <c r="BA971" s="107"/>
      <c r="BB971" s="106">
        <f t="shared" si="2452"/>
        <v>0</v>
      </c>
      <c r="BC971" s="107"/>
      <c r="BD971" s="106">
        <f t="shared" si="2453"/>
        <v>0</v>
      </c>
      <c r="BE971" s="107"/>
      <c r="BF971" s="106">
        <f t="shared" si="2454"/>
        <v>0</v>
      </c>
      <c r="BH971" s="107"/>
      <c r="BI971" s="106">
        <f t="shared" si="2455"/>
        <v>0</v>
      </c>
      <c r="BJ971" s="107"/>
      <c r="BK971" s="106">
        <f t="shared" si="2456"/>
        <v>0</v>
      </c>
      <c r="BL971" s="107"/>
      <c r="BM971" s="106">
        <f t="shared" si="2457"/>
        <v>0</v>
      </c>
      <c r="BN971" s="107"/>
      <c r="BO971" s="106">
        <f t="shared" si="2458"/>
        <v>0</v>
      </c>
      <c r="BP971" s="107"/>
      <c r="BQ971" s="106">
        <f t="shared" si="2459"/>
        <v>0</v>
      </c>
      <c r="BR971" s="107"/>
      <c r="BS971" s="106">
        <f t="shared" si="2460"/>
        <v>0</v>
      </c>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61"/>
      <c r="CS971" s="61"/>
      <c r="CT971" s="61"/>
      <c r="CU971" s="61"/>
      <c r="CV971" s="61"/>
      <c r="CW971" s="61"/>
      <c r="CX971" s="61"/>
      <c r="CY971" s="61"/>
      <c r="CZ971" s="61"/>
      <c r="DA971" s="61"/>
      <c r="DB971" s="61"/>
      <c r="DC971" s="61"/>
      <c r="DD971" s="61"/>
      <c r="DE971" s="61"/>
      <c r="DF971" s="61"/>
      <c r="DG971" s="61"/>
      <c r="DH971" s="61"/>
      <c r="DI971" s="61"/>
      <c r="DJ971" s="61"/>
      <c r="DK971" s="61"/>
      <c r="DL971" s="61"/>
      <c r="DM971" s="61"/>
      <c r="DN971" s="61"/>
      <c r="DO971" s="61"/>
      <c r="DP971" s="61"/>
      <c r="DQ971" s="61"/>
      <c r="DR971" s="61"/>
      <c r="DS971" s="61"/>
      <c r="DT971" s="61"/>
      <c r="DU971" s="61"/>
      <c r="DV971" s="61"/>
      <c r="DW971" s="61"/>
      <c r="DX971" s="61"/>
      <c r="DY971" s="61"/>
      <c r="DZ971" s="61"/>
      <c r="EA971" s="61"/>
      <c r="EB971" s="61"/>
      <c r="EC971" s="61"/>
    </row>
    <row r="972" spans="1:133" s="22" customFormat="1" outlineLevel="3" x14ac:dyDescent="0.15">
      <c r="A972" s="22" t="s">
        <v>357</v>
      </c>
      <c r="B972" s="32" t="s">
        <v>531</v>
      </c>
      <c r="C972" s="104"/>
      <c r="D972" s="106">
        <v>5</v>
      </c>
      <c r="E972" s="104"/>
      <c r="F972" s="106">
        <f t="shared" si="2430"/>
        <v>3</v>
      </c>
      <c r="G972" s="106">
        <v>1</v>
      </c>
      <c r="H972" s="107"/>
      <c r="I972" s="106">
        <f t="shared" si="2461"/>
        <v>0</v>
      </c>
      <c r="J972" s="107"/>
      <c r="K972" s="106">
        <f t="shared" si="2462"/>
        <v>0</v>
      </c>
      <c r="L972" s="107"/>
      <c r="M972" s="106">
        <f t="shared" si="2463"/>
        <v>0</v>
      </c>
      <c r="N972" s="107"/>
      <c r="O972" s="106">
        <f t="shared" si="2464"/>
        <v>0</v>
      </c>
      <c r="P972" s="107"/>
      <c r="Q972" s="106">
        <f t="shared" si="2465"/>
        <v>0</v>
      </c>
      <c r="R972" s="107"/>
      <c r="S972" s="106">
        <f t="shared" si="2466"/>
        <v>0</v>
      </c>
      <c r="T972" s="32"/>
      <c r="U972" s="107"/>
      <c r="V972" s="106">
        <f t="shared" si="2437"/>
        <v>0</v>
      </c>
      <c r="W972" s="107"/>
      <c r="X972" s="106">
        <f t="shared" si="2438"/>
        <v>0</v>
      </c>
      <c r="Y972" s="107"/>
      <c r="Z972" s="106">
        <f t="shared" si="2439"/>
        <v>0</v>
      </c>
      <c r="AA972" s="107"/>
      <c r="AB972" s="106">
        <f t="shared" si="2440"/>
        <v>0</v>
      </c>
      <c r="AC972" s="107"/>
      <c r="AD972" s="106">
        <f t="shared" si="2441"/>
        <v>0</v>
      </c>
      <c r="AE972" s="107"/>
      <c r="AF972" s="106">
        <f t="shared" si="2442"/>
        <v>0</v>
      </c>
      <c r="AG972" s="210"/>
      <c r="AH972" s="107"/>
      <c r="AI972" s="106">
        <f t="shared" si="2443"/>
        <v>0</v>
      </c>
      <c r="AJ972" s="107"/>
      <c r="AK972" s="106">
        <f t="shared" si="2444"/>
        <v>0</v>
      </c>
      <c r="AL972" s="107"/>
      <c r="AM972" s="106">
        <f t="shared" si="2445"/>
        <v>0</v>
      </c>
      <c r="AN972" s="107"/>
      <c r="AO972" s="106">
        <f t="shared" si="2446"/>
        <v>0</v>
      </c>
      <c r="AP972" s="107"/>
      <c r="AQ972" s="106">
        <f t="shared" si="2447"/>
        <v>0</v>
      </c>
      <c r="AR972" s="107"/>
      <c r="AS972" s="106">
        <f t="shared" si="2448"/>
        <v>0</v>
      </c>
      <c r="AU972" s="107"/>
      <c r="AV972" s="106">
        <f t="shared" si="2449"/>
        <v>0</v>
      </c>
      <c r="AW972" s="107"/>
      <c r="AX972" s="106">
        <f t="shared" si="2450"/>
        <v>0</v>
      </c>
      <c r="AY972" s="107"/>
      <c r="AZ972" s="106">
        <f t="shared" si="2451"/>
        <v>0</v>
      </c>
      <c r="BA972" s="107"/>
      <c r="BB972" s="106">
        <f t="shared" si="2452"/>
        <v>0</v>
      </c>
      <c r="BC972" s="107"/>
      <c r="BD972" s="106">
        <f t="shared" si="2453"/>
        <v>0</v>
      </c>
      <c r="BE972" s="107"/>
      <c r="BF972" s="106">
        <f t="shared" si="2454"/>
        <v>0</v>
      </c>
      <c r="BH972" s="107"/>
      <c r="BI972" s="106">
        <f t="shared" si="2455"/>
        <v>0</v>
      </c>
      <c r="BJ972" s="107"/>
      <c r="BK972" s="106">
        <f t="shared" si="2456"/>
        <v>0</v>
      </c>
      <c r="BL972" s="107"/>
      <c r="BM972" s="106">
        <f t="shared" si="2457"/>
        <v>0</v>
      </c>
      <c r="BN972" s="107"/>
      <c r="BO972" s="106">
        <f t="shared" si="2458"/>
        <v>0</v>
      </c>
      <c r="BP972" s="107"/>
      <c r="BQ972" s="106">
        <f t="shared" si="2459"/>
        <v>0</v>
      </c>
      <c r="BR972" s="107"/>
      <c r="BS972" s="106">
        <f t="shared" si="2460"/>
        <v>0</v>
      </c>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61"/>
      <c r="CS972" s="61"/>
      <c r="CT972" s="61"/>
      <c r="CU972" s="61"/>
      <c r="CV972" s="61"/>
      <c r="CW972" s="61"/>
      <c r="CX972" s="61"/>
      <c r="CY972" s="61"/>
      <c r="CZ972" s="61"/>
      <c r="DA972" s="61"/>
      <c r="DB972" s="61"/>
      <c r="DC972" s="61"/>
      <c r="DD972" s="61"/>
      <c r="DE972" s="61"/>
      <c r="DF972" s="61"/>
      <c r="DG972" s="61"/>
      <c r="DH972" s="61"/>
      <c r="DI972" s="61"/>
      <c r="DJ972" s="61"/>
      <c r="DK972" s="61"/>
      <c r="DL972" s="61"/>
      <c r="DM972" s="61"/>
      <c r="DN972" s="61"/>
      <c r="DO972" s="61"/>
      <c r="DP972" s="61"/>
      <c r="DQ972" s="61"/>
      <c r="DR972" s="61"/>
      <c r="DS972" s="61"/>
      <c r="DT972" s="61"/>
      <c r="DU972" s="61"/>
      <c r="DV972" s="61"/>
      <c r="DW972" s="61"/>
      <c r="DX972" s="61"/>
      <c r="DY972" s="61"/>
      <c r="DZ972" s="61"/>
      <c r="EA972" s="61"/>
      <c r="EB972" s="61"/>
      <c r="EC972" s="61"/>
    </row>
    <row r="973" spans="1:133" s="37" customFormat="1" outlineLevel="2" x14ac:dyDescent="0.15">
      <c r="B973" s="38" t="s">
        <v>532</v>
      </c>
      <c r="C973" s="115"/>
      <c r="D973" s="115"/>
      <c r="E973" s="115"/>
      <c r="F973" s="115"/>
      <c r="G973" s="160" t="s">
        <v>203</v>
      </c>
      <c r="H973" s="115"/>
      <c r="I973" s="115"/>
      <c r="J973" s="115"/>
      <c r="K973" s="115"/>
      <c r="L973" s="115"/>
      <c r="M973" s="115"/>
      <c r="N973" s="115"/>
      <c r="O973" s="115"/>
      <c r="P973" s="115"/>
      <c r="Q973" s="115"/>
      <c r="R973" s="115"/>
      <c r="S973" s="115"/>
      <c r="T973" s="269"/>
      <c r="U973" s="190"/>
      <c r="V973" s="115"/>
      <c r="W973" s="190"/>
      <c r="X973" s="115"/>
      <c r="Y973" s="190"/>
      <c r="Z973" s="115"/>
      <c r="AA973" s="190"/>
      <c r="AB973" s="115"/>
      <c r="AC973" s="190"/>
      <c r="AD973" s="115"/>
      <c r="AE973" s="190"/>
      <c r="AF973" s="115"/>
      <c r="AG973" s="215"/>
      <c r="AH973" s="190"/>
      <c r="AI973" s="115"/>
      <c r="AJ973" s="190"/>
      <c r="AK973" s="115"/>
      <c r="AL973" s="190"/>
      <c r="AM973" s="115"/>
      <c r="AN973" s="190"/>
      <c r="AO973" s="115"/>
      <c r="AP973" s="190"/>
      <c r="AQ973" s="115"/>
      <c r="AR973" s="190"/>
      <c r="AS973" s="115"/>
      <c r="AU973" s="115"/>
      <c r="AV973" s="115"/>
      <c r="AW973" s="115"/>
      <c r="AX973" s="115"/>
      <c r="AY973" s="115"/>
      <c r="AZ973" s="115"/>
      <c r="BA973" s="115"/>
      <c r="BB973" s="115"/>
      <c r="BC973" s="115"/>
      <c r="BD973" s="115"/>
      <c r="BE973" s="115"/>
      <c r="BF973" s="115"/>
      <c r="BH973" s="115"/>
      <c r="BI973" s="115"/>
      <c r="BJ973" s="115"/>
      <c r="BK973" s="115"/>
      <c r="BL973" s="115"/>
      <c r="BM973" s="115"/>
      <c r="BN973" s="115"/>
      <c r="BO973" s="115"/>
      <c r="BP973" s="115"/>
      <c r="BQ973" s="115"/>
      <c r="BR973" s="115"/>
      <c r="BS973" s="115"/>
      <c r="BU973" s="143"/>
      <c r="BV973" s="143"/>
      <c r="BW973" s="143"/>
      <c r="BX973" s="143"/>
      <c r="BY973" s="143"/>
      <c r="BZ973" s="143"/>
      <c r="CA973" s="143"/>
      <c r="CB973" s="143"/>
      <c r="CC973" s="143"/>
      <c r="CD973" s="143"/>
      <c r="CE973" s="143"/>
      <c r="CF973" s="143"/>
      <c r="CG973" s="143"/>
      <c r="CH973" s="143"/>
      <c r="CI973" s="143"/>
      <c r="CJ973" s="143"/>
      <c r="CK973" s="143"/>
      <c r="CL973" s="143"/>
      <c r="CM973" s="143"/>
      <c r="CN973" s="143"/>
      <c r="CO973" s="143"/>
      <c r="CP973" s="143"/>
      <c r="CQ973" s="143"/>
      <c r="CR973" s="143"/>
      <c r="CS973" s="143"/>
      <c r="CT973" s="143"/>
      <c r="CU973" s="143"/>
      <c r="CV973" s="143"/>
      <c r="CW973" s="143"/>
      <c r="CX973" s="143"/>
      <c r="CY973" s="143"/>
      <c r="CZ973" s="143"/>
      <c r="DA973" s="143"/>
      <c r="DB973" s="143"/>
      <c r="DC973" s="143"/>
      <c r="DD973" s="143"/>
      <c r="DE973" s="143"/>
      <c r="DF973" s="143"/>
      <c r="DG973" s="143"/>
      <c r="DH973" s="143"/>
      <c r="DI973" s="143"/>
      <c r="DJ973" s="143"/>
      <c r="DK973" s="143"/>
      <c r="DL973" s="143"/>
      <c r="DM973" s="143"/>
      <c r="DN973" s="143"/>
      <c r="DO973" s="143"/>
      <c r="DP973" s="143"/>
      <c r="DQ973" s="143"/>
      <c r="DR973" s="143"/>
      <c r="DS973" s="143"/>
      <c r="DT973" s="143"/>
      <c r="DU973" s="143"/>
      <c r="DV973" s="143"/>
      <c r="DW973" s="143"/>
      <c r="DX973" s="143"/>
      <c r="DY973" s="143"/>
      <c r="DZ973" s="143"/>
      <c r="EA973" s="143"/>
      <c r="EB973" s="143"/>
      <c r="EC973" s="143"/>
    </row>
    <row r="974" spans="1:133" s="35" customFormat="1" outlineLevel="2" x14ac:dyDescent="0.15">
      <c r="A974" s="35" t="s">
        <v>448</v>
      </c>
      <c r="B974" s="36" t="s">
        <v>1841</v>
      </c>
      <c r="C974" s="298" t="str">
        <f ca="1">IFERROR((AVERAGE(ReqSum)),"N/A")</f>
        <v>N/A</v>
      </c>
      <c r="D974" s="298">
        <f ca="1">IFERROR((AVERAGE(ReqSum)),"N/A")</f>
        <v>5</v>
      </c>
      <c r="E974" s="159">
        <f ca="1">(SUM(ReqSum))*2*$I$10</f>
        <v>0</v>
      </c>
      <c r="F974" s="159">
        <f ca="1">(SUM(ReqSum))*2*$I$10</f>
        <v>0</v>
      </c>
      <c r="G974" s="159">
        <f>MATCH("x",G975:G2451,-1)-1</f>
        <v>5</v>
      </c>
      <c r="H974" s="176"/>
      <c r="I974" s="176">
        <f ca="1">SUM(ReqSum)</f>
        <v>0</v>
      </c>
      <c r="J974" s="176"/>
      <c r="K974" s="176">
        <f ca="1">SUM(ReqSum)</f>
        <v>0</v>
      </c>
      <c r="L974" s="176"/>
      <c r="M974" s="176">
        <f ca="1">SUM(ReqSum)</f>
        <v>0</v>
      </c>
      <c r="N974" s="176"/>
      <c r="O974" s="176">
        <f ca="1">SUM(ReqSum)</f>
        <v>0</v>
      </c>
      <c r="P974" s="176"/>
      <c r="Q974" s="176">
        <f ca="1">SUM(ReqSum)</f>
        <v>0</v>
      </c>
      <c r="R974" s="176"/>
      <c r="S974" s="176">
        <f ca="1">SUM(ReqSum)</f>
        <v>0</v>
      </c>
      <c r="T974" s="268"/>
      <c r="U974" s="189"/>
      <c r="V974" s="176">
        <f ca="1">SUM(ReqSum)</f>
        <v>0</v>
      </c>
      <c r="W974" s="189"/>
      <c r="X974" s="176">
        <f ca="1">SUM(ReqSum)</f>
        <v>0</v>
      </c>
      <c r="Y974" s="189"/>
      <c r="Z974" s="176">
        <f ca="1">SUM(ReqSum)</f>
        <v>0</v>
      </c>
      <c r="AA974" s="189"/>
      <c r="AB974" s="176">
        <f ca="1">SUM(ReqSum)</f>
        <v>0</v>
      </c>
      <c r="AC974" s="189"/>
      <c r="AD974" s="176">
        <f ca="1">SUM(ReqSum)</f>
        <v>0</v>
      </c>
      <c r="AE974" s="189"/>
      <c r="AF974" s="176">
        <f ca="1">SUM(ReqSum)</f>
        <v>0</v>
      </c>
      <c r="AG974" s="36"/>
      <c r="AH974" s="189"/>
      <c r="AI974" s="176">
        <f ca="1">SUM(ReqSum)</f>
        <v>0</v>
      </c>
      <c r="AJ974" s="189"/>
      <c r="AK974" s="176">
        <f ca="1">SUM(ReqSum)</f>
        <v>0</v>
      </c>
      <c r="AL974" s="189"/>
      <c r="AM974" s="176">
        <f ca="1">SUM(ReqSum)</f>
        <v>0</v>
      </c>
      <c r="AN974" s="189"/>
      <c r="AO974" s="176">
        <f ca="1">SUM(ReqSum)</f>
        <v>0</v>
      </c>
      <c r="AP974" s="189"/>
      <c r="AQ974" s="176">
        <f ca="1">SUM(ReqSum)</f>
        <v>0</v>
      </c>
      <c r="AR974" s="189"/>
      <c r="AS974" s="176">
        <f ca="1">SUM(ReqSum)</f>
        <v>0</v>
      </c>
      <c r="AT974" s="177"/>
      <c r="AU974" s="176"/>
      <c r="AV974" s="176">
        <f ca="1">SUM(ReqSum)</f>
        <v>0</v>
      </c>
      <c r="AW974" s="176"/>
      <c r="AX974" s="176">
        <f ca="1">SUM(ReqSum)</f>
        <v>0</v>
      </c>
      <c r="AY974" s="176"/>
      <c r="AZ974" s="176">
        <f ca="1">SUM(ReqSum)</f>
        <v>0</v>
      </c>
      <c r="BA974" s="176"/>
      <c r="BB974" s="176">
        <f ca="1">SUM(ReqSum)</f>
        <v>0</v>
      </c>
      <c r="BC974" s="176"/>
      <c r="BD974" s="176">
        <f ca="1">SUM(ReqSum)</f>
        <v>0</v>
      </c>
      <c r="BE974" s="176"/>
      <c r="BF974" s="176">
        <f ca="1">SUM(ReqSum)</f>
        <v>0</v>
      </c>
      <c r="BG974" s="177"/>
      <c r="BH974" s="176"/>
      <c r="BI974" s="176">
        <f ca="1">SUM(ReqSum)</f>
        <v>0</v>
      </c>
      <c r="BJ974" s="176"/>
      <c r="BK974" s="176">
        <f ca="1">SUM(ReqSum)</f>
        <v>0</v>
      </c>
      <c r="BL974" s="176"/>
      <c r="BM974" s="176">
        <f ca="1">SUM(ReqSum)</f>
        <v>0</v>
      </c>
      <c r="BN974" s="176"/>
      <c r="BO974" s="176">
        <f ca="1">SUM(ReqSum)</f>
        <v>0</v>
      </c>
      <c r="BP974" s="176"/>
      <c r="BQ974" s="176">
        <f ca="1">SUM(ReqSum)</f>
        <v>0</v>
      </c>
      <c r="BR974" s="176"/>
      <c r="BS974" s="176">
        <f ca="1">SUM(ReqSum)</f>
        <v>0</v>
      </c>
      <c r="BT974" s="177"/>
      <c r="BU974" s="85"/>
      <c r="BV974" s="85"/>
      <c r="BW974" s="85"/>
      <c r="BX974" s="85"/>
      <c r="BY974" s="85"/>
      <c r="BZ974" s="85"/>
      <c r="CA974" s="85"/>
      <c r="CB974" s="85"/>
      <c r="CC974" s="85"/>
      <c r="CD974" s="85"/>
      <c r="CE974" s="85"/>
      <c r="CF974" s="85"/>
      <c r="CG974" s="85"/>
      <c r="CH974" s="85"/>
      <c r="CI974" s="85"/>
      <c r="CJ974" s="85"/>
      <c r="CK974" s="85"/>
      <c r="CL974" s="85"/>
      <c r="CM974" s="85"/>
      <c r="CN974" s="85"/>
      <c r="CO974" s="85"/>
      <c r="CP974" s="85"/>
      <c r="CQ974" s="85"/>
      <c r="CR974" s="85"/>
      <c r="CS974" s="85"/>
      <c r="CT974" s="85"/>
      <c r="CU974" s="85"/>
      <c r="CV974" s="85"/>
      <c r="CW974" s="85"/>
      <c r="CX974" s="85"/>
      <c r="CY974" s="85"/>
      <c r="CZ974" s="85"/>
      <c r="DA974" s="85"/>
      <c r="DB974" s="85"/>
      <c r="DC974" s="85"/>
      <c r="DD974" s="85"/>
      <c r="DE974" s="85"/>
      <c r="DF974" s="85"/>
      <c r="DG974" s="85"/>
      <c r="DH974" s="85"/>
      <c r="DI974" s="85"/>
      <c r="DJ974" s="85"/>
      <c r="DK974" s="85"/>
      <c r="DL974" s="85"/>
      <c r="DM974" s="85"/>
      <c r="DN974" s="85"/>
      <c r="DO974" s="85"/>
      <c r="DP974" s="85"/>
      <c r="DQ974" s="85"/>
      <c r="DR974" s="85"/>
      <c r="DS974" s="85"/>
      <c r="DT974" s="85"/>
      <c r="DU974" s="85"/>
      <c r="DV974" s="85"/>
      <c r="DW974" s="85"/>
      <c r="DX974" s="85"/>
      <c r="DY974" s="85"/>
      <c r="DZ974" s="85"/>
      <c r="EA974" s="85"/>
      <c r="EB974" s="85"/>
      <c r="EC974" s="85"/>
    </row>
    <row r="975" spans="1:133" s="63" customFormat="1" outlineLevel="3" x14ac:dyDescent="0.15">
      <c r="A975" s="61" t="s">
        <v>358</v>
      </c>
      <c r="B975" s="62" t="s">
        <v>2451</v>
      </c>
      <c r="C975" s="104"/>
      <c r="D975" s="106">
        <v>5</v>
      </c>
      <c r="E975" s="104"/>
      <c r="F975" s="106">
        <f t="shared" ref="F975:F979" si="2467">IF(B975&lt;&gt;"",IF(B975="Custom Requirement",0,3),0)</f>
        <v>0</v>
      </c>
      <c r="G975" s="106">
        <v>1</v>
      </c>
      <c r="H975" s="107"/>
      <c r="I975" s="106">
        <f t="shared" ref="I975:I979" si="2468">H975*$E975*I$10</f>
        <v>0</v>
      </c>
      <c r="J975" s="107"/>
      <c r="K975" s="106">
        <f t="shared" ref="K975:K979" si="2469">J975*$E975*K$10</f>
        <v>0</v>
      </c>
      <c r="L975" s="107"/>
      <c r="M975" s="106">
        <f t="shared" ref="M975:M979" si="2470">L975*$E975*M$10</f>
        <v>0</v>
      </c>
      <c r="N975" s="107"/>
      <c r="O975" s="106">
        <f t="shared" ref="O975:O979" si="2471">N975*$E975*O$10</f>
        <v>0</v>
      </c>
      <c r="P975" s="107"/>
      <c r="Q975" s="106">
        <f t="shared" ref="Q975:Q979" si="2472">P975*$E975*Q$10</f>
        <v>0</v>
      </c>
      <c r="R975" s="107"/>
      <c r="S975" s="106">
        <f t="shared" ref="S975:S979" si="2473">R975*$E975*S$10</f>
        <v>0</v>
      </c>
      <c r="T975" s="219"/>
      <c r="U975" s="107"/>
      <c r="V975" s="106">
        <f t="shared" ref="V975:V979" si="2474">U975*$E975*V$10</f>
        <v>0</v>
      </c>
      <c r="W975" s="107"/>
      <c r="X975" s="106">
        <f t="shared" ref="X975:X979" si="2475">W975*$E975*X$10</f>
        <v>0</v>
      </c>
      <c r="Y975" s="107"/>
      <c r="Z975" s="106">
        <f t="shared" ref="Z975:Z979" si="2476">Y975*$E975*Z$10</f>
        <v>0</v>
      </c>
      <c r="AA975" s="107"/>
      <c r="AB975" s="106">
        <f t="shared" ref="AB975:AB979" si="2477">AA975*$E975*AB$10</f>
        <v>0</v>
      </c>
      <c r="AC975" s="107"/>
      <c r="AD975" s="106">
        <f t="shared" ref="AD975:AD979" si="2478">AC975*$E975*AD$10</f>
        <v>0</v>
      </c>
      <c r="AE975" s="107"/>
      <c r="AF975" s="106">
        <f t="shared" ref="AF975:AF979" si="2479">AE975*$E975*AF$10</f>
        <v>0</v>
      </c>
      <c r="AG975" s="219"/>
      <c r="AH975" s="107"/>
      <c r="AI975" s="106">
        <f t="shared" ref="AI975:AI979" si="2480">AH975*$E975*AI$10</f>
        <v>0</v>
      </c>
      <c r="AJ975" s="107"/>
      <c r="AK975" s="106">
        <f t="shared" ref="AK975:AK979" si="2481">AJ975*$E975*AK$10</f>
        <v>0</v>
      </c>
      <c r="AL975" s="107"/>
      <c r="AM975" s="106">
        <f t="shared" ref="AM975:AM979" si="2482">AL975*$E975*AM$10</f>
        <v>0</v>
      </c>
      <c r="AN975" s="107"/>
      <c r="AO975" s="106">
        <f t="shared" ref="AO975:AO979" si="2483">AN975*$E975*AO$10</f>
        <v>0</v>
      </c>
      <c r="AP975" s="107"/>
      <c r="AQ975" s="106">
        <f t="shared" ref="AQ975:AQ979" si="2484">AP975*$E975*AQ$10</f>
        <v>0</v>
      </c>
      <c r="AR975" s="107"/>
      <c r="AS975" s="106">
        <f t="shared" ref="AS975:AS979" si="2485">AR975*$E975*AS$10</f>
        <v>0</v>
      </c>
      <c r="AU975" s="107"/>
      <c r="AV975" s="106">
        <f t="shared" ref="AV975:AV979" si="2486">AU975*$E975*AV$10</f>
        <v>0</v>
      </c>
      <c r="AW975" s="107"/>
      <c r="AX975" s="106">
        <f t="shared" ref="AX975:AX979" si="2487">AW975*$E975*AX$10</f>
        <v>0</v>
      </c>
      <c r="AY975" s="107"/>
      <c r="AZ975" s="106">
        <f t="shared" ref="AZ975:AZ979" si="2488">AY975*$E975*AZ$10</f>
        <v>0</v>
      </c>
      <c r="BA975" s="107"/>
      <c r="BB975" s="106">
        <f t="shared" ref="BB975:BB979" si="2489">BA975*$E975*BB$10</f>
        <v>0</v>
      </c>
      <c r="BC975" s="107"/>
      <c r="BD975" s="106">
        <f t="shared" ref="BD975:BD979" si="2490">BC975*$E975*BD$10</f>
        <v>0</v>
      </c>
      <c r="BE975" s="107"/>
      <c r="BF975" s="106">
        <f t="shared" ref="BF975:BF979" si="2491">BE975*$E975*BF$10</f>
        <v>0</v>
      </c>
      <c r="BH975" s="107"/>
      <c r="BI975" s="106">
        <f t="shared" ref="BI975:BI979" si="2492">BH975*$E975*BI$10</f>
        <v>0</v>
      </c>
      <c r="BJ975" s="107"/>
      <c r="BK975" s="106">
        <f t="shared" ref="BK975:BK979" si="2493">BJ975*$E975*BK$10</f>
        <v>0</v>
      </c>
      <c r="BL975" s="107"/>
      <c r="BM975" s="106">
        <f t="shared" ref="BM975:BM979" si="2494">BL975*$E975*BM$10</f>
        <v>0</v>
      </c>
      <c r="BN975" s="107"/>
      <c r="BO975" s="106">
        <f t="shared" ref="BO975:BO979" si="2495">BN975*$E975*BO$10</f>
        <v>0</v>
      </c>
      <c r="BP975" s="107"/>
      <c r="BQ975" s="106">
        <f t="shared" ref="BQ975:BQ979" si="2496">BP975*$E975*BQ$10</f>
        <v>0</v>
      </c>
      <c r="BR975" s="107"/>
      <c r="BS975" s="106">
        <f t="shared" ref="BS975:BS979" si="2497">BR975*$E975*BS$10</f>
        <v>0</v>
      </c>
    </row>
    <row r="976" spans="1:133" s="63" customFormat="1" outlineLevel="3" x14ac:dyDescent="0.15">
      <c r="A976" s="61" t="s">
        <v>359</v>
      </c>
      <c r="B976" s="62" t="s">
        <v>2451</v>
      </c>
      <c r="C976" s="104"/>
      <c r="D976" s="106">
        <v>5</v>
      </c>
      <c r="E976" s="104"/>
      <c r="F976" s="106">
        <f t="shared" si="2467"/>
        <v>0</v>
      </c>
      <c r="G976" s="106">
        <v>1</v>
      </c>
      <c r="H976" s="107"/>
      <c r="I976" s="106">
        <f t="shared" si="2468"/>
        <v>0</v>
      </c>
      <c r="J976" s="107"/>
      <c r="K976" s="106">
        <f t="shared" si="2469"/>
        <v>0</v>
      </c>
      <c r="L976" s="107"/>
      <c r="M976" s="106">
        <f t="shared" si="2470"/>
        <v>0</v>
      </c>
      <c r="N976" s="107"/>
      <c r="O976" s="106">
        <f t="shared" si="2471"/>
        <v>0</v>
      </c>
      <c r="P976" s="107"/>
      <c r="Q976" s="106">
        <f t="shared" si="2472"/>
        <v>0</v>
      </c>
      <c r="R976" s="107"/>
      <c r="S976" s="106">
        <f t="shared" si="2473"/>
        <v>0</v>
      </c>
      <c r="T976" s="219"/>
      <c r="U976" s="107"/>
      <c r="V976" s="106">
        <f t="shared" si="2474"/>
        <v>0</v>
      </c>
      <c r="W976" s="107"/>
      <c r="X976" s="106">
        <f t="shared" si="2475"/>
        <v>0</v>
      </c>
      <c r="Y976" s="107"/>
      <c r="Z976" s="106">
        <f t="shared" si="2476"/>
        <v>0</v>
      </c>
      <c r="AA976" s="107"/>
      <c r="AB976" s="106">
        <f t="shared" si="2477"/>
        <v>0</v>
      </c>
      <c r="AC976" s="107"/>
      <c r="AD976" s="106">
        <f t="shared" si="2478"/>
        <v>0</v>
      </c>
      <c r="AE976" s="107"/>
      <c r="AF976" s="106">
        <f t="shared" si="2479"/>
        <v>0</v>
      </c>
      <c r="AG976" s="219"/>
      <c r="AH976" s="107"/>
      <c r="AI976" s="106">
        <f t="shared" si="2480"/>
        <v>0</v>
      </c>
      <c r="AJ976" s="107"/>
      <c r="AK976" s="106">
        <f t="shared" si="2481"/>
        <v>0</v>
      </c>
      <c r="AL976" s="107"/>
      <c r="AM976" s="106">
        <f t="shared" si="2482"/>
        <v>0</v>
      </c>
      <c r="AN976" s="107"/>
      <c r="AO976" s="106">
        <f t="shared" si="2483"/>
        <v>0</v>
      </c>
      <c r="AP976" s="107"/>
      <c r="AQ976" s="106">
        <f t="shared" si="2484"/>
        <v>0</v>
      </c>
      <c r="AR976" s="107"/>
      <c r="AS976" s="106">
        <f t="shared" si="2485"/>
        <v>0</v>
      </c>
      <c r="AU976" s="107"/>
      <c r="AV976" s="106">
        <f t="shared" si="2486"/>
        <v>0</v>
      </c>
      <c r="AW976" s="107"/>
      <c r="AX976" s="106">
        <f t="shared" si="2487"/>
        <v>0</v>
      </c>
      <c r="AY976" s="107"/>
      <c r="AZ976" s="106">
        <f t="shared" si="2488"/>
        <v>0</v>
      </c>
      <c r="BA976" s="107"/>
      <c r="BB976" s="106">
        <f t="shared" si="2489"/>
        <v>0</v>
      </c>
      <c r="BC976" s="107"/>
      <c r="BD976" s="106">
        <f t="shared" si="2490"/>
        <v>0</v>
      </c>
      <c r="BE976" s="107"/>
      <c r="BF976" s="106">
        <f t="shared" si="2491"/>
        <v>0</v>
      </c>
      <c r="BH976" s="107"/>
      <c r="BI976" s="106">
        <f t="shared" si="2492"/>
        <v>0</v>
      </c>
      <c r="BJ976" s="107"/>
      <c r="BK976" s="106">
        <f t="shared" si="2493"/>
        <v>0</v>
      </c>
      <c r="BL976" s="107"/>
      <c r="BM976" s="106">
        <f t="shared" si="2494"/>
        <v>0</v>
      </c>
      <c r="BN976" s="107"/>
      <c r="BO976" s="106">
        <f t="shared" si="2495"/>
        <v>0</v>
      </c>
      <c r="BP976" s="107"/>
      <c r="BQ976" s="106">
        <f t="shared" si="2496"/>
        <v>0</v>
      </c>
      <c r="BR976" s="107"/>
      <c r="BS976" s="106">
        <f t="shared" si="2497"/>
        <v>0</v>
      </c>
    </row>
    <row r="977" spans="1:133" s="63" customFormat="1" outlineLevel="3" x14ac:dyDescent="0.15">
      <c r="A977" s="61" t="s">
        <v>360</v>
      </c>
      <c r="B977" s="62" t="s">
        <v>2451</v>
      </c>
      <c r="C977" s="104"/>
      <c r="D977" s="106">
        <v>5</v>
      </c>
      <c r="E977" s="104"/>
      <c r="F977" s="106">
        <f t="shared" si="2467"/>
        <v>0</v>
      </c>
      <c r="G977" s="106">
        <v>1</v>
      </c>
      <c r="H977" s="107"/>
      <c r="I977" s="106">
        <f t="shared" si="2468"/>
        <v>0</v>
      </c>
      <c r="J977" s="107"/>
      <c r="K977" s="106">
        <f t="shared" si="2469"/>
        <v>0</v>
      </c>
      <c r="L977" s="107"/>
      <c r="M977" s="106">
        <f t="shared" si="2470"/>
        <v>0</v>
      </c>
      <c r="N977" s="107"/>
      <c r="O977" s="106">
        <f t="shared" si="2471"/>
        <v>0</v>
      </c>
      <c r="P977" s="107"/>
      <c r="Q977" s="106">
        <f t="shared" si="2472"/>
        <v>0</v>
      </c>
      <c r="R977" s="107"/>
      <c r="S977" s="106">
        <f t="shared" si="2473"/>
        <v>0</v>
      </c>
      <c r="T977" s="219"/>
      <c r="U977" s="107"/>
      <c r="V977" s="106">
        <f t="shared" si="2474"/>
        <v>0</v>
      </c>
      <c r="W977" s="107"/>
      <c r="X977" s="106">
        <f t="shared" si="2475"/>
        <v>0</v>
      </c>
      <c r="Y977" s="107"/>
      <c r="Z977" s="106">
        <f t="shared" si="2476"/>
        <v>0</v>
      </c>
      <c r="AA977" s="107"/>
      <c r="AB977" s="106">
        <f t="shared" si="2477"/>
        <v>0</v>
      </c>
      <c r="AC977" s="107"/>
      <c r="AD977" s="106">
        <f t="shared" si="2478"/>
        <v>0</v>
      </c>
      <c r="AE977" s="107"/>
      <c r="AF977" s="106">
        <f t="shared" si="2479"/>
        <v>0</v>
      </c>
      <c r="AG977" s="219"/>
      <c r="AH977" s="107"/>
      <c r="AI977" s="106">
        <f t="shared" si="2480"/>
        <v>0</v>
      </c>
      <c r="AJ977" s="107"/>
      <c r="AK977" s="106">
        <f t="shared" si="2481"/>
        <v>0</v>
      </c>
      <c r="AL977" s="107"/>
      <c r="AM977" s="106">
        <f t="shared" si="2482"/>
        <v>0</v>
      </c>
      <c r="AN977" s="107"/>
      <c r="AO977" s="106">
        <f t="shared" si="2483"/>
        <v>0</v>
      </c>
      <c r="AP977" s="107"/>
      <c r="AQ977" s="106">
        <f t="shared" si="2484"/>
        <v>0</v>
      </c>
      <c r="AR977" s="107"/>
      <c r="AS977" s="106">
        <f t="shared" si="2485"/>
        <v>0</v>
      </c>
      <c r="AU977" s="107"/>
      <c r="AV977" s="106">
        <f t="shared" si="2486"/>
        <v>0</v>
      </c>
      <c r="AW977" s="107"/>
      <c r="AX977" s="106">
        <f t="shared" si="2487"/>
        <v>0</v>
      </c>
      <c r="AY977" s="107"/>
      <c r="AZ977" s="106">
        <f t="shared" si="2488"/>
        <v>0</v>
      </c>
      <c r="BA977" s="107"/>
      <c r="BB977" s="106">
        <f t="shared" si="2489"/>
        <v>0</v>
      </c>
      <c r="BC977" s="107"/>
      <c r="BD977" s="106">
        <f t="shared" si="2490"/>
        <v>0</v>
      </c>
      <c r="BE977" s="107"/>
      <c r="BF977" s="106">
        <f t="shared" si="2491"/>
        <v>0</v>
      </c>
      <c r="BH977" s="107"/>
      <c r="BI977" s="106">
        <f t="shared" si="2492"/>
        <v>0</v>
      </c>
      <c r="BJ977" s="107"/>
      <c r="BK977" s="106">
        <f t="shared" si="2493"/>
        <v>0</v>
      </c>
      <c r="BL977" s="107"/>
      <c r="BM977" s="106">
        <f t="shared" si="2494"/>
        <v>0</v>
      </c>
      <c r="BN977" s="107"/>
      <c r="BO977" s="106">
        <f t="shared" si="2495"/>
        <v>0</v>
      </c>
      <c r="BP977" s="107"/>
      <c r="BQ977" s="106">
        <f t="shared" si="2496"/>
        <v>0</v>
      </c>
      <c r="BR977" s="107"/>
      <c r="BS977" s="106">
        <f t="shared" si="2497"/>
        <v>0</v>
      </c>
    </row>
    <row r="978" spans="1:133" s="63" customFormat="1" outlineLevel="3" x14ac:dyDescent="0.15">
      <c r="A978" s="61" t="s">
        <v>361</v>
      </c>
      <c r="B978" s="62" t="s">
        <v>2451</v>
      </c>
      <c r="C978" s="104"/>
      <c r="D978" s="106">
        <v>5</v>
      </c>
      <c r="E978" s="104"/>
      <c r="F978" s="106">
        <f t="shared" si="2467"/>
        <v>0</v>
      </c>
      <c r="G978" s="106">
        <v>1</v>
      </c>
      <c r="H978" s="107"/>
      <c r="I978" s="106">
        <f t="shared" si="2468"/>
        <v>0</v>
      </c>
      <c r="J978" s="107"/>
      <c r="K978" s="106">
        <f t="shared" si="2469"/>
        <v>0</v>
      </c>
      <c r="L978" s="107"/>
      <c r="M978" s="106">
        <f t="shared" si="2470"/>
        <v>0</v>
      </c>
      <c r="N978" s="107"/>
      <c r="O978" s="106">
        <f t="shared" si="2471"/>
        <v>0</v>
      </c>
      <c r="P978" s="107"/>
      <c r="Q978" s="106">
        <f t="shared" si="2472"/>
        <v>0</v>
      </c>
      <c r="R978" s="107"/>
      <c r="S978" s="106">
        <f t="shared" si="2473"/>
        <v>0</v>
      </c>
      <c r="T978" s="219"/>
      <c r="U978" s="107"/>
      <c r="V978" s="106">
        <f t="shared" si="2474"/>
        <v>0</v>
      </c>
      <c r="W978" s="107"/>
      <c r="X978" s="106">
        <f t="shared" si="2475"/>
        <v>0</v>
      </c>
      <c r="Y978" s="107"/>
      <c r="Z978" s="106">
        <f t="shared" si="2476"/>
        <v>0</v>
      </c>
      <c r="AA978" s="107"/>
      <c r="AB978" s="106">
        <f t="shared" si="2477"/>
        <v>0</v>
      </c>
      <c r="AC978" s="107"/>
      <c r="AD978" s="106">
        <f t="shared" si="2478"/>
        <v>0</v>
      </c>
      <c r="AE978" s="107"/>
      <c r="AF978" s="106">
        <f t="shared" si="2479"/>
        <v>0</v>
      </c>
      <c r="AG978" s="219"/>
      <c r="AH978" s="107"/>
      <c r="AI978" s="106">
        <f t="shared" si="2480"/>
        <v>0</v>
      </c>
      <c r="AJ978" s="107"/>
      <c r="AK978" s="106">
        <f t="shared" si="2481"/>
        <v>0</v>
      </c>
      <c r="AL978" s="107"/>
      <c r="AM978" s="106">
        <f t="shared" si="2482"/>
        <v>0</v>
      </c>
      <c r="AN978" s="107"/>
      <c r="AO978" s="106">
        <f t="shared" si="2483"/>
        <v>0</v>
      </c>
      <c r="AP978" s="107"/>
      <c r="AQ978" s="106">
        <f t="shared" si="2484"/>
        <v>0</v>
      </c>
      <c r="AR978" s="107"/>
      <c r="AS978" s="106">
        <f t="shared" si="2485"/>
        <v>0</v>
      </c>
      <c r="AU978" s="107"/>
      <c r="AV978" s="106">
        <f t="shared" si="2486"/>
        <v>0</v>
      </c>
      <c r="AW978" s="107"/>
      <c r="AX978" s="106">
        <f t="shared" si="2487"/>
        <v>0</v>
      </c>
      <c r="AY978" s="107"/>
      <c r="AZ978" s="106">
        <f t="shared" si="2488"/>
        <v>0</v>
      </c>
      <c r="BA978" s="107"/>
      <c r="BB978" s="106">
        <f t="shared" si="2489"/>
        <v>0</v>
      </c>
      <c r="BC978" s="107"/>
      <c r="BD978" s="106">
        <f t="shared" si="2490"/>
        <v>0</v>
      </c>
      <c r="BE978" s="107"/>
      <c r="BF978" s="106">
        <f t="shared" si="2491"/>
        <v>0</v>
      </c>
      <c r="BH978" s="107"/>
      <c r="BI978" s="106">
        <f t="shared" si="2492"/>
        <v>0</v>
      </c>
      <c r="BJ978" s="107"/>
      <c r="BK978" s="106">
        <f t="shared" si="2493"/>
        <v>0</v>
      </c>
      <c r="BL978" s="107"/>
      <c r="BM978" s="106">
        <f t="shared" si="2494"/>
        <v>0</v>
      </c>
      <c r="BN978" s="107"/>
      <c r="BO978" s="106">
        <f t="shared" si="2495"/>
        <v>0</v>
      </c>
      <c r="BP978" s="107"/>
      <c r="BQ978" s="106">
        <f t="shared" si="2496"/>
        <v>0</v>
      </c>
      <c r="BR978" s="107"/>
      <c r="BS978" s="106">
        <f t="shared" si="2497"/>
        <v>0</v>
      </c>
    </row>
    <row r="979" spans="1:133" s="63" customFormat="1" outlineLevel="3" x14ac:dyDescent="0.15">
      <c r="A979" s="61" t="s">
        <v>362</v>
      </c>
      <c r="B979" s="62" t="s">
        <v>2451</v>
      </c>
      <c r="C979" s="104"/>
      <c r="D979" s="106">
        <v>5</v>
      </c>
      <c r="E979" s="104"/>
      <c r="F979" s="106">
        <f t="shared" si="2467"/>
        <v>0</v>
      </c>
      <c r="G979" s="106">
        <v>1</v>
      </c>
      <c r="H979" s="107"/>
      <c r="I979" s="106">
        <f t="shared" si="2468"/>
        <v>0</v>
      </c>
      <c r="J979" s="107"/>
      <c r="K979" s="106">
        <f t="shared" si="2469"/>
        <v>0</v>
      </c>
      <c r="L979" s="107"/>
      <c r="M979" s="106">
        <f t="shared" si="2470"/>
        <v>0</v>
      </c>
      <c r="N979" s="107"/>
      <c r="O979" s="106">
        <f t="shared" si="2471"/>
        <v>0</v>
      </c>
      <c r="P979" s="107"/>
      <c r="Q979" s="106">
        <f t="shared" si="2472"/>
        <v>0</v>
      </c>
      <c r="R979" s="107"/>
      <c r="S979" s="106">
        <f t="shared" si="2473"/>
        <v>0</v>
      </c>
      <c r="T979" s="219"/>
      <c r="U979" s="107"/>
      <c r="V979" s="106">
        <f t="shared" si="2474"/>
        <v>0</v>
      </c>
      <c r="W979" s="107"/>
      <c r="X979" s="106">
        <f t="shared" si="2475"/>
        <v>0</v>
      </c>
      <c r="Y979" s="107"/>
      <c r="Z979" s="106">
        <f t="shared" si="2476"/>
        <v>0</v>
      </c>
      <c r="AA979" s="107"/>
      <c r="AB979" s="106">
        <f t="shared" si="2477"/>
        <v>0</v>
      </c>
      <c r="AC979" s="107"/>
      <c r="AD979" s="106">
        <f t="shared" si="2478"/>
        <v>0</v>
      </c>
      <c r="AE979" s="107"/>
      <c r="AF979" s="106">
        <f t="shared" si="2479"/>
        <v>0</v>
      </c>
      <c r="AG979" s="219"/>
      <c r="AH979" s="107"/>
      <c r="AI979" s="106">
        <f t="shared" si="2480"/>
        <v>0</v>
      </c>
      <c r="AJ979" s="107"/>
      <c r="AK979" s="106">
        <f t="shared" si="2481"/>
        <v>0</v>
      </c>
      <c r="AL979" s="107"/>
      <c r="AM979" s="106">
        <f t="shared" si="2482"/>
        <v>0</v>
      </c>
      <c r="AN979" s="107"/>
      <c r="AO979" s="106">
        <f t="shared" si="2483"/>
        <v>0</v>
      </c>
      <c r="AP979" s="107"/>
      <c r="AQ979" s="106">
        <f t="shared" si="2484"/>
        <v>0</v>
      </c>
      <c r="AR979" s="107"/>
      <c r="AS979" s="106">
        <f t="shared" si="2485"/>
        <v>0</v>
      </c>
      <c r="AU979" s="107"/>
      <c r="AV979" s="106">
        <f t="shared" si="2486"/>
        <v>0</v>
      </c>
      <c r="AW979" s="107"/>
      <c r="AX979" s="106">
        <f t="shared" si="2487"/>
        <v>0</v>
      </c>
      <c r="AY979" s="107"/>
      <c r="AZ979" s="106">
        <f t="shared" si="2488"/>
        <v>0</v>
      </c>
      <c r="BA979" s="107"/>
      <c r="BB979" s="106">
        <f t="shared" si="2489"/>
        <v>0</v>
      </c>
      <c r="BC979" s="107"/>
      <c r="BD979" s="106">
        <f t="shared" si="2490"/>
        <v>0</v>
      </c>
      <c r="BE979" s="107"/>
      <c r="BF979" s="106">
        <f t="shared" si="2491"/>
        <v>0</v>
      </c>
      <c r="BH979" s="107"/>
      <c r="BI979" s="106">
        <f t="shared" si="2492"/>
        <v>0</v>
      </c>
      <c r="BJ979" s="107"/>
      <c r="BK979" s="106">
        <f t="shared" si="2493"/>
        <v>0</v>
      </c>
      <c r="BL979" s="107"/>
      <c r="BM979" s="106">
        <f t="shared" si="2494"/>
        <v>0</v>
      </c>
      <c r="BN979" s="107"/>
      <c r="BO979" s="106">
        <f t="shared" si="2495"/>
        <v>0</v>
      </c>
      <c r="BP979" s="107"/>
      <c r="BQ979" s="106">
        <f t="shared" si="2496"/>
        <v>0</v>
      </c>
      <c r="BR979" s="107"/>
      <c r="BS979" s="106">
        <f t="shared" si="2497"/>
        <v>0</v>
      </c>
    </row>
    <row r="980" spans="1:133" s="37" customFormat="1" outlineLevel="2" x14ac:dyDescent="0.15">
      <c r="B980" s="38" t="s">
        <v>1714</v>
      </c>
      <c r="C980" s="115"/>
      <c r="D980" s="115"/>
      <c r="E980" s="115"/>
      <c r="F980" s="115"/>
      <c r="G980" s="160" t="s">
        <v>203</v>
      </c>
      <c r="H980" s="115"/>
      <c r="I980" s="115"/>
      <c r="J980" s="115"/>
      <c r="K980" s="115"/>
      <c r="L980" s="115"/>
      <c r="M980" s="115"/>
      <c r="N980" s="115"/>
      <c r="O980" s="115"/>
      <c r="P980" s="115"/>
      <c r="Q980" s="115"/>
      <c r="R980" s="115"/>
      <c r="S980" s="115"/>
      <c r="T980" s="269"/>
      <c r="U980" s="190"/>
      <c r="V980" s="115"/>
      <c r="W980" s="190"/>
      <c r="X980" s="115"/>
      <c r="Y980" s="190"/>
      <c r="Z980" s="115"/>
      <c r="AA980" s="190"/>
      <c r="AB980" s="115"/>
      <c r="AC980" s="190"/>
      <c r="AD980" s="115"/>
      <c r="AE980" s="190"/>
      <c r="AF980" s="115"/>
      <c r="AG980" s="215"/>
      <c r="AH980" s="190"/>
      <c r="AI980" s="115"/>
      <c r="AJ980" s="190"/>
      <c r="AK980" s="115"/>
      <c r="AL980" s="190"/>
      <c r="AM980" s="115"/>
      <c r="AN980" s="190"/>
      <c r="AO980" s="115"/>
      <c r="AP980" s="190"/>
      <c r="AQ980" s="115"/>
      <c r="AR980" s="190"/>
      <c r="AS980" s="115"/>
      <c r="AU980" s="115"/>
      <c r="AV980" s="115"/>
      <c r="AW980" s="115"/>
      <c r="AX980" s="115"/>
      <c r="AY980" s="115"/>
      <c r="AZ980" s="115"/>
      <c r="BA980" s="115"/>
      <c r="BB980" s="115"/>
      <c r="BC980" s="115"/>
      <c r="BD980" s="115"/>
      <c r="BE980" s="115"/>
      <c r="BF980" s="115"/>
      <c r="BH980" s="115"/>
      <c r="BI980" s="115"/>
      <c r="BJ980" s="115"/>
      <c r="BK980" s="115"/>
      <c r="BL980" s="115"/>
      <c r="BM980" s="115"/>
      <c r="BN980" s="115"/>
      <c r="BO980" s="115"/>
      <c r="BP980" s="115"/>
      <c r="BQ980" s="115"/>
      <c r="BR980" s="115"/>
      <c r="BS980" s="115"/>
      <c r="BU980" s="143"/>
      <c r="BV980" s="143"/>
      <c r="BW980" s="143"/>
      <c r="BX980" s="143"/>
      <c r="BY980" s="143"/>
      <c r="BZ980" s="143"/>
      <c r="CA980" s="143"/>
      <c r="CB980" s="143"/>
      <c r="CC980" s="143"/>
      <c r="CD980" s="143"/>
      <c r="CE980" s="143"/>
      <c r="CF980" s="143"/>
      <c r="CG980" s="143"/>
      <c r="CH980" s="143"/>
      <c r="CI980" s="143"/>
      <c r="CJ980" s="143"/>
      <c r="CK980" s="143"/>
      <c r="CL980" s="143"/>
      <c r="CM980" s="143"/>
      <c r="CN980" s="143"/>
      <c r="CO980" s="143"/>
      <c r="CP980" s="143"/>
      <c r="CQ980" s="143"/>
      <c r="CR980" s="143"/>
      <c r="CS980" s="143"/>
      <c r="CT980" s="143"/>
      <c r="CU980" s="143"/>
      <c r="CV980" s="143"/>
      <c r="CW980" s="143"/>
      <c r="CX980" s="143"/>
      <c r="CY980" s="143"/>
      <c r="CZ980" s="143"/>
      <c r="DA980" s="143"/>
      <c r="DB980" s="143"/>
      <c r="DC980" s="143"/>
      <c r="DD980" s="143"/>
      <c r="DE980" s="143"/>
      <c r="DF980" s="143"/>
      <c r="DG980" s="143"/>
      <c r="DH980" s="143"/>
      <c r="DI980" s="143"/>
      <c r="DJ980" s="143"/>
      <c r="DK980" s="143"/>
      <c r="DL980" s="143"/>
      <c r="DM980" s="143"/>
      <c r="DN980" s="143"/>
      <c r="DO980" s="143"/>
      <c r="DP980" s="143"/>
      <c r="DQ980" s="143"/>
      <c r="DR980" s="143"/>
      <c r="DS980" s="143"/>
      <c r="DT980" s="143"/>
      <c r="DU980" s="143"/>
      <c r="DV980" s="143"/>
      <c r="DW980" s="143"/>
      <c r="DX980" s="143"/>
      <c r="DY980" s="143"/>
      <c r="DZ980" s="143"/>
      <c r="EA980" s="143"/>
      <c r="EB980" s="143"/>
      <c r="EC980" s="143"/>
    </row>
    <row r="981" spans="1:133" s="37" customFormat="1" outlineLevel="1" x14ac:dyDescent="0.15">
      <c r="B981" s="38" t="s">
        <v>637</v>
      </c>
      <c r="C981" s="115"/>
      <c r="D981" s="115"/>
      <c r="E981" s="115"/>
      <c r="F981" s="115"/>
      <c r="G981" s="160"/>
      <c r="H981" s="115"/>
      <c r="I981" s="115"/>
      <c r="J981" s="115"/>
      <c r="K981" s="115"/>
      <c r="L981" s="115"/>
      <c r="M981" s="115"/>
      <c r="N981" s="115"/>
      <c r="O981" s="115"/>
      <c r="P981" s="115"/>
      <c r="Q981" s="115"/>
      <c r="R981" s="115"/>
      <c r="S981" s="115"/>
      <c r="T981" s="269"/>
      <c r="U981" s="190"/>
      <c r="V981" s="115"/>
      <c r="W981" s="190"/>
      <c r="X981" s="115"/>
      <c r="Y981" s="190"/>
      <c r="Z981" s="115"/>
      <c r="AA981" s="190"/>
      <c r="AB981" s="115"/>
      <c r="AC981" s="190"/>
      <c r="AD981" s="115"/>
      <c r="AE981" s="190"/>
      <c r="AF981" s="115"/>
      <c r="AG981" s="215"/>
      <c r="AH981" s="190"/>
      <c r="AI981" s="115"/>
      <c r="AJ981" s="190"/>
      <c r="AK981" s="115"/>
      <c r="AL981" s="190"/>
      <c r="AM981" s="115"/>
      <c r="AN981" s="190"/>
      <c r="AO981" s="115"/>
      <c r="AP981" s="190"/>
      <c r="AQ981" s="115"/>
      <c r="AR981" s="190"/>
      <c r="AS981" s="115"/>
      <c r="AU981" s="115"/>
      <c r="AV981" s="115"/>
      <c r="AW981" s="115"/>
      <c r="AX981" s="115"/>
      <c r="AY981" s="115"/>
      <c r="AZ981" s="115"/>
      <c r="BA981" s="115"/>
      <c r="BB981" s="115"/>
      <c r="BC981" s="115"/>
      <c r="BD981" s="115"/>
      <c r="BE981" s="115"/>
      <c r="BF981" s="115"/>
      <c r="BH981" s="115"/>
      <c r="BI981" s="115"/>
      <c r="BJ981" s="115"/>
      <c r="BK981" s="115"/>
      <c r="BL981" s="115"/>
      <c r="BM981" s="115"/>
      <c r="BN981" s="115"/>
      <c r="BO981" s="115"/>
      <c r="BP981" s="115"/>
      <c r="BQ981" s="115"/>
      <c r="BR981" s="115"/>
      <c r="BS981" s="115"/>
      <c r="BU981" s="143"/>
      <c r="BV981" s="143"/>
      <c r="BW981" s="143"/>
      <c r="BX981" s="143"/>
      <c r="BY981" s="143"/>
      <c r="BZ981" s="143"/>
      <c r="CA981" s="143"/>
      <c r="CB981" s="143"/>
      <c r="CC981" s="143"/>
      <c r="CD981" s="143"/>
      <c r="CE981" s="143"/>
      <c r="CF981" s="143"/>
      <c r="CG981" s="143"/>
      <c r="CH981" s="143"/>
      <c r="CI981" s="143"/>
      <c r="CJ981" s="143"/>
      <c r="CK981" s="143"/>
      <c r="CL981" s="143"/>
      <c r="CM981" s="143"/>
      <c r="CN981" s="143"/>
      <c r="CO981" s="143"/>
      <c r="CP981" s="143"/>
      <c r="CQ981" s="143"/>
      <c r="CR981" s="143"/>
      <c r="CS981" s="143"/>
      <c r="CT981" s="143"/>
      <c r="CU981" s="143"/>
      <c r="CV981" s="143"/>
      <c r="CW981" s="143"/>
      <c r="CX981" s="143"/>
      <c r="CY981" s="143"/>
      <c r="CZ981" s="143"/>
      <c r="DA981" s="143"/>
      <c r="DB981" s="143"/>
      <c r="DC981" s="143"/>
      <c r="DD981" s="143"/>
      <c r="DE981" s="143"/>
      <c r="DF981" s="143"/>
      <c r="DG981" s="143"/>
      <c r="DH981" s="143"/>
      <c r="DI981" s="143"/>
      <c r="DJ981" s="143"/>
      <c r="DK981" s="143"/>
      <c r="DL981" s="143"/>
      <c r="DM981" s="143"/>
      <c r="DN981" s="143"/>
      <c r="DO981" s="143"/>
      <c r="DP981" s="143"/>
      <c r="DQ981" s="143"/>
      <c r="DR981" s="143"/>
      <c r="DS981" s="143"/>
      <c r="DT981" s="143"/>
      <c r="DU981" s="143"/>
      <c r="DV981" s="143"/>
      <c r="DW981" s="143"/>
      <c r="DX981" s="143"/>
      <c r="DY981" s="143"/>
      <c r="DZ981" s="143"/>
      <c r="EA981" s="143"/>
      <c r="EB981" s="143"/>
      <c r="EC981" s="143"/>
    </row>
    <row r="982" spans="1:133" s="33" customFormat="1" hidden="1" outlineLevel="1" x14ac:dyDescent="0.15">
      <c r="A982" s="33">
        <v>2.19</v>
      </c>
      <c r="B982" s="34" t="s">
        <v>562</v>
      </c>
      <c r="C982" s="114"/>
      <c r="D982" s="114"/>
      <c r="E982" s="114"/>
      <c r="F982" s="158">
        <f ca="1">F983+F990</f>
        <v>0</v>
      </c>
      <c r="G982" s="158"/>
      <c r="H982" s="114"/>
      <c r="I982" s="158">
        <f ca="1">I983+I990</f>
        <v>0</v>
      </c>
      <c r="J982" s="114"/>
      <c r="K982" s="158">
        <f ca="1">K983+K990</f>
        <v>0</v>
      </c>
      <c r="L982" s="114"/>
      <c r="M982" s="158">
        <f ca="1">M983+M990</f>
        <v>0</v>
      </c>
      <c r="N982" s="114"/>
      <c r="O982" s="158">
        <f ca="1">O983+O990</f>
        <v>0</v>
      </c>
      <c r="P982" s="114"/>
      <c r="Q982" s="158">
        <f ca="1">Q983+Q990</f>
        <v>0</v>
      </c>
      <c r="R982" s="114"/>
      <c r="S982" s="158">
        <f ca="1">S983+S990</f>
        <v>0</v>
      </c>
      <c r="T982" s="34"/>
      <c r="U982" s="114"/>
      <c r="V982" s="158">
        <f ca="1">V983+V990</f>
        <v>0</v>
      </c>
      <c r="W982" s="114"/>
      <c r="X982" s="158">
        <f ca="1">X983+X990</f>
        <v>0</v>
      </c>
      <c r="Y982" s="114"/>
      <c r="Z982" s="158">
        <f ca="1">Z983+Z990</f>
        <v>0</v>
      </c>
      <c r="AA982" s="114"/>
      <c r="AB982" s="158">
        <f ca="1">AB983+AB990</f>
        <v>0</v>
      </c>
      <c r="AC982" s="114"/>
      <c r="AD982" s="158">
        <f ca="1">AD983+AD990</f>
        <v>0</v>
      </c>
      <c r="AE982" s="114"/>
      <c r="AF982" s="158">
        <f ca="1">AF983+AF990</f>
        <v>0</v>
      </c>
      <c r="AG982" s="34"/>
      <c r="AH982" s="114"/>
      <c r="AI982" s="158">
        <f ca="1">AI983+AI990</f>
        <v>0</v>
      </c>
      <c r="AJ982" s="114"/>
      <c r="AK982" s="158">
        <f ca="1">AK983+AK990</f>
        <v>0</v>
      </c>
      <c r="AL982" s="114"/>
      <c r="AM982" s="158">
        <f ca="1">AM983+AM990</f>
        <v>0</v>
      </c>
      <c r="AN982" s="114"/>
      <c r="AO982" s="158">
        <f ca="1">AO983+AO990</f>
        <v>0</v>
      </c>
      <c r="AP982" s="114"/>
      <c r="AQ982" s="158">
        <f ca="1">AQ983+AQ990</f>
        <v>0</v>
      </c>
      <c r="AR982" s="114"/>
      <c r="AS982" s="158">
        <f ca="1">AS983+AS990</f>
        <v>0</v>
      </c>
      <c r="AU982" s="114"/>
      <c r="AV982" s="158">
        <f ca="1">AV983+AV990</f>
        <v>0</v>
      </c>
      <c r="AW982" s="114"/>
      <c r="AX982" s="158">
        <f ca="1">AX983+AX990</f>
        <v>0</v>
      </c>
      <c r="AY982" s="114"/>
      <c r="AZ982" s="158">
        <f ca="1">AZ983+AZ990</f>
        <v>0</v>
      </c>
      <c r="BA982" s="114"/>
      <c r="BB982" s="158">
        <f ca="1">BB983+BB990</f>
        <v>0</v>
      </c>
      <c r="BC982" s="114"/>
      <c r="BD982" s="158">
        <f ca="1">BD983+BD990</f>
        <v>0</v>
      </c>
      <c r="BE982" s="114"/>
      <c r="BF982" s="158">
        <f ca="1">BF983+BF990</f>
        <v>0</v>
      </c>
      <c r="BH982" s="114"/>
      <c r="BI982" s="158">
        <f ca="1">BI983+BI990</f>
        <v>0</v>
      </c>
      <c r="BJ982" s="114"/>
      <c r="BK982" s="158">
        <f ca="1">BK983+BK990</f>
        <v>0</v>
      </c>
      <c r="BL982" s="114"/>
      <c r="BM982" s="158">
        <f ca="1">BM983+BM990</f>
        <v>0</v>
      </c>
      <c r="BN982" s="114"/>
      <c r="BO982" s="158">
        <f ca="1">BO983+BO990</f>
        <v>0</v>
      </c>
      <c r="BP982" s="114"/>
      <c r="BQ982" s="158">
        <f ca="1">BQ983+BQ990</f>
        <v>0</v>
      </c>
      <c r="BR982" s="114"/>
      <c r="BS982" s="158">
        <f ca="1">BS983+BS990</f>
        <v>0</v>
      </c>
      <c r="BU982" s="85"/>
      <c r="BV982" s="85"/>
      <c r="BW982" s="85"/>
      <c r="BX982" s="85"/>
      <c r="BY982" s="85"/>
      <c r="BZ982" s="85"/>
      <c r="CA982" s="85"/>
      <c r="CB982" s="85"/>
      <c r="CC982" s="85"/>
      <c r="CD982" s="85"/>
      <c r="CE982" s="85"/>
      <c r="CF982" s="85"/>
      <c r="CG982" s="85"/>
      <c r="CH982" s="85"/>
      <c r="CI982" s="85"/>
      <c r="CJ982" s="85"/>
      <c r="CK982" s="85"/>
      <c r="CL982" s="85"/>
      <c r="CM982" s="85"/>
      <c r="CN982" s="85"/>
      <c r="CO982" s="85"/>
      <c r="CP982" s="85"/>
      <c r="CQ982" s="85"/>
      <c r="CR982" s="85"/>
      <c r="CS982" s="85"/>
      <c r="CT982" s="85"/>
      <c r="CU982" s="85"/>
      <c r="CV982" s="85"/>
      <c r="CW982" s="85"/>
      <c r="CX982" s="85"/>
      <c r="CY982" s="85"/>
      <c r="CZ982" s="85"/>
      <c r="DA982" s="85"/>
      <c r="DB982" s="85"/>
      <c r="DC982" s="85"/>
      <c r="DD982" s="85"/>
      <c r="DE982" s="85"/>
      <c r="DF982" s="85"/>
      <c r="DG982" s="85"/>
      <c r="DH982" s="85"/>
      <c r="DI982" s="85"/>
      <c r="DJ982" s="85"/>
      <c r="DK982" s="85"/>
      <c r="DL982" s="85"/>
      <c r="DM982" s="85"/>
      <c r="DN982" s="85"/>
      <c r="DO982" s="85"/>
      <c r="DP982" s="85"/>
      <c r="DQ982" s="85"/>
      <c r="DR982" s="85"/>
      <c r="DS982" s="85"/>
      <c r="DT982" s="85"/>
      <c r="DU982" s="85"/>
      <c r="DV982" s="85"/>
      <c r="DW982" s="85"/>
      <c r="DX982" s="85"/>
      <c r="DY982" s="85"/>
      <c r="DZ982" s="85"/>
      <c r="EA982" s="85"/>
      <c r="EB982" s="85"/>
      <c r="EC982" s="85"/>
    </row>
    <row r="983" spans="1:133" s="35" customFormat="1" hidden="1" outlineLevel="2" x14ac:dyDescent="0.15">
      <c r="A983" s="35" t="s">
        <v>363</v>
      </c>
      <c r="B983" s="36" t="s">
        <v>1805</v>
      </c>
      <c r="C983" s="159"/>
      <c r="D983" s="159"/>
      <c r="E983" s="159"/>
      <c r="F983" s="159">
        <f ca="1">(SUM(ReqSum))*2*$I$10</f>
        <v>0</v>
      </c>
      <c r="G983" s="159">
        <f>MATCH("x",G984:G2460,-1)-1</f>
        <v>5</v>
      </c>
      <c r="H983" s="176"/>
      <c r="I983" s="176">
        <f ca="1">SUM(ReqSum)</f>
        <v>0</v>
      </c>
      <c r="J983" s="176"/>
      <c r="K983" s="176">
        <f ca="1">SUM(ReqSum)</f>
        <v>0</v>
      </c>
      <c r="L983" s="176"/>
      <c r="M983" s="176">
        <f ca="1">SUM(ReqSum)</f>
        <v>0</v>
      </c>
      <c r="N983" s="176"/>
      <c r="O983" s="176">
        <f ca="1">SUM(ReqSum)</f>
        <v>0</v>
      </c>
      <c r="P983" s="176"/>
      <c r="Q983" s="176">
        <f ca="1">SUM(ReqSum)</f>
        <v>0</v>
      </c>
      <c r="R983" s="176"/>
      <c r="S983" s="176">
        <f ca="1">SUM(ReqSum)</f>
        <v>0</v>
      </c>
      <c r="T983" s="268"/>
      <c r="U983" s="189"/>
      <c r="V983" s="176">
        <f ca="1">SUM(ReqSum)</f>
        <v>0</v>
      </c>
      <c r="W983" s="189"/>
      <c r="X983" s="176">
        <f ca="1">SUM(ReqSum)</f>
        <v>0</v>
      </c>
      <c r="Y983" s="189"/>
      <c r="Z983" s="176">
        <f ca="1">SUM(ReqSum)</f>
        <v>0</v>
      </c>
      <c r="AA983" s="189"/>
      <c r="AB983" s="176">
        <f ca="1">SUM(ReqSum)</f>
        <v>0</v>
      </c>
      <c r="AC983" s="189"/>
      <c r="AD983" s="176">
        <f ca="1">SUM(ReqSum)</f>
        <v>0</v>
      </c>
      <c r="AE983" s="189"/>
      <c r="AF983" s="176">
        <f ca="1">SUM(ReqSum)</f>
        <v>0</v>
      </c>
      <c r="AG983" s="36"/>
      <c r="AH983" s="189"/>
      <c r="AI983" s="176">
        <f ca="1">SUM(ReqSum)</f>
        <v>0</v>
      </c>
      <c r="AJ983" s="189"/>
      <c r="AK983" s="176">
        <f ca="1">SUM(ReqSum)</f>
        <v>0</v>
      </c>
      <c r="AL983" s="189"/>
      <c r="AM983" s="176">
        <f ca="1">SUM(ReqSum)</f>
        <v>0</v>
      </c>
      <c r="AN983" s="189"/>
      <c r="AO983" s="176">
        <f ca="1">SUM(ReqSum)</f>
        <v>0</v>
      </c>
      <c r="AP983" s="189"/>
      <c r="AQ983" s="176">
        <f ca="1">SUM(ReqSum)</f>
        <v>0</v>
      </c>
      <c r="AR983" s="189"/>
      <c r="AS983" s="176">
        <f ca="1">SUM(ReqSum)</f>
        <v>0</v>
      </c>
      <c r="AT983" s="177"/>
      <c r="AU983" s="176"/>
      <c r="AV983" s="176">
        <f ca="1">SUM(ReqSum)</f>
        <v>0</v>
      </c>
      <c r="AW983" s="176"/>
      <c r="AX983" s="176">
        <f ca="1">SUM(ReqSum)</f>
        <v>0</v>
      </c>
      <c r="AY983" s="176"/>
      <c r="AZ983" s="176">
        <f ca="1">SUM(ReqSum)</f>
        <v>0</v>
      </c>
      <c r="BA983" s="176"/>
      <c r="BB983" s="176">
        <f ca="1">SUM(ReqSum)</f>
        <v>0</v>
      </c>
      <c r="BC983" s="176"/>
      <c r="BD983" s="176">
        <f ca="1">SUM(ReqSum)</f>
        <v>0</v>
      </c>
      <c r="BE983" s="176"/>
      <c r="BF983" s="176">
        <f ca="1">SUM(ReqSum)</f>
        <v>0</v>
      </c>
      <c r="BG983" s="177"/>
      <c r="BH983" s="176"/>
      <c r="BI983" s="176">
        <f ca="1">SUM(ReqSum)</f>
        <v>0</v>
      </c>
      <c r="BJ983" s="176"/>
      <c r="BK983" s="176">
        <f ca="1">SUM(ReqSum)</f>
        <v>0</v>
      </c>
      <c r="BL983" s="176"/>
      <c r="BM983" s="176">
        <f ca="1">SUM(ReqSum)</f>
        <v>0</v>
      </c>
      <c r="BN983" s="176"/>
      <c r="BO983" s="176">
        <f ca="1">SUM(ReqSum)</f>
        <v>0</v>
      </c>
      <c r="BP983" s="176"/>
      <c r="BQ983" s="176">
        <f ca="1">SUM(ReqSum)</f>
        <v>0</v>
      </c>
      <c r="BR983" s="176"/>
      <c r="BS983" s="176">
        <f ca="1">SUM(ReqSum)</f>
        <v>0</v>
      </c>
      <c r="BT983" s="177"/>
      <c r="BU983" s="85"/>
      <c r="BV983" s="85"/>
      <c r="BW983" s="85"/>
      <c r="BX983" s="85"/>
      <c r="BY983" s="85"/>
      <c r="BZ983" s="85"/>
      <c r="CA983" s="85"/>
      <c r="CB983" s="85"/>
      <c r="CC983" s="85"/>
      <c r="CD983" s="85"/>
      <c r="CE983" s="85"/>
      <c r="CF983" s="85"/>
      <c r="CG983" s="85"/>
      <c r="CH983" s="85"/>
      <c r="CI983" s="85"/>
      <c r="CJ983" s="85"/>
      <c r="CK983" s="85"/>
      <c r="CL983" s="85"/>
      <c r="CM983" s="85"/>
      <c r="CN983" s="85"/>
      <c r="CO983" s="85"/>
      <c r="CP983" s="85"/>
      <c r="CQ983" s="85"/>
      <c r="CR983" s="85"/>
      <c r="CS983" s="85"/>
      <c r="CT983" s="85"/>
      <c r="CU983" s="85"/>
      <c r="CV983" s="85"/>
      <c r="CW983" s="85"/>
      <c r="CX983" s="85"/>
      <c r="CY983" s="85"/>
      <c r="CZ983" s="85"/>
      <c r="DA983" s="85"/>
      <c r="DB983" s="85"/>
      <c r="DC983" s="85"/>
      <c r="DD983" s="85"/>
      <c r="DE983" s="85"/>
      <c r="DF983" s="85"/>
      <c r="DG983" s="85"/>
      <c r="DH983" s="85"/>
      <c r="DI983" s="85"/>
      <c r="DJ983" s="85"/>
      <c r="DK983" s="85"/>
      <c r="DL983" s="85"/>
      <c r="DM983" s="85"/>
      <c r="DN983" s="85"/>
      <c r="DO983" s="85"/>
      <c r="DP983" s="85"/>
      <c r="DQ983" s="85"/>
      <c r="DR983" s="85"/>
      <c r="DS983" s="85"/>
      <c r="DT983" s="85"/>
      <c r="DU983" s="85"/>
      <c r="DV983" s="85"/>
      <c r="DW983" s="85"/>
      <c r="DX983" s="85"/>
      <c r="DY983" s="85"/>
      <c r="DZ983" s="85"/>
      <c r="EA983" s="85"/>
      <c r="EB983" s="85"/>
      <c r="EC983" s="85"/>
    </row>
    <row r="984" spans="1:133" s="22" customFormat="1" hidden="1" outlineLevel="3" x14ac:dyDescent="0.15">
      <c r="A984" s="22" t="s">
        <v>365</v>
      </c>
      <c r="B984" s="32"/>
      <c r="C984" s="104"/>
      <c r="D984" s="105"/>
      <c r="E984" s="104"/>
      <c r="F984" s="106">
        <f t="shared" ref="F984:F988" si="2498">IF(B984&lt;&gt;"",IF(B984="Custom Requirement",0,3),0)</f>
        <v>0</v>
      </c>
      <c r="G984" s="106">
        <v>1</v>
      </c>
      <c r="H984" s="107"/>
      <c r="I984" s="106">
        <f t="shared" ref="I984:I988" si="2499">H984*$E984*I$10</f>
        <v>0</v>
      </c>
      <c r="J984" s="107"/>
      <c r="K984" s="106">
        <f t="shared" ref="K984:K988" si="2500">J984*$E984*K$10</f>
        <v>0</v>
      </c>
      <c r="L984" s="107"/>
      <c r="M984" s="106">
        <f t="shared" ref="M984:M988" si="2501">L984*$E984*M$10</f>
        <v>0</v>
      </c>
      <c r="N984" s="107"/>
      <c r="O984" s="106">
        <f t="shared" ref="O984:O988" si="2502">N984*$E984*O$10</f>
        <v>0</v>
      </c>
      <c r="P984" s="107"/>
      <c r="Q984" s="106">
        <f t="shared" ref="Q984:Q988" si="2503">P984*$E984*Q$10</f>
        <v>0</v>
      </c>
      <c r="R984" s="107"/>
      <c r="S984" s="106">
        <f t="shared" ref="S984:S988" si="2504">R984*$E984*S$10</f>
        <v>0</v>
      </c>
      <c r="T984" s="32"/>
      <c r="U984" s="107"/>
      <c r="V984" s="106">
        <f t="shared" ref="V984:V988" si="2505">U984*$E984*V$10</f>
        <v>0</v>
      </c>
      <c r="W984" s="107"/>
      <c r="X984" s="106">
        <f t="shared" ref="X984:X988" si="2506">W984*$E984*X$10</f>
        <v>0</v>
      </c>
      <c r="Y984" s="107"/>
      <c r="Z984" s="106">
        <f t="shared" ref="Z984:Z988" si="2507">Y984*$E984*Z$10</f>
        <v>0</v>
      </c>
      <c r="AA984" s="107"/>
      <c r="AB984" s="106">
        <f t="shared" ref="AB984:AB988" si="2508">AA984*$E984*AB$10</f>
        <v>0</v>
      </c>
      <c r="AC984" s="107"/>
      <c r="AD984" s="106">
        <f t="shared" ref="AD984:AD988" si="2509">AC984*$E984*AD$10</f>
        <v>0</v>
      </c>
      <c r="AE984" s="107"/>
      <c r="AF984" s="106">
        <f t="shared" ref="AF984:AF988" si="2510">AE984*$E984*AF$10</f>
        <v>0</v>
      </c>
      <c r="AG984" s="210"/>
      <c r="AH984" s="107"/>
      <c r="AI984" s="106">
        <f t="shared" ref="AI984:AI988" si="2511">AH984*$E984*AI$10</f>
        <v>0</v>
      </c>
      <c r="AJ984" s="107"/>
      <c r="AK984" s="106">
        <f t="shared" ref="AK984:AK988" si="2512">AJ984*$E984*AK$10</f>
        <v>0</v>
      </c>
      <c r="AL984" s="107"/>
      <c r="AM984" s="106">
        <f t="shared" ref="AM984:AM988" si="2513">AL984*$E984*AM$10</f>
        <v>0</v>
      </c>
      <c r="AN984" s="107"/>
      <c r="AO984" s="106">
        <f t="shared" ref="AO984:AO988" si="2514">AN984*$E984*AO$10</f>
        <v>0</v>
      </c>
      <c r="AP984" s="107"/>
      <c r="AQ984" s="106">
        <f t="shared" ref="AQ984:AQ988" si="2515">AP984*$E984*AQ$10</f>
        <v>0</v>
      </c>
      <c r="AR984" s="107"/>
      <c r="AS984" s="106">
        <f t="shared" ref="AS984:AS988" si="2516">AR984*$E984*AS$10</f>
        <v>0</v>
      </c>
      <c r="AU984" s="107"/>
      <c r="AV984" s="106">
        <f t="shared" ref="AV984:AV988" si="2517">AU984*$E984*AV$10</f>
        <v>0</v>
      </c>
      <c r="AW984" s="107"/>
      <c r="AX984" s="106">
        <f t="shared" ref="AX984:AX988" si="2518">AW984*$E984*AX$10</f>
        <v>0</v>
      </c>
      <c r="AY984" s="107"/>
      <c r="AZ984" s="106">
        <f t="shared" ref="AZ984:AZ988" si="2519">AY984*$E984*AZ$10</f>
        <v>0</v>
      </c>
      <c r="BA984" s="107"/>
      <c r="BB984" s="106">
        <f t="shared" ref="BB984:BB988" si="2520">BA984*$E984*BB$10</f>
        <v>0</v>
      </c>
      <c r="BC984" s="107"/>
      <c r="BD984" s="106">
        <f t="shared" ref="BD984:BD988" si="2521">BC984*$E984*BD$10</f>
        <v>0</v>
      </c>
      <c r="BE984" s="107"/>
      <c r="BF984" s="106">
        <f t="shared" ref="BF984:BF988" si="2522">BE984*$E984*BF$10</f>
        <v>0</v>
      </c>
      <c r="BH984" s="107"/>
      <c r="BI984" s="106">
        <f t="shared" ref="BI984:BI988" si="2523">BH984*$E984*BI$10</f>
        <v>0</v>
      </c>
      <c r="BJ984" s="107"/>
      <c r="BK984" s="106">
        <f t="shared" ref="BK984:BK988" si="2524">BJ984*$E984*BK$10</f>
        <v>0</v>
      </c>
      <c r="BL984" s="107"/>
      <c r="BM984" s="106">
        <f t="shared" ref="BM984:BM988" si="2525">BL984*$E984*BM$10</f>
        <v>0</v>
      </c>
      <c r="BN984" s="107"/>
      <c r="BO984" s="106">
        <f t="shared" ref="BO984:BO988" si="2526">BN984*$E984*BO$10</f>
        <v>0</v>
      </c>
      <c r="BP984" s="107"/>
      <c r="BQ984" s="106">
        <f t="shared" ref="BQ984:BQ988" si="2527">BP984*$E984*BQ$10</f>
        <v>0</v>
      </c>
      <c r="BR984" s="107"/>
      <c r="BS984" s="106">
        <f t="shared" ref="BS984:BS988" si="2528">BR984*$E984*BS$10</f>
        <v>0</v>
      </c>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c r="CS984" s="61"/>
      <c r="CT984" s="61"/>
      <c r="CU984" s="61"/>
      <c r="CV984" s="61"/>
      <c r="CW984" s="61"/>
      <c r="CX984" s="61"/>
      <c r="CY984" s="61"/>
      <c r="CZ984" s="61"/>
      <c r="DA984" s="61"/>
      <c r="DB984" s="61"/>
      <c r="DC984" s="61"/>
      <c r="DD984" s="61"/>
      <c r="DE984" s="61"/>
      <c r="DF984" s="61"/>
      <c r="DG984" s="61"/>
      <c r="DH984" s="61"/>
      <c r="DI984" s="61"/>
      <c r="DJ984" s="61"/>
      <c r="DK984" s="61"/>
      <c r="DL984" s="61"/>
      <c r="DM984" s="61"/>
      <c r="DN984" s="61"/>
      <c r="DO984" s="61"/>
      <c r="DP984" s="61"/>
      <c r="DQ984" s="61"/>
      <c r="DR984" s="61"/>
      <c r="DS984" s="61"/>
      <c r="DT984" s="61"/>
      <c r="DU984" s="61"/>
      <c r="DV984" s="61"/>
      <c r="DW984" s="61"/>
      <c r="DX984" s="61"/>
      <c r="DY984" s="61"/>
      <c r="DZ984" s="61"/>
      <c r="EA984" s="61"/>
      <c r="EB984" s="61"/>
      <c r="EC984" s="61"/>
    </row>
    <row r="985" spans="1:133" s="22" customFormat="1" hidden="1" outlineLevel="3" x14ac:dyDescent="0.15">
      <c r="A985" s="22" t="s">
        <v>163</v>
      </c>
      <c r="B985" s="32"/>
      <c r="C985" s="104"/>
      <c r="D985" s="105"/>
      <c r="E985" s="104"/>
      <c r="F985" s="106">
        <f t="shared" si="2498"/>
        <v>0</v>
      </c>
      <c r="G985" s="106">
        <v>1</v>
      </c>
      <c r="H985" s="107"/>
      <c r="I985" s="106">
        <f t="shared" si="2499"/>
        <v>0</v>
      </c>
      <c r="J985" s="107"/>
      <c r="K985" s="106">
        <f t="shared" si="2500"/>
        <v>0</v>
      </c>
      <c r="L985" s="107"/>
      <c r="M985" s="106">
        <f t="shared" si="2501"/>
        <v>0</v>
      </c>
      <c r="N985" s="107"/>
      <c r="O985" s="106">
        <f t="shared" si="2502"/>
        <v>0</v>
      </c>
      <c r="P985" s="107"/>
      <c r="Q985" s="106">
        <f t="shared" si="2503"/>
        <v>0</v>
      </c>
      <c r="R985" s="107"/>
      <c r="S985" s="106">
        <f t="shared" si="2504"/>
        <v>0</v>
      </c>
      <c r="T985" s="32"/>
      <c r="U985" s="107"/>
      <c r="V985" s="106">
        <f t="shared" si="2505"/>
        <v>0</v>
      </c>
      <c r="W985" s="107"/>
      <c r="X985" s="106">
        <f t="shared" si="2506"/>
        <v>0</v>
      </c>
      <c r="Y985" s="107"/>
      <c r="Z985" s="106">
        <f t="shared" si="2507"/>
        <v>0</v>
      </c>
      <c r="AA985" s="107"/>
      <c r="AB985" s="106">
        <f t="shared" si="2508"/>
        <v>0</v>
      </c>
      <c r="AC985" s="107"/>
      <c r="AD985" s="106">
        <f t="shared" si="2509"/>
        <v>0</v>
      </c>
      <c r="AE985" s="107"/>
      <c r="AF985" s="106">
        <f t="shared" si="2510"/>
        <v>0</v>
      </c>
      <c r="AG985" s="210"/>
      <c r="AH985" s="107"/>
      <c r="AI985" s="106">
        <f t="shared" si="2511"/>
        <v>0</v>
      </c>
      <c r="AJ985" s="107"/>
      <c r="AK985" s="106">
        <f t="shared" si="2512"/>
        <v>0</v>
      </c>
      <c r="AL985" s="107"/>
      <c r="AM985" s="106">
        <f t="shared" si="2513"/>
        <v>0</v>
      </c>
      <c r="AN985" s="107"/>
      <c r="AO985" s="106">
        <f t="shared" si="2514"/>
        <v>0</v>
      </c>
      <c r="AP985" s="107"/>
      <c r="AQ985" s="106">
        <f t="shared" si="2515"/>
        <v>0</v>
      </c>
      <c r="AR985" s="107"/>
      <c r="AS985" s="106">
        <f t="shared" si="2516"/>
        <v>0</v>
      </c>
      <c r="AU985" s="107"/>
      <c r="AV985" s="106">
        <f t="shared" si="2517"/>
        <v>0</v>
      </c>
      <c r="AW985" s="107"/>
      <c r="AX985" s="106">
        <f t="shared" si="2518"/>
        <v>0</v>
      </c>
      <c r="AY985" s="107"/>
      <c r="AZ985" s="106">
        <f t="shared" si="2519"/>
        <v>0</v>
      </c>
      <c r="BA985" s="107"/>
      <c r="BB985" s="106">
        <f t="shared" si="2520"/>
        <v>0</v>
      </c>
      <c r="BC985" s="107"/>
      <c r="BD985" s="106">
        <f t="shared" si="2521"/>
        <v>0</v>
      </c>
      <c r="BE985" s="107"/>
      <c r="BF985" s="106">
        <f t="shared" si="2522"/>
        <v>0</v>
      </c>
      <c r="BH985" s="107"/>
      <c r="BI985" s="106">
        <f t="shared" si="2523"/>
        <v>0</v>
      </c>
      <c r="BJ985" s="107"/>
      <c r="BK985" s="106">
        <f t="shared" si="2524"/>
        <v>0</v>
      </c>
      <c r="BL985" s="107"/>
      <c r="BM985" s="106">
        <f t="shared" si="2525"/>
        <v>0</v>
      </c>
      <c r="BN985" s="107"/>
      <c r="BO985" s="106">
        <f t="shared" si="2526"/>
        <v>0</v>
      </c>
      <c r="BP985" s="107"/>
      <c r="BQ985" s="106">
        <f t="shared" si="2527"/>
        <v>0</v>
      </c>
      <c r="BR985" s="107"/>
      <c r="BS985" s="106">
        <f t="shared" si="2528"/>
        <v>0</v>
      </c>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61"/>
      <c r="CS985" s="61"/>
      <c r="CT985" s="61"/>
      <c r="CU985" s="61"/>
      <c r="CV985" s="61"/>
      <c r="CW985" s="61"/>
      <c r="CX985" s="61"/>
      <c r="CY985" s="61"/>
      <c r="CZ985" s="61"/>
      <c r="DA985" s="61"/>
      <c r="DB985" s="61"/>
      <c r="DC985" s="61"/>
      <c r="DD985" s="61"/>
      <c r="DE985" s="61"/>
      <c r="DF985" s="61"/>
      <c r="DG985" s="61"/>
      <c r="DH985" s="61"/>
      <c r="DI985" s="61"/>
      <c r="DJ985" s="61"/>
      <c r="DK985" s="61"/>
      <c r="DL985" s="61"/>
      <c r="DM985" s="61"/>
      <c r="DN985" s="61"/>
      <c r="DO985" s="61"/>
      <c r="DP985" s="61"/>
      <c r="DQ985" s="61"/>
      <c r="DR985" s="61"/>
      <c r="DS985" s="61"/>
      <c r="DT985" s="61"/>
      <c r="DU985" s="61"/>
      <c r="DV985" s="61"/>
      <c r="DW985" s="61"/>
      <c r="DX985" s="61"/>
      <c r="DY985" s="61"/>
      <c r="DZ985" s="61"/>
      <c r="EA985" s="61"/>
      <c r="EB985" s="61"/>
      <c r="EC985" s="61"/>
    </row>
    <row r="986" spans="1:133" s="22" customFormat="1" hidden="1" outlineLevel="3" x14ac:dyDescent="0.15">
      <c r="A986" s="22" t="s">
        <v>164</v>
      </c>
      <c r="B986" s="32"/>
      <c r="C986" s="104"/>
      <c r="D986" s="105"/>
      <c r="E986" s="104"/>
      <c r="F986" s="106">
        <f t="shared" si="2498"/>
        <v>0</v>
      </c>
      <c r="G986" s="106">
        <v>1</v>
      </c>
      <c r="H986" s="107"/>
      <c r="I986" s="106">
        <f t="shared" si="2499"/>
        <v>0</v>
      </c>
      <c r="J986" s="107"/>
      <c r="K986" s="106">
        <f t="shared" si="2500"/>
        <v>0</v>
      </c>
      <c r="L986" s="107"/>
      <c r="M986" s="106">
        <f t="shared" si="2501"/>
        <v>0</v>
      </c>
      <c r="N986" s="107"/>
      <c r="O986" s="106">
        <f t="shared" si="2502"/>
        <v>0</v>
      </c>
      <c r="P986" s="107"/>
      <c r="Q986" s="106">
        <f t="shared" si="2503"/>
        <v>0</v>
      </c>
      <c r="R986" s="107"/>
      <c r="S986" s="106">
        <f t="shared" si="2504"/>
        <v>0</v>
      </c>
      <c r="T986" s="32"/>
      <c r="U986" s="107"/>
      <c r="V986" s="106">
        <f t="shared" si="2505"/>
        <v>0</v>
      </c>
      <c r="W986" s="107"/>
      <c r="X986" s="106">
        <f t="shared" si="2506"/>
        <v>0</v>
      </c>
      <c r="Y986" s="107"/>
      <c r="Z986" s="106">
        <f t="shared" si="2507"/>
        <v>0</v>
      </c>
      <c r="AA986" s="107"/>
      <c r="AB986" s="106">
        <f t="shared" si="2508"/>
        <v>0</v>
      </c>
      <c r="AC986" s="107"/>
      <c r="AD986" s="106">
        <f t="shared" si="2509"/>
        <v>0</v>
      </c>
      <c r="AE986" s="107"/>
      <c r="AF986" s="106">
        <f t="shared" si="2510"/>
        <v>0</v>
      </c>
      <c r="AG986" s="210"/>
      <c r="AH986" s="107"/>
      <c r="AI986" s="106">
        <f t="shared" si="2511"/>
        <v>0</v>
      </c>
      <c r="AJ986" s="107"/>
      <c r="AK986" s="106">
        <f t="shared" si="2512"/>
        <v>0</v>
      </c>
      <c r="AL986" s="107"/>
      <c r="AM986" s="106">
        <f t="shared" si="2513"/>
        <v>0</v>
      </c>
      <c r="AN986" s="107"/>
      <c r="AO986" s="106">
        <f t="shared" si="2514"/>
        <v>0</v>
      </c>
      <c r="AP986" s="107"/>
      <c r="AQ986" s="106">
        <f t="shared" si="2515"/>
        <v>0</v>
      </c>
      <c r="AR986" s="107"/>
      <c r="AS986" s="106">
        <f t="shared" si="2516"/>
        <v>0</v>
      </c>
      <c r="AU986" s="107"/>
      <c r="AV986" s="106">
        <f t="shared" si="2517"/>
        <v>0</v>
      </c>
      <c r="AW986" s="107"/>
      <c r="AX986" s="106">
        <f t="shared" si="2518"/>
        <v>0</v>
      </c>
      <c r="AY986" s="107"/>
      <c r="AZ986" s="106">
        <f t="shared" si="2519"/>
        <v>0</v>
      </c>
      <c r="BA986" s="107"/>
      <c r="BB986" s="106">
        <f t="shared" si="2520"/>
        <v>0</v>
      </c>
      <c r="BC986" s="107"/>
      <c r="BD986" s="106">
        <f t="shared" si="2521"/>
        <v>0</v>
      </c>
      <c r="BE986" s="107"/>
      <c r="BF986" s="106">
        <f t="shared" si="2522"/>
        <v>0</v>
      </c>
      <c r="BH986" s="107"/>
      <c r="BI986" s="106">
        <f t="shared" si="2523"/>
        <v>0</v>
      </c>
      <c r="BJ986" s="107"/>
      <c r="BK986" s="106">
        <f t="shared" si="2524"/>
        <v>0</v>
      </c>
      <c r="BL986" s="107"/>
      <c r="BM986" s="106">
        <f t="shared" si="2525"/>
        <v>0</v>
      </c>
      <c r="BN986" s="107"/>
      <c r="BO986" s="106">
        <f t="shared" si="2526"/>
        <v>0</v>
      </c>
      <c r="BP986" s="107"/>
      <c r="BQ986" s="106">
        <f t="shared" si="2527"/>
        <v>0</v>
      </c>
      <c r="BR986" s="107"/>
      <c r="BS986" s="106">
        <f t="shared" si="2528"/>
        <v>0</v>
      </c>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61"/>
      <c r="CS986" s="61"/>
      <c r="CT986" s="61"/>
      <c r="CU986" s="61"/>
      <c r="CV986" s="61"/>
      <c r="CW986" s="61"/>
      <c r="CX986" s="61"/>
      <c r="CY986" s="61"/>
      <c r="CZ986" s="61"/>
      <c r="DA986" s="61"/>
      <c r="DB986" s="61"/>
      <c r="DC986" s="61"/>
      <c r="DD986" s="61"/>
      <c r="DE986" s="61"/>
      <c r="DF986" s="61"/>
      <c r="DG986" s="61"/>
      <c r="DH986" s="61"/>
      <c r="DI986" s="61"/>
      <c r="DJ986" s="61"/>
      <c r="DK986" s="61"/>
      <c r="DL986" s="61"/>
      <c r="DM986" s="61"/>
      <c r="DN986" s="61"/>
      <c r="DO986" s="61"/>
      <c r="DP986" s="61"/>
      <c r="DQ986" s="61"/>
      <c r="DR986" s="61"/>
      <c r="DS986" s="61"/>
      <c r="DT986" s="61"/>
      <c r="DU986" s="61"/>
      <c r="DV986" s="61"/>
      <c r="DW986" s="61"/>
      <c r="DX986" s="61"/>
      <c r="DY986" s="61"/>
      <c r="DZ986" s="61"/>
      <c r="EA986" s="61"/>
      <c r="EB986" s="61"/>
      <c r="EC986" s="61"/>
    </row>
    <row r="987" spans="1:133" s="22" customFormat="1" hidden="1" outlineLevel="3" x14ac:dyDescent="0.15">
      <c r="A987" s="22" t="s">
        <v>165</v>
      </c>
      <c r="B987" s="32"/>
      <c r="C987" s="104"/>
      <c r="D987" s="105"/>
      <c r="E987" s="104"/>
      <c r="F987" s="106">
        <f t="shared" si="2498"/>
        <v>0</v>
      </c>
      <c r="G987" s="106">
        <v>1</v>
      </c>
      <c r="H987" s="107"/>
      <c r="I987" s="106">
        <f t="shared" si="2499"/>
        <v>0</v>
      </c>
      <c r="J987" s="107"/>
      <c r="K987" s="106">
        <f t="shared" si="2500"/>
        <v>0</v>
      </c>
      <c r="L987" s="107"/>
      <c r="M987" s="106">
        <f t="shared" si="2501"/>
        <v>0</v>
      </c>
      <c r="N987" s="107"/>
      <c r="O987" s="106">
        <f t="shared" si="2502"/>
        <v>0</v>
      </c>
      <c r="P987" s="107"/>
      <c r="Q987" s="106">
        <f t="shared" si="2503"/>
        <v>0</v>
      </c>
      <c r="R987" s="107"/>
      <c r="S987" s="106">
        <f t="shared" si="2504"/>
        <v>0</v>
      </c>
      <c r="T987" s="32"/>
      <c r="U987" s="107"/>
      <c r="V987" s="106">
        <f t="shared" si="2505"/>
        <v>0</v>
      </c>
      <c r="W987" s="107"/>
      <c r="X987" s="106">
        <f t="shared" si="2506"/>
        <v>0</v>
      </c>
      <c r="Y987" s="107"/>
      <c r="Z987" s="106">
        <f t="shared" si="2507"/>
        <v>0</v>
      </c>
      <c r="AA987" s="107"/>
      <c r="AB987" s="106">
        <f t="shared" si="2508"/>
        <v>0</v>
      </c>
      <c r="AC987" s="107"/>
      <c r="AD987" s="106">
        <f t="shared" si="2509"/>
        <v>0</v>
      </c>
      <c r="AE987" s="107"/>
      <c r="AF987" s="106">
        <f t="shared" si="2510"/>
        <v>0</v>
      </c>
      <c r="AG987" s="210"/>
      <c r="AH987" s="107"/>
      <c r="AI987" s="106">
        <f t="shared" si="2511"/>
        <v>0</v>
      </c>
      <c r="AJ987" s="107"/>
      <c r="AK987" s="106">
        <f t="shared" si="2512"/>
        <v>0</v>
      </c>
      <c r="AL987" s="107"/>
      <c r="AM987" s="106">
        <f t="shared" si="2513"/>
        <v>0</v>
      </c>
      <c r="AN987" s="107"/>
      <c r="AO987" s="106">
        <f t="shared" si="2514"/>
        <v>0</v>
      </c>
      <c r="AP987" s="107"/>
      <c r="AQ987" s="106">
        <f t="shared" si="2515"/>
        <v>0</v>
      </c>
      <c r="AR987" s="107"/>
      <c r="AS987" s="106">
        <f t="shared" si="2516"/>
        <v>0</v>
      </c>
      <c r="AU987" s="107"/>
      <c r="AV987" s="106">
        <f t="shared" si="2517"/>
        <v>0</v>
      </c>
      <c r="AW987" s="107"/>
      <c r="AX987" s="106">
        <f t="shared" si="2518"/>
        <v>0</v>
      </c>
      <c r="AY987" s="107"/>
      <c r="AZ987" s="106">
        <f t="shared" si="2519"/>
        <v>0</v>
      </c>
      <c r="BA987" s="107"/>
      <c r="BB987" s="106">
        <f t="shared" si="2520"/>
        <v>0</v>
      </c>
      <c r="BC987" s="107"/>
      <c r="BD987" s="106">
        <f t="shared" si="2521"/>
        <v>0</v>
      </c>
      <c r="BE987" s="107"/>
      <c r="BF987" s="106">
        <f t="shared" si="2522"/>
        <v>0</v>
      </c>
      <c r="BH987" s="107"/>
      <c r="BI987" s="106">
        <f t="shared" si="2523"/>
        <v>0</v>
      </c>
      <c r="BJ987" s="107"/>
      <c r="BK987" s="106">
        <f t="shared" si="2524"/>
        <v>0</v>
      </c>
      <c r="BL987" s="107"/>
      <c r="BM987" s="106">
        <f t="shared" si="2525"/>
        <v>0</v>
      </c>
      <c r="BN987" s="107"/>
      <c r="BO987" s="106">
        <f t="shared" si="2526"/>
        <v>0</v>
      </c>
      <c r="BP987" s="107"/>
      <c r="BQ987" s="106">
        <f t="shared" si="2527"/>
        <v>0</v>
      </c>
      <c r="BR987" s="107"/>
      <c r="BS987" s="106">
        <f t="shared" si="2528"/>
        <v>0</v>
      </c>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61"/>
      <c r="CS987" s="61"/>
      <c r="CT987" s="61"/>
      <c r="CU987" s="61"/>
      <c r="CV987" s="61"/>
      <c r="CW987" s="61"/>
      <c r="CX987" s="61"/>
      <c r="CY987" s="61"/>
      <c r="CZ987" s="61"/>
      <c r="DA987" s="61"/>
      <c r="DB987" s="61"/>
      <c r="DC987" s="61"/>
      <c r="DD987" s="61"/>
      <c r="DE987" s="61"/>
      <c r="DF987" s="61"/>
      <c r="DG987" s="61"/>
      <c r="DH987" s="61"/>
      <c r="DI987" s="61"/>
      <c r="DJ987" s="61"/>
      <c r="DK987" s="61"/>
      <c r="DL987" s="61"/>
      <c r="DM987" s="61"/>
      <c r="DN987" s="61"/>
      <c r="DO987" s="61"/>
      <c r="DP987" s="61"/>
      <c r="DQ987" s="61"/>
      <c r="DR987" s="61"/>
      <c r="DS987" s="61"/>
      <c r="DT987" s="61"/>
      <c r="DU987" s="61"/>
      <c r="DV987" s="61"/>
      <c r="DW987" s="61"/>
      <c r="DX987" s="61"/>
      <c r="DY987" s="61"/>
      <c r="DZ987" s="61"/>
      <c r="EA987" s="61"/>
      <c r="EB987" s="61"/>
      <c r="EC987" s="61"/>
    </row>
    <row r="988" spans="1:133" s="22" customFormat="1" hidden="1" outlineLevel="3" x14ac:dyDescent="0.15">
      <c r="A988" s="22" t="s">
        <v>166</v>
      </c>
      <c r="B988" s="32"/>
      <c r="C988" s="104"/>
      <c r="D988" s="105"/>
      <c r="E988" s="104"/>
      <c r="F988" s="106">
        <f t="shared" si="2498"/>
        <v>0</v>
      </c>
      <c r="G988" s="106">
        <v>1</v>
      </c>
      <c r="H988" s="107"/>
      <c r="I988" s="106">
        <f t="shared" si="2499"/>
        <v>0</v>
      </c>
      <c r="J988" s="107"/>
      <c r="K988" s="106">
        <f t="shared" si="2500"/>
        <v>0</v>
      </c>
      <c r="L988" s="107"/>
      <c r="M988" s="106">
        <f t="shared" si="2501"/>
        <v>0</v>
      </c>
      <c r="N988" s="107"/>
      <c r="O988" s="106">
        <f t="shared" si="2502"/>
        <v>0</v>
      </c>
      <c r="P988" s="107"/>
      <c r="Q988" s="106">
        <f t="shared" si="2503"/>
        <v>0</v>
      </c>
      <c r="R988" s="107"/>
      <c r="S988" s="106">
        <f t="shared" si="2504"/>
        <v>0</v>
      </c>
      <c r="T988" s="32"/>
      <c r="U988" s="107"/>
      <c r="V988" s="106">
        <f t="shared" si="2505"/>
        <v>0</v>
      </c>
      <c r="W988" s="107"/>
      <c r="X988" s="106">
        <f t="shared" si="2506"/>
        <v>0</v>
      </c>
      <c r="Y988" s="107"/>
      <c r="Z988" s="106">
        <f t="shared" si="2507"/>
        <v>0</v>
      </c>
      <c r="AA988" s="107"/>
      <c r="AB988" s="106">
        <f t="shared" si="2508"/>
        <v>0</v>
      </c>
      <c r="AC988" s="107"/>
      <c r="AD988" s="106">
        <f t="shared" si="2509"/>
        <v>0</v>
      </c>
      <c r="AE988" s="107"/>
      <c r="AF988" s="106">
        <f t="shared" si="2510"/>
        <v>0</v>
      </c>
      <c r="AG988" s="210"/>
      <c r="AH988" s="107"/>
      <c r="AI988" s="106">
        <f t="shared" si="2511"/>
        <v>0</v>
      </c>
      <c r="AJ988" s="107"/>
      <c r="AK988" s="106">
        <f t="shared" si="2512"/>
        <v>0</v>
      </c>
      <c r="AL988" s="107"/>
      <c r="AM988" s="106">
        <f t="shared" si="2513"/>
        <v>0</v>
      </c>
      <c r="AN988" s="107"/>
      <c r="AO988" s="106">
        <f t="shared" si="2514"/>
        <v>0</v>
      </c>
      <c r="AP988" s="107"/>
      <c r="AQ988" s="106">
        <f t="shared" si="2515"/>
        <v>0</v>
      </c>
      <c r="AR988" s="107"/>
      <c r="AS988" s="106">
        <f t="shared" si="2516"/>
        <v>0</v>
      </c>
      <c r="AU988" s="107"/>
      <c r="AV988" s="106">
        <f t="shared" si="2517"/>
        <v>0</v>
      </c>
      <c r="AW988" s="107"/>
      <c r="AX988" s="106">
        <f t="shared" si="2518"/>
        <v>0</v>
      </c>
      <c r="AY988" s="107"/>
      <c r="AZ988" s="106">
        <f t="shared" si="2519"/>
        <v>0</v>
      </c>
      <c r="BA988" s="107"/>
      <c r="BB988" s="106">
        <f t="shared" si="2520"/>
        <v>0</v>
      </c>
      <c r="BC988" s="107"/>
      <c r="BD988" s="106">
        <f t="shared" si="2521"/>
        <v>0</v>
      </c>
      <c r="BE988" s="107"/>
      <c r="BF988" s="106">
        <f t="shared" si="2522"/>
        <v>0</v>
      </c>
      <c r="BH988" s="107"/>
      <c r="BI988" s="106">
        <f t="shared" si="2523"/>
        <v>0</v>
      </c>
      <c r="BJ988" s="107"/>
      <c r="BK988" s="106">
        <f t="shared" si="2524"/>
        <v>0</v>
      </c>
      <c r="BL988" s="107"/>
      <c r="BM988" s="106">
        <f t="shared" si="2525"/>
        <v>0</v>
      </c>
      <c r="BN988" s="107"/>
      <c r="BO988" s="106">
        <f t="shared" si="2526"/>
        <v>0</v>
      </c>
      <c r="BP988" s="107"/>
      <c r="BQ988" s="106">
        <f t="shared" si="2527"/>
        <v>0</v>
      </c>
      <c r="BR988" s="107"/>
      <c r="BS988" s="106">
        <f t="shared" si="2528"/>
        <v>0</v>
      </c>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61"/>
      <c r="CS988" s="61"/>
      <c r="CT988" s="61"/>
      <c r="CU988" s="61"/>
      <c r="CV988" s="61"/>
      <c r="CW988" s="61"/>
      <c r="CX988" s="61"/>
      <c r="CY988" s="61"/>
      <c r="CZ988" s="61"/>
      <c r="DA988" s="61"/>
      <c r="DB988" s="61"/>
      <c r="DC988" s="61"/>
      <c r="DD988" s="61"/>
      <c r="DE988" s="61"/>
      <c r="DF988" s="61"/>
      <c r="DG988" s="61"/>
      <c r="DH988" s="61"/>
      <c r="DI988" s="61"/>
      <c r="DJ988" s="61"/>
      <c r="DK988" s="61"/>
      <c r="DL988" s="61"/>
      <c r="DM988" s="61"/>
      <c r="DN988" s="61"/>
      <c r="DO988" s="61"/>
      <c r="DP988" s="61"/>
      <c r="DQ988" s="61"/>
      <c r="DR988" s="61"/>
      <c r="DS988" s="61"/>
      <c r="DT988" s="61"/>
      <c r="DU988" s="61"/>
      <c r="DV988" s="61"/>
      <c r="DW988" s="61"/>
      <c r="DX988" s="61"/>
      <c r="DY988" s="61"/>
      <c r="DZ988" s="61"/>
      <c r="EA988" s="61"/>
      <c r="EB988" s="61"/>
      <c r="EC988" s="61"/>
    </row>
    <row r="989" spans="1:133" s="37" customFormat="1" hidden="1" outlineLevel="2" x14ac:dyDescent="0.15">
      <c r="B989" s="38" t="s">
        <v>1820</v>
      </c>
      <c r="C989" s="115"/>
      <c r="D989" s="115"/>
      <c r="E989" s="115"/>
      <c r="F989" s="115"/>
      <c r="G989" s="160" t="s">
        <v>202</v>
      </c>
      <c r="H989" s="115"/>
      <c r="I989" s="115"/>
      <c r="J989" s="115"/>
      <c r="K989" s="115"/>
      <c r="L989" s="115"/>
      <c r="M989" s="115"/>
      <c r="N989" s="115"/>
      <c r="O989" s="115"/>
      <c r="P989" s="115"/>
      <c r="Q989" s="115"/>
      <c r="R989" s="115"/>
      <c r="S989" s="115"/>
      <c r="T989" s="269"/>
      <c r="U989" s="190"/>
      <c r="V989" s="115"/>
      <c r="W989" s="190"/>
      <c r="X989" s="115"/>
      <c r="Y989" s="190"/>
      <c r="Z989" s="115"/>
      <c r="AA989" s="190"/>
      <c r="AB989" s="115"/>
      <c r="AC989" s="190"/>
      <c r="AD989" s="115"/>
      <c r="AE989" s="190"/>
      <c r="AF989" s="115"/>
      <c r="AG989" s="215"/>
      <c r="AH989" s="190"/>
      <c r="AI989" s="115"/>
      <c r="AJ989" s="190"/>
      <c r="AK989" s="115"/>
      <c r="AL989" s="190"/>
      <c r="AM989" s="115"/>
      <c r="AN989" s="190"/>
      <c r="AO989" s="115"/>
      <c r="AP989" s="190"/>
      <c r="AQ989" s="115"/>
      <c r="AR989" s="190"/>
      <c r="AS989" s="115"/>
      <c r="AU989" s="115"/>
      <c r="AV989" s="115"/>
      <c r="AW989" s="115"/>
      <c r="AX989" s="115"/>
      <c r="AY989" s="115"/>
      <c r="AZ989" s="115"/>
      <c r="BA989" s="115"/>
      <c r="BB989" s="115"/>
      <c r="BC989" s="115"/>
      <c r="BD989" s="115"/>
      <c r="BE989" s="115"/>
      <c r="BF989" s="115"/>
      <c r="BH989" s="115"/>
      <c r="BI989" s="115"/>
      <c r="BJ989" s="115"/>
      <c r="BK989" s="115"/>
      <c r="BL989" s="115"/>
      <c r="BM989" s="115"/>
      <c r="BN989" s="115"/>
      <c r="BO989" s="115"/>
      <c r="BP989" s="115"/>
      <c r="BQ989" s="115"/>
      <c r="BR989" s="115"/>
      <c r="BS989" s="115"/>
      <c r="BU989" s="143"/>
      <c r="BV989" s="143"/>
      <c r="BW989" s="143"/>
      <c r="BX989" s="143"/>
      <c r="BY989" s="143"/>
      <c r="BZ989" s="143"/>
      <c r="CA989" s="143"/>
      <c r="CB989" s="143"/>
      <c r="CC989" s="143"/>
      <c r="CD989" s="143"/>
      <c r="CE989" s="143"/>
      <c r="CF989" s="143"/>
      <c r="CG989" s="143"/>
      <c r="CH989" s="143"/>
      <c r="CI989" s="143"/>
      <c r="CJ989" s="143"/>
      <c r="CK989" s="143"/>
      <c r="CL989" s="143"/>
      <c r="CM989" s="143"/>
      <c r="CN989" s="143"/>
      <c r="CO989" s="143"/>
      <c r="CP989" s="143"/>
      <c r="CQ989" s="143"/>
      <c r="CR989" s="143"/>
      <c r="CS989" s="143"/>
      <c r="CT989" s="143"/>
      <c r="CU989" s="143"/>
      <c r="CV989" s="143"/>
      <c r="CW989" s="143"/>
      <c r="CX989" s="143"/>
      <c r="CY989" s="143"/>
      <c r="CZ989" s="143"/>
      <c r="DA989" s="143"/>
      <c r="DB989" s="143"/>
      <c r="DC989" s="143"/>
      <c r="DD989" s="143"/>
      <c r="DE989" s="143"/>
      <c r="DF989" s="143"/>
      <c r="DG989" s="143"/>
      <c r="DH989" s="143"/>
      <c r="DI989" s="143"/>
      <c r="DJ989" s="143"/>
      <c r="DK989" s="143"/>
      <c r="DL989" s="143"/>
      <c r="DM989" s="143"/>
      <c r="DN989" s="143"/>
      <c r="DO989" s="143"/>
      <c r="DP989" s="143"/>
      <c r="DQ989" s="143"/>
      <c r="DR989" s="143"/>
      <c r="DS989" s="143"/>
      <c r="DT989" s="143"/>
      <c r="DU989" s="143"/>
      <c r="DV989" s="143"/>
      <c r="DW989" s="143"/>
      <c r="DX989" s="143"/>
      <c r="DY989" s="143"/>
      <c r="DZ989" s="143"/>
      <c r="EA989" s="143"/>
      <c r="EB989" s="143"/>
      <c r="EC989" s="143"/>
    </row>
    <row r="990" spans="1:133" s="35" customFormat="1" hidden="1" outlineLevel="2" x14ac:dyDescent="0.15">
      <c r="A990" s="35" t="s">
        <v>364</v>
      </c>
      <c r="B990" s="36" t="s">
        <v>1841</v>
      </c>
      <c r="C990" s="159"/>
      <c r="D990" s="159"/>
      <c r="E990" s="159"/>
      <c r="F990" s="159">
        <f ca="1">(SUM(ReqSum))*2*$I$10</f>
        <v>0</v>
      </c>
      <c r="G990" s="159">
        <f>MATCH("x",G991:G2467,-1)-1</f>
        <v>5</v>
      </c>
      <c r="H990" s="176"/>
      <c r="I990" s="176">
        <f ca="1">SUM(ReqSum)</f>
        <v>0</v>
      </c>
      <c r="J990" s="176"/>
      <c r="K990" s="176">
        <f ca="1">SUM(ReqSum)</f>
        <v>0</v>
      </c>
      <c r="L990" s="176"/>
      <c r="M990" s="176">
        <f ca="1">SUM(ReqSum)</f>
        <v>0</v>
      </c>
      <c r="N990" s="176"/>
      <c r="O990" s="176">
        <f ca="1">SUM(ReqSum)</f>
        <v>0</v>
      </c>
      <c r="P990" s="176"/>
      <c r="Q990" s="176">
        <f ca="1">SUM(ReqSum)</f>
        <v>0</v>
      </c>
      <c r="R990" s="176"/>
      <c r="S990" s="176">
        <f ca="1">SUM(ReqSum)</f>
        <v>0</v>
      </c>
      <c r="T990" s="268"/>
      <c r="U990" s="189"/>
      <c r="V990" s="176">
        <f ca="1">SUM(ReqSum)</f>
        <v>0</v>
      </c>
      <c r="W990" s="189"/>
      <c r="X990" s="176">
        <f ca="1">SUM(ReqSum)</f>
        <v>0</v>
      </c>
      <c r="Y990" s="189"/>
      <c r="Z990" s="176">
        <f ca="1">SUM(ReqSum)</f>
        <v>0</v>
      </c>
      <c r="AA990" s="189"/>
      <c r="AB990" s="176">
        <f ca="1">SUM(ReqSum)</f>
        <v>0</v>
      </c>
      <c r="AC990" s="189"/>
      <c r="AD990" s="176">
        <f ca="1">SUM(ReqSum)</f>
        <v>0</v>
      </c>
      <c r="AE990" s="189"/>
      <c r="AF990" s="176">
        <f ca="1">SUM(ReqSum)</f>
        <v>0</v>
      </c>
      <c r="AG990" s="36"/>
      <c r="AH990" s="189"/>
      <c r="AI990" s="176">
        <f ca="1">SUM(ReqSum)</f>
        <v>0</v>
      </c>
      <c r="AJ990" s="189"/>
      <c r="AK990" s="176">
        <f ca="1">SUM(ReqSum)</f>
        <v>0</v>
      </c>
      <c r="AL990" s="189"/>
      <c r="AM990" s="176">
        <f ca="1">SUM(ReqSum)</f>
        <v>0</v>
      </c>
      <c r="AN990" s="189"/>
      <c r="AO990" s="176">
        <f ca="1">SUM(ReqSum)</f>
        <v>0</v>
      </c>
      <c r="AP990" s="189"/>
      <c r="AQ990" s="176">
        <f ca="1">SUM(ReqSum)</f>
        <v>0</v>
      </c>
      <c r="AR990" s="189"/>
      <c r="AS990" s="176">
        <f ca="1">SUM(ReqSum)</f>
        <v>0</v>
      </c>
      <c r="AT990" s="177"/>
      <c r="AU990" s="176"/>
      <c r="AV990" s="176">
        <f ca="1">SUM(ReqSum)</f>
        <v>0</v>
      </c>
      <c r="AW990" s="176"/>
      <c r="AX990" s="176">
        <f ca="1">SUM(ReqSum)</f>
        <v>0</v>
      </c>
      <c r="AY990" s="176"/>
      <c r="AZ990" s="176">
        <f ca="1">SUM(ReqSum)</f>
        <v>0</v>
      </c>
      <c r="BA990" s="176"/>
      <c r="BB990" s="176">
        <f ca="1">SUM(ReqSum)</f>
        <v>0</v>
      </c>
      <c r="BC990" s="176"/>
      <c r="BD990" s="176">
        <f ca="1">SUM(ReqSum)</f>
        <v>0</v>
      </c>
      <c r="BE990" s="176"/>
      <c r="BF990" s="176">
        <f ca="1">SUM(ReqSum)</f>
        <v>0</v>
      </c>
      <c r="BG990" s="177"/>
      <c r="BH990" s="176"/>
      <c r="BI990" s="176">
        <f ca="1">SUM(ReqSum)</f>
        <v>0</v>
      </c>
      <c r="BJ990" s="176"/>
      <c r="BK990" s="176">
        <f ca="1">SUM(ReqSum)</f>
        <v>0</v>
      </c>
      <c r="BL990" s="176"/>
      <c r="BM990" s="176">
        <f ca="1">SUM(ReqSum)</f>
        <v>0</v>
      </c>
      <c r="BN990" s="176"/>
      <c r="BO990" s="176">
        <f ca="1">SUM(ReqSum)</f>
        <v>0</v>
      </c>
      <c r="BP990" s="176"/>
      <c r="BQ990" s="176">
        <f ca="1">SUM(ReqSum)</f>
        <v>0</v>
      </c>
      <c r="BR990" s="176"/>
      <c r="BS990" s="176">
        <f ca="1">SUM(ReqSum)</f>
        <v>0</v>
      </c>
      <c r="BT990" s="177"/>
      <c r="BU990" s="85"/>
      <c r="BV990" s="85"/>
      <c r="BW990" s="85"/>
      <c r="BX990" s="85"/>
      <c r="BY990" s="85"/>
      <c r="BZ990" s="85"/>
      <c r="CA990" s="85"/>
      <c r="CB990" s="85"/>
      <c r="CC990" s="85"/>
      <c r="CD990" s="85"/>
      <c r="CE990" s="85"/>
      <c r="CF990" s="85"/>
      <c r="CG990" s="85"/>
      <c r="CH990" s="85"/>
      <c r="CI990" s="85"/>
      <c r="CJ990" s="85"/>
      <c r="CK990" s="85"/>
      <c r="CL990" s="85"/>
      <c r="CM990" s="85"/>
      <c r="CN990" s="85"/>
      <c r="CO990" s="85"/>
      <c r="CP990" s="85"/>
      <c r="CQ990" s="85"/>
      <c r="CR990" s="85"/>
      <c r="CS990" s="85"/>
      <c r="CT990" s="85"/>
      <c r="CU990" s="85"/>
      <c r="CV990" s="85"/>
      <c r="CW990" s="85"/>
      <c r="CX990" s="85"/>
      <c r="CY990" s="85"/>
      <c r="CZ990" s="85"/>
      <c r="DA990" s="85"/>
      <c r="DB990" s="85"/>
      <c r="DC990" s="85"/>
      <c r="DD990" s="85"/>
      <c r="DE990" s="85"/>
      <c r="DF990" s="85"/>
      <c r="DG990" s="85"/>
      <c r="DH990" s="85"/>
      <c r="DI990" s="85"/>
      <c r="DJ990" s="85"/>
      <c r="DK990" s="85"/>
      <c r="DL990" s="85"/>
      <c r="DM990" s="85"/>
      <c r="DN990" s="85"/>
      <c r="DO990" s="85"/>
      <c r="DP990" s="85"/>
      <c r="DQ990" s="85"/>
      <c r="DR990" s="85"/>
      <c r="DS990" s="85"/>
      <c r="DT990" s="85"/>
      <c r="DU990" s="85"/>
      <c r="DV990" s="85"/>
      <c r="DW990" s="85"/>
      <c r="DX990" s="85"/>
      <c r="DY990" s="85"/>
      <c r="DZ990" s="85"/>
      <c r="EA990" s="85"/>
      <c r="EB990" s="85"/>
      <c r="EC990" s="85"/>
    </row>
    <row r="991" spans="1:133" hidden="1" outlineLevel="3" x14ac:dyDescent="0.15">
      <c r="A991" s="22" t="s">
        <v>365</v>
      </c>
      <c r="B991" s="29" t="s">
        <v>2451</v>
      </c>
      <c r="C991" s="104"/>
      <c r="D991" s="105"/>
      <c r="E991" s="104"/>
      <c r="F991" s="106">
        <f t="shared" ref="F991:F995" si="2529">IF(B991&lt;&gt;"",IF(B991="Custom Requirement",0,3),0)</f>
        <v>0</v>
      </c>
      <c r="G991" s="106">
        <v>1</v>
      </c>
      <c r="I991" s="106">
        <f t="shared" ref="I991:I995" si="2530">H991*$E991*I$10</f>
        <v>0</v>
      </c>
      <c r="K991" s="106">
        <f t="shared" ref="K991:K995" si="2531">J991*$E991*K$10</f>
        <v>0</v>
      </c>
      <c r="M991" s="106">
        <f t="shared" ref="M991:M995" si="2532">L991*$E991*M$10</f>
        <v>0</v>
      </c>
      <c r="O991" s="106">
        <f t="shared" ref="O991:O995" si="2533">N991*$E991*O$10</f>
        <v>0</v>
      </c>
      <c r="Q991" s="106">
        <f t="shared" ref="Q991:Q995" si="2534">P991*$E991*Q$10</f>
        <v>0</v>
      </c>
      <c r="S991" s="106">
        <f t="shared" ref="S991:S995" si="2535">R991*$E991*S$10</f>
        <v>0</v>
      </c>
      <c r="V991" s="106">
        <f t="shared" ref="V991:V995" si="2536">U991*$E991*V$10</f>
        <v>0</v>
      </c>
      <c r="X991" s="106">
        <f t="shared" ref="X991:X995" si="2537">W991*$E991*X$10</f>
        <v>0</v>
      </c>
      <c r="Z991" s="106">
        <f t="shared" ref="Z991:Z995" si="2538">Y991*$E991*Z$10</f>
        <v>0</v>
      </c>
      <c r="AB991" s="106">
        <f t="shared" ref="AB991:AB995" si="2539">AA991*$E991*AB$10</f>
        <v>0</v>
      </c>
      <c r="AD991" s="106">
        <f t="shared" ref="AD991:AD995" si="2540">AC991*$E991*AD$10</f>
        <v>0</v>
      </c>
      <c r="AF991" s="106">
        <f t="shared" ref="AF991:AF995" si="2541">AE991*$E991*AF$10</f>
        <v>0</v>
      </c>
      <c r="AI991" s="106">
        <f t="shared" ref="AI991:AI995" si="2542">AH991*$E991*AI$10</f>
        <v>0</v>
      </c>
      <c r="AK991" s="106">
        <f t="shared" ref="AK991:AK995" si="2543">AJ991*$E991*AK$10</f>
        <v>0</v>
      </c>
      <c r="AM991" s="106">
        <f t="shared" ref="AM991:AM995" si="2544">AL991*$E991*AM$10</f>
        <v>0</v>
      </c>
      <c r="AO991" s="106">
        <f t="shared" ref="AO991:AO995" si="2545">AN991*$E991*AO$10</f>
        <v>0</v>
      </c>
      <c r="AQ991" s="106">
        <f t="shared" ref="AQ991:AQ995" si="2546">AP991*$E991*AQ$10</f>
        <v>0</v>
      </c>
      <c r="AS991" s="106">
        <f t="shared" ref="AS991:AS995" si="2547">AR991*$E991*AS$10</f>
        <v>0</v>
      </c>
      <c r="AV991" s="106">
        <f t="shared" ref="AV991:AV995" si="2548">AU991*$E991*AV$10</f>
        <v>0</v>
      </c>
      <c r="AX991" s="106">
        <f t="shared" ref="AX991:AX995" si="2549">AW991*$E991*AX$10</f>
        <v>0</v>
      </c>
      <c r="AZ991" s="106">
        <f t="shared" ref="AZ991:AZ995" si="2550">AY991*$E991*AZ$10</f>
        <v>0</v>
      </c>
      <c r="BB991" s="106">
        <f t="shared" ref="BB991:BB995" si="2551">BA991*$E991*BB$10</f>
        <v>0</v>
      </c>
      <c r="BD991" s="106">
        <f t="shared" ref="BD991:BD995" si="2552">BC991*$E991*BD$10</f>
        <v>0</v>
      </c>
      <c r="BF991" s="106">
        <f t="shared" ref="BF991:BF995" si="2553">BE991*$E991*BF$10</f>
        <v>0</v>
      </c>
      <c r="BI991" s="106">
        <f t="shared" ref="BI991:BI995" si="2554">BH991*$E991*BI$10</f>
        <v>0</v>
      </c>
      <c r="BK991" s="106">
        <f t="shared" ref="BK991:BK995" si="2555">BJ991*$E991*BK$10</f>
        <v>0</v>
      </c>
      <c r="BM991" s="106">
        <f t="shared" ref="BM991:BM995" si="2556">BL991*$E991*BM$10</f>
        <v>0</v>
      </c>
      <c r="BO991" s="106">
        <f t="shared" ref="BO991:BO995" si="2557">BN991*$E991*BO$10</f>
        <v>0</v>
      </c>
      <c r="BQ991" s="106">
        <f t="shared" ref="BQ991:BQ995" si="2558">BP991*$E991*BQ$10</f>
        <v>0</v>
      </c>
      <c r="BS991" s="106">
        <f t="shared" ref="BS991:BS995" si="2559">BR991*$E991*BS$10</f>
        <v>0</v>
      </c>
    </row>
    <row r="992" spans="1:133" hidden="1" outlineLevel="3" x14ac:dyDescent="0.15">
      <c r="A992" s="22" t="s">
        <v>163</v>
      </c>
      <c r="B992" s="29" t="s">
        <v>2451</v>
      </c>
      <c r="C992" s="104"/>
      <c r="D992" s="105"/>
      <c r="E992" s="104"/>
      <c r="F992" s="106">
        <f t="shared" si="2529"/>
        <v>0</v>
      </c>
      <c r="G992" s="106">
        <v>1</v>
      </c>
      <c r="I992" s="106">
        <f t="shared" si="2530"/>
        <v>0</v>
      </c>
      <c r="K992" s="106">
        <f t="shared" si="2531"/>
        <v>0</v>
      </c>
      <c r="M992" s="106">
        <f t="shared" si="2532"/>
        <v>0</v>
      </c>
      <c r="O992" s="106">
        <f t="shared" si="2533"/>
        <v>0</v>
      </c>
      <c r="Q992" s="106">
        <f t="shared" si="2534"/>
        <v>0</v>
      </c>
      <c r="S992" s="106">
        <f t="shared" si="2535"/>
        <v>0</v>
      </c>
      <c r="V992" s="106">
        <f t="shared" si="2536"/>
        <v>0</v>
      </c>
      <c r="X992" s="106">
        <f t="shared" si="2537"/>
        <v>0</v>
      </c>
      <c r="Z992" s="106">
        <f t="shared" si="2538"/>
        <v>0</v>
      </c>
      <c r="AB992" s="106">
        <f t="shared" si="2539"/>
        <v>0</v>
      </c>
      <c r="AD992" s="106">
        <f t="shared" si="2540"/>
        <v>0</v>
      </c>
      <c r="AF992" s="106">
        <f t="shared" si="2541"/>
        <v>0</v>
      </c>
      <c r="AI992" s="106">
        <f t="shared" si="2542"/>
        <v>0</v>
      </c>
      <c r="AK992" s="106">
        <f t="shared" si="2543"/>
        <v>0</v>
      </c>
      <c r="AM992" s="106">
        <f t="shared" si="2544"/>
        <v>0</v>
      </c>
      <c r="AO992" s="106">
        <f t="shared" si="2545"/>
        <v>0</v>
      </c>
      <c r="AQ992" s="106">
        <f t="shared" si="2546"/>
        <v>0</v>
      </c>
      <c r="AS992" s="106">
        <f t="shared" si="2547"/>
        <v>0</v>
      </c>
      <c r="AV992" s="106">
        <f t="shared" si="2548"/>
        <v>0</v>
      </c>
      <c r="AX992" s="106">
        <f t="shared" si="2549"/>
        <v>0</v>
      </c>
      <c r="AZ992" s="106">
        <f t="shared" si="2550"/>
        <v>0</v>
      </c>
      <c r="BB992" s="106">
        <f t="shared" si="2551"/>
        <v>0</v>
      </c>
      <c r="BD992" s="106">
        <f t="shared" si="2552"/>
        <v>0</v>
      </c>
      <c r="BF992" s="106">
        <f t="shared" si="2553"/>
        <v>0</v>
      </c>
      <c r="BI992" s="106">
        <f t="shared" si="2554"/>
        <v>0</v>
      </c>
      <c r="BK992" s="106">
        <f t="shared" si="2555"/>
        <v>0</v>
      </c>
      <c r="BM992" s="106">
        <f t="shared" si="2556"/>
        <v>0</v>
      </c>
      <c r="BO992" s="106">
        <f t="shared" si="2557"/>
        <v>0</v>
      </c>
      <c r="BQ992" s="106">
        <f t="shared" si="2558"/>
        <v>0</v>
      </c>
      <c r="BS992" s="106">
        <f t="shared" si="2559"/>
        <v>0</v>
      </c>
    </row>
    <row r="993" spans="1:133" hidden="1" outlineLevel="3" x14ac:dyDescent="0.15">
      <c r="A993" s="22" t="s">
        <v>164</v>
      </c>
      <c r="B993" s="29" t="s">
        <v>2451</v>
      </c>
      <c r="C993" s="104"/>
      <c r="D993" s="105"/>
      <c r="E993" s="104"/>
      <c r="F993" s="106">
        <f t="shared" si="2529"/>
        <v>0</v>
      </c>
      <c r="G993" s="106">
        <v>1</v>
      </c>
      <c r="I993" s="106">
        <f t="shared" si="2530"/>
        <v>0</v>
      </c>
      <c r="K993" s="106">
        <f t="shared" si="2531"/>
        <v>0</v>
      </c>
      <c r="M993" s="106">
        <f t="shared" si="2532"/>
        <v>0</v>
      </c>
      <c r="O993" s="106">
        <f t="shared" si="2533"/>
        <v>0</v>
      </c>
      <c r="Q993" s="106">
        <f t="shared" si="2534"/>
        <v>0</v>
      </c>
      <c r="S993" s="106">
        <f t="shared" si="2535"/>
        <v>0</v>
      </c>
      <c r="V993" s="106">
        <f t="shared" si="2536"/>
        <v>0</v>
      </c>
      <c r="X993" s="106">
        <f t="shared" si="2537"/>
        <v>0</v>
      </c>
      <c r="Z993" s="106">
        <f t="shared" si="2538"/>
        <v>0</v>
      </c>
      <c r="AB993" s="106">
        <f t="shared" si="2539"/>
        <v>0</v>
      </c>
      <c r="AD993" s="106">
        <f t="shared" si="2540"/>
        <v>0</v>
      </c>
      <c r="AF993" s="106">
        <f t="shared" si="2541"/>
        <v>0</v>
      </c>
      <c r="AI993" s="106">
        <f t="shared" si="2542"/>
        <v>0</v>
      </c>
      <c r="AK993" s="106">
        <f t="shared" si="2543"/>
        <v>0</v>
      </c>
      <c r="AM993" s="106">
        <f t="shared" si="2544"/>
        <v>0</v>
      </c>
      <c r="AO993" s="106">
        <f t="shared" si="2545"/>
        <v>0</v>
      </c>
      <c r="AQ993" s="106">
        <f t="shared" si="2546"/>
        <v>0</v>
      </c>
      <c r="AS993" s="106">
        <f t="shared" si="2547"/>
        <v>0</v>
      </c>
      <c r="AV993" s="106">
        <f t="shared" si="2548"/>
        <v>0</v>
      </c>
      <c r="AX993" s="106">
        <f t="shared" si="2549"/>
        <v>0</v>
      </c>
      <c r="AZ993" s="106">
        <f t="shared" si="2550"/>
        <v>0</v>
      </c>
      <c r="BB993" s="106">
        <f t="shared" si="2551"/>
        <v>0</v>
      </c>
      <c r="BD993" s="106">
        <f t="shared" si="2552"/>
        <v>0</v>
      </c>
      <c r="BF993" s="106">
        <f t="shared" si="2553"/>
        <v>0</v>
      </c>
      <c r="BI993" s="106">
        <f t="shared" si="2554"/>
        <v>0</v>
      </c>
      <c r="BK993" s="106">
        <f t="shared" si="2555"/>
        <v>0</v>
      </c>
      <c r="BM993" s="106">
        <f t="shared" si="2556"/>
        <v>0</v>
      </c>
      <c r="BO993" s="106">
        <f t="shared" si="2557"/>
        <v>0</v>
      </c>
      <c r="BQ993" s="106">
        <f t="shared" si="2558"/>
        <v>0</v>
      </c>
      <c r="BS993" s="106">
        <f t="shared" si="2559"/>
        <v>0</v>
      </c>
    </row>
    <row r="994" spans="1:133" hidden="1" outlineLevel="3" x14ac:dyDescent="0.15">
      <c r="A994" s="22" t="s">
        <v>165</v>
      </c>
      <c r="B994" s="29" t="s">
        <v>2451</v>
      </c>
      <c r="C994" s="104"/>
      <c r="D994" s="105"/>
      <c r="E994" s="104"/>
      <c r="F994" s="106">
        <f t="shared" si="2529"/>
        <v>0</v>
      </c>
      <c r="G994" s="106">
        <v>1</v>
      </c>
      <c r="I994" s="106">
        <f t="shared" si="2530"/>
        <v>0</v>
      </c>
      <c r="K994" s="106">
        <f t="shared" si="2531"/>
        <v>0</v>
      </c>
      <c r="M994" s="106">
        <f t="shared" si="2532"/>
        <v>0</v>
      </c>
      <c r="O994" s="106">
        <f t="shared" si="2533"/>
        <v>0</v>
      </c>
      <c r="Q994" s="106">
        <f t="shared" si="2534"/>
        <v>0</v>
      </c>
      <c r="S994" s="106">
        <f t="shared" si="2535"/>
        <v>0</v>
      </c>
      <c r="V994" s="106">
        <f t="shared" si="2536"/>
        <v>0</v>
      </c>
      <c r="X994" s="106">
        <f t="shared" si="2537"/>
        <v>0</v>
      </c>
      <c r="Z994" s="106">
        <f t="shared" si="2538"/>
        <v>0</v>
      </c>
      <c r="AB994" s="106">
        <f t="shared" si="2539"/>
        <v>0</v>
      </c>
      <c r="AD994" s="106">
        <f t="shared" si="2540"/>
        <v>0</v>
      </c>
      <c r="AF994" s="106">
        <f t="shared" si="2541"/>
        <v>0</v>
      </c>
      <c r="AI994" s="106">
        <f t="shared" si="2542"/>
        <v>0</v>
      </c>
      <c r="AK994" s="106">
        <f t="shared" si="2543"/>
        <v>0</v>
      </c>
      <c r="AM994" s="106">
        <f t="shared" si="2544"/>
        <v>0</v>
      </c>
      <c r="AO994" s="106">
        <f t="shared" si="2545"/>
        <v>0</v>
      </c>
      <c r="AQ994" s="106">
        <f t="shared" si="2546"/>
        <v>0</v>
      </c>
      <c r="AS994" s="106">
        <f t="shared" si="2547"/>
        <v>0</v>
      </c>
      <c r="AV994" s="106">
        <f t="shared" si="2548"/>
        <v>0</v>
      </c>
      <c r="AX994" s="106">
        <f t="shared" si="2549"/>
        <v>0</v>
      </c>
      <c r="AZ994" s="106">
        <f t="shared" si="2550"/>
        <v>0</v>
      </c>
      <c r="BB994" s="106">
        <f t="shared" si="2551"/>
        <v>0</v>
      </c>
      <c r="BD994" s="106">
        <f t="shared" si="2552"/>
        <v>0</v>
      </c>
      <c r="BF994" s="106">
        <f t="shared" si="2553"/>
        <v>0</v>
      </c>
      <c r="BI994" s="106">
        <f t="shared" si="2554"/>
        <v>0</v>
      </c>
      <c r="BK994" s="106">
        <f t="shared" si="2555"/>
        <v>0</v>
      </c>
      <c r="BM994" s="106">
        <f t="shared" si="2556"/>
        <v>0</v>
      </c>
      <c r="BO994" s="106">
        <f t="shared" si="2557"/>
        <v>0</v>
      </c>
      <c r="BQ994" s="106">
        <f t="shared" si="2558"/>
        <v>0</v>
      </c>
      <c r="BS994" s="106">
        <f t="shared" si="2559"/>
        <v>0</v>
      </c>
    </row>
    <row r="995" spans="1:133" hidden="1" outlineLevel="3" x14ac:dyDescent="0.15">
      <c r="A995" s="22" t="s">
        <v>166</v>
      </c>
      <c r="B995" s="29" t="s">
        <v>2451</v>
      </c>
      <c r="C995" s="104"/>
      <c r="D995" s="105"/>
      <c r="E995" s="104"/>
      <c r="F995" s="106">
        <f t="shared" si="2529"/>
        <v>0</v>
      </c>
      <c r="G995" s="106">
        <v>1</v>
      </c>
      <c r="I995" s="106">
        <f t="shared" si="2530"/>
        <v>0</v>
      </c>
      <c r="K995" s="106">
        <f t="shared" si="2531"/>
        <v>0</v>
      </c>
      <c r="M995" s="106">
        <f t="shared" si="2532"/>
        <v>0</v>
      </c>
      <c r="O995" s="106">
        <f t="shared" si="2533"/>
        <v>0</v>
      </c>
      <c r="Q995" s="106">
        <f t="shared" si="2534"/>
        <v>0</v>
      </c>
      <c r="S995" s="106">
        <f t="shared" si="2535"/>
        <v>0</v>
      </c>
      <c r="V995" s="106">
        <f t="shared" si="2536"/>
        <v>0</v>
      </c>
      <c r="X995" s="106">
        <f t="shared" si="2537"/>
        <v>0</v>
      </c>
      <c r="Z995" s="106">
        <f t="shared" si="2538"/>
        <v>0</v>
      </c>
      <c r="AB995" s="106">
        <f t="shared" si="2539"/>
        <v>0</v>
      </c>
      <c r="AD995" s="106">
        <f t="shared" si="2540"/>
        <v>0</v>
      </c>
      <c r="AF995" s="106">
        <f t="shared" si="2541"/>
        <v>0</v>
      </c>
      <c r="AI995" s="106">
        <f t="shared" si="2542"/>
        <v>0</v>
      </c>
      <c r="AK995" s="106">
        <f t="shared" si="2543"/>
        <v>0</v>
      </c>
      <c r="AM995" s="106">
        <f t="shared" si="2544"/>
        <v>0</v>
      </c>
      <c r="AO995" s="106">
        <f t="shared" si="2545"/>
        <v>0</v>
      </c>
      <c r="AQ995" s="106">
        <f t="shared" si="2546"/>
        <v>0</v>
      </c>
      <c r="AS995" s="106">
        <f t="shared" si="2547"/>
        <v>0</v>
      </c>
      <c r="AV995" s="106">
        <f t="shared" si="2548"/>
        <v>0</v>
      </c>
      <c r="AX995" s="106">
        <f t="shared" si="2549"/>
        <v>0</v>
      </c>
      <c r="AZ995" s="106">
        <f t="shared" si="2550"/>
        <v>0</v>
      </c>
      <c r="BB995" s="106">
        <f t="shared" si="2551"/>
        <v>0</v>
      </c>
      <c r="BD995" s="106">
        <f t="shared" si="2552"/>
        <v>0</v>
      </c>
      <c r="BF995" s="106">
        <f t="shared" si="2553"/>
        <v>0</v>
      </c>
      <c r="BI995" s="106">
        <f t="shared" si="2554"/>
        <v>0</v>
      </c>
      <c r="BK995" s="106">
        <f t="shared" si="2555"/>
        <v>0</v>
      </c>
      <c r="BM995" s="106">
        <f t="shared" si="2556"/>
        <v>0</v>
      </c>
      <c r="BO995" s="106">
        <f t="shared" si="2557"/>
        <v>0</v>
      </c>
      <c r="BQ995" s="106">
        <f t="shared" si="2558"/>
        <v>0</v>
      </c>
      <c r="BS995" s="106">
        <f t="shared" si="2559"/>
        <v>0</v>
      </c>
    </row>
    <row r="996" spans="1:133" s="37" customFormat="1" hidden="1" outlineLevel="2" x14ac:dyDescent="0.15">
      <c r="B996" s="38" t="s">
        <v>1714</v>
      </c>
      <c r="C996" s="115"/>
      <c r="D996" s="115"/>
      <c r="E996" s="115"/>
      <c r="F996" s="115"/>
      <c r="G996" s="160" t="s">
        <v>219</v>
      </c>
      <c r="H996" s="115"/>
      <c r="I996" s="115"/>
      <c r="J996" s="115"/>
      <c r="K996" s="115"/>
      <c r="L996" s="115"/>
      <c r="M996" s="115"/>
      <c r="N996" s="115"/>
      <c r="O996" s="115"/>
      <c r="P996" s="115"/>
      <c r="Q996" s="115"/>
      <c r="R996" s="115"/>
      <c r="S996" s="115"/>
      <c r="T996" s="269"/>
      <c r="U996" s="190"/>
      <c r="V996" s="115"/>
      <c r="W996" s="190"/>
      <c r="X996" s="115"/>
      <c r="Y996" s="190"/>
      <c r="Z996" s="115"/>
      <c r="AA996" s="190"/>
      <c r="AB996" s="115"/>
      <c r="AC996" s="190"/>
      <c r="AD996" s="115"/>
      <c r="AE996" s="190"/>
      <c r="AF996" s="115"/>
      <c r="AG996" s="215"/>
      <c r="AH996" s="190"/>
      <c r="AI996" s="115"/>
      <c r="AJ996" s="190"/>
      <c r="AK996" s="115"/>
      <c r="AL996" s="190"/>
      <c r="AM996" s="115"/>
      <c r="AN996" s="190"/>
      <c r="AO996" s="115"/>
      <c r="AP996" s="190"/>
      <c r="AQ996" s="115"/>
      <c r="AR996" s="190"/>
      <c r="AS996" s="115"/>
      <c r="AU996" s="115"/>
      <c r="AV996" s="115"/>
      <c r="AW996" s="115"/>
      <c r="AX996" s="115"/>
      <c r="AY996" s="115"/>
      <c r="AZ996" s="115"/>
      <c r="BA996" s="115"/>
      <c r="BB996" s="115"/>
      <c r="BC996" s="115"/>
      <c r="BD996" s="115"/>
      <c r="BE996" s="115"/>
      <c r="BF996" s="115"/>
      <c r="BH996" s="115"/>
      <c r="BI996" s="115"/>
      <c r="BJ996" s="115"/>
      <c r="BK996" s="115"/>
      <c r="BL996" s="115"/>
      <c r="BM996" s="115"/>
      <c r="BN996" s="115"/>
      <c r="BO996" s="115"/>
      <c r="BP996" s="115"/>
      <c r="BQ996" s="115"/>
      <c r="BR996" s="115"/>
      <c r="BS996" s="115"/>
      <c r="BU996" s="143"/>
      <c r="BV996" s="143"/>
      <c r="BW996" s="143"/>
      <c r="BX996" s="143"/>
      <c r="BY996" s="143"/>
      <c r="BZ996" s="143"/>
      <c r="CA996" s="143"/>
      <c r="CB996" s="143"/>
      <c r="CC996" s="143"/>
      <c r="CD996" s="143"/>
      <c r="CE996" s="143"/>
      <c r="CF996" s="143"/>
      <c r="CG996" s="143"/>
      <c r="CH996" s="143"/>
      <c r="CI996" s="143"/>
      <c r="CJ996" s="143"/>
      <c r="CK996" s="143"/>
      <c r="CL996" s="143"/>
      <c r="CM996" s="143"/>
      <c r="CN996" s="143"/>
      <c r="CO996" s="143"/>
      <c r="CP996" s="143"/>
      <c r="CQ996" s="143"/>
      <c r="CR996" s="143"/>
      <c r="CS996" s="143"/>
      <c r="CT996" s="143"/>
      <c r="CU996" s="143"/>
      <c r="CV996" s="143"/>
      <c r="CW996" s="143"/>
      <c r="CX996" s="143"/>
      <c r="CY996" s="143"/>
      <c r="CZ996" s="143"/>
      <c r="DA996" s="143"/>
      <c r="DB996" s="143"/>
      <c r="DC996" s="143"/>
      <c r="DD996" s="143"/>
      <c r="DE996" s="143"/>
      <c r="DF996" s="143"/>
      <c r="DG996" s="143"/>
      <c r="DH996" s="143"/>
      <c r="DI996" s="143"/>
      <c r="DJ996" s="143"/>
      <c r="DK996" s="143"/>
      <c r="DL996" s="143"/>
      <c r="DM996" s="143"/>
      <c r="DN996" s="143"/>
      <c r="DO996" s="143"/>
      <c r="DP996" s="143"/>
      <c r="DQ996" s="143"/>
      <c r="DR996" s="143"/>
      <c r="DS996" s="143"/>
      <c r="DT996" s="143"/>
      <c r="DU996" s="143"/>
      <c r="DV996" s="143"/>
      <c r="DW996" s="143"/>
      <c r="DX996" s="143"/>
      <c r="DY996" s="143"/>
      <c r="DZ996" s="143"/>
      <c r="EA996" s="143"/>
      <c r="EB996" s="143"/>
      <c r="EC996" s="143"/>
    </row>
    <row r="997" spans="1:133" s="37" customFormat="1" hidden="1" outlineLevel="1" x14ac:dyDescent="0.15">
      <c r="B997" s="38" t="s">
        <v>563</v>
      </c>
      <c r="C997" s="115"/>
      <c r="D997" s="115"/>
      <c r="E997" s="115"/>
      <c r="F997" s="115"/>
      <c r="G997" s="160"/>
      <c r="H997" s="115"/>
      <c r="I997" s="115"/>
      <c r="J997" s="115"/>
      <c r="K997" s="115"/>
      <c r="L997" s="115"/>
      <c r="M997" s="115"/>
      <c r="N997" s="115"/>
      <c r="O997" s="115"/>
      <c r="P997" s="115"/>
      <c r="Q997" s="115"/>
      <c r="R997" s="115"/>
      <c r="S997" s="115"/>
      <c r="T997" s="269"/>
      <c r="U997" s="190"/>
      <c r="V997" s="115"/>
      <c r="W997" s="190"/>
      <c r="X997" s="115"/>
      <c r="Y997" s="190"/>
      <c r="Z997" s="115"/>
      <c r="AA997" s="190"/>
      <c r="AB997" s="115"/>
      <c r="AC997" s="190"/>
      <c r="AD997" s="115"/>
      <c r="AE997" s="190"/>
      <c r="AF997" s="115"/>
      <c r="AG997" s="215"/>
      <c r="AH997" s="190"/>
      <c r="AI997" s="115"/>
      <c r="AJ997" s="190"/>
      <c r="AK997" s="115"/>
      <c r="AL997" s="190"/>
      <c r="AM997" s="115"/>
      <c r="AN997" s="190"/>
      <c r="AO997" s="115"/>
      <c r="AP997" s="190"/>
      <c r="AQ997" s="115"/>
      <c r="AR997" s="190"/>
      <c r="AS997" s="115"/>
      <c r="AU997" s="115"/>
      <c r="AV997" s="115"/>
      <c r="AW997" s="115"/>
      <c r="AX997" s="115"/>
      <c r="AY997" s="115"/>
      <c r="AZ997" s="115"/>
      <c r="BA997" s="115"/>
      <c r="BB997" s="115"/>
      <c r="BC997" s="115"/>
      <c r="BD997" s="115"/>
      <c r="BE997" s="115"/>
      <c r="BF997" s="115"/>
      <c r="BH997" s="115"/>
      <c r="BI997" s="115"/>
      <c r="BJ997" s="115"/>
      <c r="BK997" s="115"/>
      <c r="BL997" s="115"/>
      <c r="BM997" s="115"/>
      <c r="BN997" s="115"/>
      <c r="BO997" s="115"/>
      <c r="BP997" s="115"/>
      <c r="BQ997" s="115"/>
      <c r="BR997" s="115"/>
      <c r="BS997" s="115"/>
      <c r="BU997" s="143"/>
      <c r="BV997" s="143"/>
      <c r="BW997" s="143"/>
      <c r="BX997" s="143"/>
      <c r="BY997" s="143"/>
      <c r="BZ997" s="143"/>
      <c r="CA997" s="143"/>
      <c r="CB997" s="143"/>
      <c r="CC997" s="143"/>
      <c r="CD997" s="143"/>
      <c r="CE997" s="143"/>
      <c r="CF997" s="143"/>
      <c r="CG997" s="143"/>
      <c r="CH997" s="143"/>
      <c r="CI997" s="143"/>
      <c r="CJ997" s="143"/>
      <c r="CK997" s="143"/>
      <c r="CL997" s="143"/>
      <c r="CM997" s="143"/>
      <c r="CN997" s="143"/>
      <c r="CO997" s="143"/>
      <c r="CP997" s="143"/>
      <c r="CQ997" s="143"/>
      <c r="CR997" s="143"/>
      <c r="CS997" s="143"/>
      <c r="CT997" s="143"/>
      <c r="CU997" s="143"/>
      <c r="CV997" s="143"/>
      <c r="CW997" s="143"/>
      <c r="CX997" s="143"/>
      <c r="CY997" s="143"/>
      <c r="CZ997" s="143"/>
      <c r="DA997" s="143"/>
      <c r="DB997" s="143"/>
      <c r="DC997" s="143"/>
      <c r="DD997" s="143"/>
      <c r="DE997" s="143"/>
      <c r="DF997" s="143"/>
      <c r="DG997" s="143"/>
      <c r="DH997" s="143"/>
      <c r="DI997" s="143"/>
      <c r="DJ997" s="143"/>
      <c r="DK997" s="143"/>
      <c r="DL997" s="143"/>
      <c r="DM997" s="143"/>
      <c r="DN997" s="143"/>
      <c r="DO997" s="143"/>
      <c r="DP997" s="143"/>
      <c r="DQ997" s="143"/>
      <c r="DR997" s="143"/>
      <c r="DS997" s="143"/>
      <c r="DT997" s="143"/>
      <c r="DU997" s="143"/>
      <c r="DV997" s="143"/>
      <c r="DW997" s="143"/>
      <c r="DX997" s="143"/>
      <c r="DY997" s="143"/>
      <c r="DZ997" s="143"/>
      <c r="EA997" s="143"/>
      <c r="EB997" s="143"/>
      <c r="EC997" s="143"/>
    </row>
    <row r="998" spans="1:133" s="33" customFormat="1" outlineLevel="1" x14ac:dyDescent="0.15">
      <c r="A998" s="60" t="s">
        <v>167</v>
      </c>
      <c r="B998" s="34" t="s">
        <v>213</v>
      </c>
      <c r="C998" s="302" t="str">
        <f ca="1">IFERROR(SUM(C999,C1009)/COUNT((C999,C1009)),"N/A")</f>
        <v>N/A</v>
      </c>
      <c r="D998" s="302">
        <f ca="1">IFERROR(SUM(D999,D1009)/COUNT((D999,D1009)),"N/A")</f>
        <v>5</v>
      </c>
      <c r="E998" s="158">
        <f ca="1">E999+E1009</f>
        <v>0</v>
      </c>
      <c r="F998" s="158">
        <f ca="1">F999+F1009</f>
        <v>480</v>
      </c>
      <c r="G998" s="158"/>
      <c r="H998" s="114"/>
      <c r="I998" s="158">
        <f ca="1">I999+I1009</f>
        <v>0</v>
      </c>
      <c r="J998" s="114"/>
      <c r="K998" s="158">
        <f ca="1">K999+K1009</f>
        <v>0</v>
      </c>
      <c r="L998" s="114"/>
      <c r="M998" s="158">
        <f ca="1">M999+M1009</f>
        <v>0</v>
      </c>
      <c r="N998" s="114"/>
      <c r="O998" s="158">
        <f ca="1">O999+O1009</f>
        <v>0</v>
      </c>
      <c r="P998" s="114"/>
      <c r="Q998" s="158">
        <f ca="1">Q999+Q1009</f>
        <v>0</v>
      </c>
      <c r="R998" s="114"/>
      <c r="S998" s="158">
        <f ca="1">S999+S1009</f>
        <v>0</v>
      </c>
      <c r="T998" s="34"/>
      <c r="U998" s="158"/>
      <c r="V998" s="158">
        <f ca="1">V999+V1009</f>
        <v>0</v>
      </c>
      <c r="W998" s="114"/>
      <c r="X998" s="158">
        <f ca="1">X999+X1009</f>
        <v>0</v>
      </c>
      <c r="Y998" s="114"/>
      <c r="Z998" s="158">
        <f ca="1">Z999+Z1009</f>
        <v>0</v>
      </c>
      <c r="AA998" s="114"/>
      <c r="AB998" s="158">
        <f ca="1">AB999+AB1009</f>
        <v>0</v>
      </c>
      <c r="AC998" s="114"/>
      <c r="AD998" s="158">
        <f ca="1">AD999+AD1009</f>
        <v>0</v>
      </c>
      <c r="AE998" s="114"/>
      <c r="AF998" s="158">
        <f ca="1">AF999+AF1009</f>
        <v>0</v>
      </c>
      <c r="AG998" s="34"/>
      <c r="AH998" s="114"/>
      <c r="AI998" s="158">
        <f ca="1">AI999+AI1009</f>
        <v>0</v>
      </c>
      <c r="AJ998" s="114"/>
      <c r="AK998" s="158">
        <f ca="1">AK999+AK1009</f>
        <v>0</v>
      </c>
      <c r="AL998" s="114"/>
      <c r="AM998" s="158">
        <f ca="1">AM999+AM1009</f>
        <v>0</v>
      </c>
      <c r="AN998" s="114"/>
      <c r="AO998" s="158">
        <f ca="1">AO999+AO1009</f>
        <v>0</v>
      </c>
      <c r="AP998" s="114"/>
      <c r="AQ998" s="158">
        <f ca="1">AQ999+AQ1009</f>
        <v>0</v>
      </c>
      <c r="AR998" s="114"/>
      <c r="AS998" s="158">
        <f ca="1">AS999+AS1009</f>
        <v>0</v>
      </c>
      <c r="AU998" s="114"/>
      <c r="AV998" s="158">
        <f ca="1">AV999+AV1009</f>
        <v>0</v>
      </c>
      <c r="AW998" s="114"/>
      <c r="AX998" s="158">
        <f ca="1">AX999+AX1009</f>
        <v>0</v>
      </c>
      <c r="AY998" s="114"/>
      <c r="AZ998" s="158">
        <f ca="1">AZ999+AZ1009</f>
        <v>0</v>
      </c>
      <c r="BA998" s="114"/>
      <c r="BB998" s="158">
        <f ca="1">BB999+BB1009</f>
        <v>0</v>
      </c>
      <c r="BC998" s="114"/>
      <c r="BD998" s="158">
        <f ca="1">BD999+BD1009</f>
        <v>0</v>
      </c>
      <c r="BE998" s="114"/>
      <c r="BF998" s="158">
        <f ca="1">BF999+BF1009</f>
        <v>0</v>
      </c>
      <c r="BH998" s="114"/>
      <c r="BI998" s="158">
        <f ca="1">BI999+BI1009</f>
        <v>0</v>
      </c>
      <c r="BJ998" s="114"/>
      <c r="BK998" s="158">
        <f ca="1">BK999+BK1009</f>
        <v>0</v>
      </c>
      <c r="BL998" s="114"/>
      <c r="BM998" s="158">
        <f ca="1">BM999+BM1009</f>
        <v>0</v>
      </c>
      <c r="BN998" s="114"/>
      <c r="BO998" s="158">
        <f ca="1">BO999+BO1009</f>
        <v>0</v>
      </c>
      <c r="BP998" s="114"/>
      <c r="BQ998" s="158">
        <f ca="1">BQ999+BQ1009</f>
        <v>0</v>
      </c>
      <c r="BR998" s="114"/>
      <c r="BS998" s="158">
        <f ca="1">BS999+BS1009</f>
        <v>0</v>
      </c>
      <c r="BU998" s="85"/>
      <c r="BV998" s="85"/>
      <c r="BW998" s="85"/>
      <c r="BX998" s="85"/>
      <c r="BY998" s="85"/>
      <c r="BZ998" s="85"/>
      <c r="CA998" s="85"/>
      <c r="CB998" s="85"/>
      <c r="CC998" s="85"/>
      <c r="CD998" s="85"/>
      <c r="CE998" s="85"/>
      <c r="CF998" s="85"/>
      <c r="CG998" s="85"/>
      <c r="CH998" s="85"/>
      <c r="CI998" s="85"/>
      <c r="CJ998" s="85"/>
      <c r="CK998" s="85"/>
      <c r="CL998" s="85"/>
      <c r="CM998" s="85"/>
      <c r="CN998" s="85"/>
      <c r="CO998" s="85"/>
      <c r="CP998" s="85"/>
      <c r="CQ998" s="85"/>
      <c r="CR998" s="85"/>
      <c r="CS998" s="85"/>
      <c r="CT998" s="85"/>
      <c r="CU998" s="85"/>
      <c r="CV998" s="85"/>
      <c r="CW998" s="85"/>
      <c r="CX998" s="85"/>
      <c r="CY998" s="85"/>
      <c r="CZ998" s="85"/>
      <c r="DA998" s="85"/>
      <c r="DB998" s="85"/>
      <c r="DC998" s="85"/>
      <c r="DD998" s="85"/>
      <c r="DE998" s="85"/>
      <c r="DF998" s="85"/>
      <c r="DG998" s="85"/>
      <c r="DH998" s="85"/>
      <c r="DI998" s="85"/>
      <c r="DJ998" s="85"/>
      <c r="DK998" s="85"/>
      <c r="DL998" s="85"/>
      <c r="DM998" s="85"/>
      <c r="DN998" s="85"/>
      <c r="DO998" s="85"/>
      <c r="DP998" s="85"/>
      <c r="DQ998" s="85"/>
      <c r="DR998" s="85"/>
      <c r="DS998" s="85"/>
      <c r="DT998" s="85"/>
      <c r="DU998" s="85"/>
      <c r="DV998" s="85"/>
      <c r="DW998" s="85"/>
      <c r="DX998" s="85"/>
      <c r="DY998" s="85"/>
      <c r="DZ998" s="85"/>
      <c r="EA998" s="85"/>
      <c r="EB998" s="85"/>
      <c r="EC998" s="85"/>
    </row>
    <row r="999" spans="1:133" s="35" customFormat="1" outlineLevel="2" x14ac:dyDescent="0.15">
      <c r="A999" s="35" t="s">
        <v>168</v>
      </c>
      <c r="B999" s="36" t="s">
        <v>1805</v>
      </c>
      <c r="C999" s="298" t="str">
        <f ca="1">IFERROR((AVERAGE(ReqSum)),"N/A")</f>
        <v>N/A</v>
      </c>
      <c r="D999" s="298">
        <f ca="1">IFERROR((AVERAGE(ReqSum)),"N/A")</f>
        <v>5</v>
      </c>
      <c r="E999" s="159">
        <f ca="1">(SUM(ReqSum))*2*$I$10</f>
        <v>0</v>
      </c>
      <c r="F999" s="159">
        <f ca="1">(SUM(ReqSum))*2*$I$10</f>
        <v>480</v>
      </c>
      <c r="G999" s="159">
        <f>MATCH("x",G1000:G2476,-1)-1</f>
        <v>8</v>
      </c>
      <c r="H999" s="176"/>
      <c r="I999" s="176">
        <f ca="1">SUM(ReqSum)</f>
        <v>0</v>
      </c>
      <c r="J999" s="176"/>
      <c r="K999" s="176">
        <f ca="1">SUM(ReqSum)</f>
        <v>0</v>
      </c>
      <c r="L999" s="176"/>
      <c r="M999" s="176">
        <f ca="1">SUM(ReqSum)</f>
        <v>0</v>
      </c>
      <c r="N999" s="176"/>
      <c r="O999" s="176">
        <f ca="1">SUM(ReqSum)</f>
        <v>0</v>
      </c>
      <c r="P999" s="176"/>
      <c r="Q999" s="176">
        <f ca="1">SUM(ReqSum)</f>
        <v>0</v>
      </c>
      <c r="R999" s="176"/>
      <c r="S999" s="176">
        <f ca="1">SUM(ReqSum)</f>
        <v>0</v>
      </c>
      <c r="T999" s="268"/>
      <c r="U999" s="189"/>
      <c r="V999" s="176">
        <f ca="1">SUM(ReqSum)</f>
        <v>0</v>
      </c>
      <c r="W999" s="189"/>
      <c r="X999" s="176">
        <f ca="1">SUM(ReqSum)</f>
        <v>0</v>
      </c>
      <c r="Y999" s="189"/>
      <c r="Z999" s="176">
        <f ca="1">SUM(ReqSum)</f>
        <v>0</v>
      </c>
      <c r="AA999" s="189"/>
      <c r="AB999" s="176">
        <f ca="1">SUM(ReqSum)</f>
        <v>0</v>
      </c>
      <c r="AC999" s="189"/>
      <c r="AD999" s="176">
        <f ca="1">SUM(ReqSum)</f>
        <v>0</v>
      </c>
      <c r="AE999" s="189"/>
      <c r="AF999" s="176">
        <f ca="1">SUM(ReqSum)</f>
        <v>0</v>
      </c>
      <c r="AG999" s="36"/>
      <c r="AH999" s="189"/>
      <c r="AI999" s="176">
        <f ca="1">SUM(ReqSum)</f>
        <v>0</v>
      </c>
      <c r="AJ999" s="189"/>
      <c r="AK999" s="176">
        <f ca="1">SUM(ReqSum)</f>
        <v>0</v>
      </c>
      <c r="AL999" s="189"/>
      <c r="AM999" s="176">
        <f ca="1">SUM(ReqSum)</f>
        <v>0</v>
      </c>
      <c r="AN999" s="189"/>
      <c r="AO999" s="176">
        <f ca="1">SUM(ReqSum)</f>
        <v>0</v>
      </c>
      <c r="AP999" s="189"/>
      <c r="AQ999" s="176">
        <f ca="1">SUM(ReqSum)</f>
        <v>0</v>
      </c>
      <c r="AR999" s="189"/>
      <c r="AS999" s="176">
        <f ca="1">SUM(ReqSum)</f>
        <v>0</v>
      </c>
      <c r="AT999" s="177"/>
      <c r="AU999" s="176"/>
      <c r="AV999" s="176">
        <f ca="1">SUM(ReqSum)</f>
        <v>0</v>
      </c>
      <c r="AW999" s="176"/>
      <c r="AX999" s="176">
        <f ca="1">SUM(ReqSum)</f>
        <v>0</v>
      </c>
      <c r="AY999" s="176"/>
      <c r="AZ999" s="176">
        <f ca="1">SUM(ReqSum)</f>
        <v>0</v>
      </c>
      <c r="BA999" s="176"/>
      <c r="BB999" s="176">
        <f ca="1">SUM(ReqSum)</f>
        <v>0</v>
      </c>
      <c r="BC999" s="176"/>
      <c r="BD999" s="176">
        <f ca="1">SUM(ReqSum)</f>
        <v>0</v>
      </c>
      <c r="BE999" s="176"/>
      <c r="BF999" s="176">
        <f ca="1">SUM(ReqSum)</f>
        <v>0</v>
      </c>
      <c r="BG999" s="177"/>
      <c r="BH999" s="176"/>
      <c r="BI999" s="176">
        <f ca="1">SUM(ReqSum)</f>
        <v>0</v>
      </c>
      <c r="BJ999" s="176"/>
      <c r="BK999" s="176">
        <f ca="1">SUM(ReqSum)</f>
        <v>0</v>
      </c>
      <c r="BL999" s="176"/>
      <c r="BM999" s="176">
        <f ca="1">SUM(ReqSum)</f>
        <v>0</v>
      </c>
      <c r="BN999" s="176"/>
      <c r="BO999" s="176">
        <f ca="1">SUM(ReqSum)</f>
        <v>0</v>
      </c>
      <c r="BP999" s="176"/>
      <c r="BQ999" s="176">
        <f ca="1">SUM(ReqSum)</f>
        <v>0</v>
      </c>
      <c r="BR999" s="176"/>
      <c r="BS999" s="176">
        <f ca="1">SUM(ReqSum)</f>
        <v>0</v>
      </c>
      <c r="BT999" s="177"/>
      <c r="BU999" s="85"/>
      <c r="BV999" s="85"/>
      <c r="BW999" s="85"/>
      <c r="BX999" s="85"/>
      <c r="BY999" s="85"/>
      <c r="BZ999" s="85"/>
      <c r="CA999" s="85"/>
      <c r="CB999" s="85"/>
      <c r="CC999" s="85"/>
      <c r="CD999" s="85"/>
      <c r="CE999" s="85"/>
      <c r="CF999" s="85"/>
      <c r="CG999" s="85"/>
      <c r="CH999" s="85"/>
      <c r="CI999" s="85"/>
      <c r="CJ999" s="85"/>
      <c r="CK999" s="85"/>
      <c r="CL999" s="85"/>
      <c r="CM999" s="85"/>
      <c r="CN999" s="85"/>
      <c r="CO999" s="85"/>
      <c r="CP999" s="85"/>
      <c r="CQ999" s="85"/>
      <c r="CR999" s="85"/>
      <c r="CS999" s="85"/>
      <c r="CT999" s="85"/>
      <c r="CU999" s="85"/>
      <c r="CV999" s="85"/>
      <c r="CW999" s="85"/>
      <c r="CX999" s="85"/>
      <c r="CY999" s="85"/>
      <c r="CZ999" s="85"/>
      <c r="DA999" s="85"/>
      <c r="DB999" s="85"/>
      <c r="DC999" s="85"/>
      <c r="DD999" s="85"/>
      <c r="DE999" s="85"/>
      <c r="DF999" s="85"/>
      <c r="DG999" s="85"/>
      <c r="DH999" s="85"/>
      <c r="DI999" s="85"/>
      <c r="DJ999" s="85"/>
      <c r="DK999" s="85"/>
      <c r="DL999" s="85"/>
      <c r="DM999" s="85"/>
      <c r="DN999" s="85"/>
      <c r="DO999" s="85"/>
      <c r="DP999" s="85"/>
      <c r="DQ999" s="85"/>
      <c r="DR999" s="85"/>
      <c r="DS999" s="85"/>
      <c r="DT999" s="85"/>
      <c r="DU999" s="85"/>
      <c r="DV999" s="85"/>
      <c r="DW999" s="85"/>
      <c r="DX999" s="85"/>
      <c r="DY999" s="85"/>
      <c r="DZ999" s="85"/>
      <c r="EA999" s="85"/>
      <c r="EB999" s="85"/>
      <c r="EC999" s="85"/>
    </row>
    <row r="1000" spans="1:133" s="22" customFormat="1" outlineLevel="3" x14ac:dyDescent="0.15">
      <c r="A1000" s="22" t="s">
        <v>169</v>
      </c>
      <c r="B1000" s="32" t="s">
        <v>2338</v>
      </c>
      <c r="C1000" s="104"/>
      <c r="D1000" s="106">
        <v>5</v>
      </c>
      <c r="E1000" s="104"/>
      <c r="F1000" s="106">
        <f t="shared" ref="F1000:F1007" si="2560">IF(B1000&lt;&gt;"",IF(B1000="Custom Requirement",0,3),0)</f>
        <v>3</v>
      </c>
      <c r="G1000" s="106">
        <v>1</v>
      </c>
      <c r="H1000" s="107"/>
      <c r="I1000" s="106">
        <f t="shared" ref="I1000:I1007" si="2561">H1000*$E1000*I$10</f>
        <v>0</v>
      </c>
      <c r="J1000" s="107"/>
      <c r="K1000" s="106">
        <f t="shared" ref="K1000:K1007" si="2562">J1000*$E1000*K$10</f>
        <v>0</v>
      </c>
      <c r="L1000" s="107"/>
      <c r="M1000" s="106">
        <f t="shared" ref="M1000:M1007" si="2563">L1000*$E1000*M$10</f>
        <v>0</v>
      </c>
      <c r="N1000" s="107"/>
      <c r="O1000" s="106">
        <f t="shared" ref="O1000:O1007" si="2564">N1000*$E1000*O$10</f>
        <v>0</v>
      </c>
      <c r="P1000" s="107"/>
      <c r="Q1000" s="106">
        <f t="shared" ref="Q1000:Q1007" si="2565">P1000*$E1000*Q$10</f>
        <v>0</v>
      </c>
      <c r="R1000" s="107"/>
      <c r="S1000" s="106">
        <f t="shared" ref="S1000:S1007" si="2566">R1000*$E1000*S$10</f>
        <v>0</v>
      </c>
      <c r="T1000" s="32"/>
      <c r="U1000" s="107"/>
      <c r="V1000" s="106">
        <f t="shared" ref="V1000:V1007" si="2567">U1000*$E1000*V$10</f>
        <v>0</v>
      </c>
      <c r="W1000" s="107"/>
      <c r="X1000" s="106">
        <f t="shared" ref="X1000:X1007" si="2568">W1000*$E1000*X$10</f>
        <v>0</v>
      </c>
      <c r="Y1000" s="107"/>
      <c r="Z1000" s="106">
        <f t="shared" ref="Z1000:Z1007" si="2569">Y1000*$E1000*Z$10</f>
        <v>0</v>
      </c>
      <c r="AA1000" s="107"/>
      <c r="AB1000" s="106">
        <f t="shared" ref="AB1000:AB1007" si="2570">AA1000*$E1000*AB$10</f>
        <v>0</v>
      </c>
      <c r="AC1000" s="107"/>
      <c r="AD1000" s="106">
        <f t="shared" ref="AD1000:AD1007" si="2571">AC1000*$E1000*AD$10</f>
        <v>0</v>
      </c>
      <c r="AE1000" s="107"/>
      <c r="AF1000" s="106">
        <f t="shared" ref="AF1000:AF1007" si="2572">AE1000*$E1000*AF$10</f>
        <v>0</v>
      </c>
      <c r="AG1000" s="210"/>
      <c r="AH1000" s="107"/>
      <c r="AI1000" s="106">
        <f t="shared" ref="AI1000:AI1007" si="2573">AH1000*$E1000*AI$10</f>
        <v>0</v>
      </c>
      <c r="AJ1000" s="107"/>
      <c r="AK1000" s="106">
        <f t="shared" ref="AK1000:AK1007" si="2574">AJ1000*$E1000*AK$10</f>
        <v>0</v>
      </c>
      <c r="AL1000" s="107"/>
      <c r="AM1000" s="106">
        <f t="shared" ref="AM1000:AM1007" si="2575">AL1000*$E1000*AM$10</f>
        <v>0</v>
      </c>
      <c r="AN1000" s="107"/>
      <c r="AO1000" s="106">
        <f t="shared" ref="AO1000:AO1007" si="2576">AN1000*$E1000*AO$10</f>
        <v>0</v>
      </c>
      <c r="AP1000" s="107"/>
      <c r="AQ1000" s="106">
        <f t="shared" ref="AQ1000:AQ1007" si="2577">AP1000*$E1000*AQ$10</f>
        <v>0</v>
      </c>
      <c r="AR1000" s="107"/>
      <c r="AS1000" s="106">
        <f t="shared" ref="AS1000:AS1007" si="2578">AR1000*$E1000*AS$10</f>
        <v>0</v>
      </c>
      <c r="AU1000" s="107"/>
      <c r="AV1000" s="106">
        <f t="shared" ref="AV1000:AV1007" si="2579">AU1000*$E1000*AV$10</f>
        <v>0</v>
      </c>
      <c r="AW1000" s="107"/>
      <c r="AX1000" s="106">
        <f t="shared" ref="AX1000:AX1007" si="2580">AW1000*$E1000*AX$10</f>
        <v>0</v>
      </c>
      <c r="AY1000" s="107"/>
      <c r="AZ1000" s="106">
        <f t="shared" ref="AZ1000:AZ1007" si="2581">AY1000*$E1000*AZ$10</f>
        <v>0</v>
      </c>
      <c r="BA1000" s="107"/>
      <c r="BB1000" s="106">
        <f t="shared" ref="BB1000:BB1007" si="2582">BA1000*$E1000*BB$10</f>
        <v>0</v>
      </c>
      <c r="BC1000" s="107"/>
      <c r="BD1000" s="106">
        <f t="shared" ref="BD1000:BD1007" si="2583">BC1000*$E1000*BD$10</f>
        <v>0</v>
      </c>
      <c r="BE1000" s="107"/>
      <c r="BF1000" s="106">
        <f t="shared" ref="BF1000:BF1007" si="2584">BE1000*$E1000*BF$10</f>
        <v>0</v>
      </c>
      <c r="BH1000" s="107"/>
      <c r="BI1000" s="106">
        <f t="shared" ref="BI1000:BI1007" si="2585">BH1000*$E1000*BI$10</f>
        <v>0</v>
      </c>
      <c r="BJ1000" s="107"/>
      <c r="BK1000" s="106">
        <f t="shared" ref="BK1000:BK1007" si="2586">BJ1000*$E1000*BK$10</f>
        <v>0</v>
      </c>
      <c r="BL1000" s="107"/>
      <c r="BM1000" s="106">
        <f t="shared" ref="BM1000:BM1007" si="2587">BL1000*$E1000*BM$10</f>
        <v>0</v>
      </c>
      <c r="BN1000" s="107"/>
      <c r="BO1000" s="106">
        <f t="shared" ref="BO1000:BO1007" si="2588">BN1000*$E1000*BO$10</f>
        <v>0</v>
      </c>
      <c r="BP1000" s="107"/>
      <c r="BQ1000" s="106">
        <f t="shared" ref="BQ1000:BQ1007" si="2589">BP1000*$E1000*BQ$10</f>
        <v>0</v>
      </c>
      <c r="BR1000" s="107"/>
      <c r="BS1000" s="106">
        <f t="shared" ref="BS1000:BS1007" si="2590">BR1000*$E1000*BS$10</f>
        <v>0</v>
      </c>
      <c r="BU1000" s="61"/>
      <c r="BV1000" s="61"/>
      <c r="BW1000" s="61"/>
      <c r="BX1000" s="61"/>
      <c r="BY1000" s="61"/>
      <c r="BZ1000" s="61"/>
      <c r="CA1000" s="61"/>
      <c r="CB1000" s="61"/>
      <c r="CC1000" s="61"/>
      <c r="CD1000" s="61"/>
      <c r="CE1000" s="61"/>
      <c r="CF1000" s="61"/>
      <c r="CG1000" s="61"/>
      <c r="CH1000" s="61"/>
      <c r="CI1000" s="61"/>
      <c r="CJ1000" s="61"/>
      <c r="CK1000" s="61"/>
      <c r="CL1000" s="61"/>
      <c r="CM1000" s="61"/>
      <c r="CN1000" s="61"/>
      <c r="CO1000" s="61"/>
      <c r="CP1000" s="61"/>
      <c r="CQ1000" s="61"/>
      <c r="CR1000" s="61"/>
      <c r="CS1000" s="61"/>
      <c r="CT1000" s="61"/>
      <c r="CU1000" s="61"/>
      <c r="CV1000" s="61"/>
      <c r="CW1000" s="61"/>
      <c r="CX1000" s="61"/>
      <c r="CY1000" s="61"/>
      <c r="CZ1000" s="61"/>
      <c r="DA1000" s="61"/>
      <c r="DB1000" s="61"/>
      <c r="DC1000" s="61"/>
      <c r="DD1000" s="61"/>
      <c r="DE1000" s="61"/>
      <c r="DF1000" s="61"/>
      <c r="DG1000" s="61"/>
      <c r="DH1000" s="61"/>
      <c r="DI1000" s="61"/>
      <c r="DJ1000" s="61"/>
      <c r="DK1000" s="61"/>
      <c r="DL1000" s="61"/>
      <c r="DM1000" s="61"/>
      <c r="DN1000" s="61"/>
      <c r="DO1000" s="61"/>
      <c r="DP1000" s="61"/>
      <c r="DQ1000" s="61"/>
      <c r="DR1000" s="61"/>
      <c r="DS1000" s="61"/>
      <c r="DT1000" s="61"/>
      <c r="DU1000" s="61"/>
      <c r="DV1000" s="61"/>
      <c r="DW1000" s="61"/>
      <c r="DX1000" s="61"/>
      <c r="DY1000" s="61"/>
      <c r="DZ1000" s="61"/>
      <c r="EA1000" s="61"/>
      <c r="EB1000" s="61"/>
      <c r="EC1000" s="61"/>
    </row>
    <row r="1001" spans="1:133" s="22" customFormat="1" ht="26" outlineLevel="3" x14ac:dyDescent="0.15">
      <c r="A1001" s="22" t="s">
        <v>170</v>
      </c>
      <c r="B1001" s="32" t="s">
        <v>2337</v>
      </c>
      <c r="C1001" s="104"/>
      <c r="D1001" s="106">
        <v>5</v>
      </c>
      <c r="E1001" s="104"/>
      <c r="F1001" s="106">
        <f t="shared" si="2560"/>
        <v>3</v>
      </c>
      <c r="G1001" s="106">
        <v>1</v>
      </c>
      <c r="H1001" s="107"/>
      <c r="I1001" s="106">
        <f t="shared" si="2561"/>
        <v>0</v>
      </c>
      <c r="J1001" s="107"/>
      <c r="K1001" s="106">
        <f t="shared" si="2562"/>
        <v>0</v>
      </c>
      <c r="L1001" s="107"/>
      <c r="M1001" s="106">
        <f t="shared" si="2563"/>
        <v>0</v>
      </c>
      <c r="N1001" s="107"/>
      <c r="O1001" s="106">
        <f t="shared" si="2564"/>
        <v>0</v>
      </c>
      <c r="P1001" s="107"/>
      <c r="Q1001" s="106">
        <f t="shared" si="2565"/>
        <v>0</v>
      </c>
      <c r="R1001" s="107"/>
      <c r="S1001" s="106">
        <f t="shared" si="2566"/>
        <v>0</v>
      </c>
      <c r="T1001" s="32"/>
      <c r="U1001" s="107"/>
      <c r="V1001" s="106">
        <f t="shared" si="2567"/>
        <v>0</v>
      </c>
      <c r="W1001" s="107"/>
      <c r="X1001" s="106">
        <f t="shared" si="2568"/>
        <v>0</v>
      </c>
      <c r="Y1001" s="107"/>
      <c r="Z1001" s="106">
        <f t="shared" si="2569"/>
        <v>0</v>
      </c>
      <c r="AA1001" s="107"/>
      <c r="AB1001" s="106">
        <f t="shared" si="2570"/>
        <v>0</v>
      </c>
      <c r="AC1001" s="107"/>
      <c r="AD1001" s="106">
        <f t="shared" si="2571"/>
        <v>0</v>
      </c>
      <c r="AE1001" s="107"/>
      <c r="AF1001" s="106">
        <f t="shared" si="2572"/>
        <v>0</v>
      </c>
      <c r="AG1001" s="210"/>
      <c r="AH1001" s="107"/>
      <c r="AI1001" s="106">
        <f t="shared" si="2573"/>
        <v>0</v>
      </c>
      <c r="AJ1001" s="107"/>
      <c r="AK1001" s="106">
        <f t="shared" si="2574"/>
        <v>0</v>
      </c>
      <c r="AL1001" s="107"/>
      <c r="AM1001" s="106">
        <f t="shared" si="2575"/>
        <v>0</v>
      </c>
      <c r="AN1001" s="107"/>
      <c r="AO1001" s="106">
        <f t="shared" si="2576"/>
        <v>0</v>
      </c>
      <c r="AP1001" s="107"/>
      <c r="AQ1001" s="106">
        <f t="shared" si="2577"/>
        <v>0</v>
      </c>
      <c r="AR1001" s="107"/>
      <c r="AS1001" s="106">
        <f t="shared" si="2578"/>
        <v>0</v>
      </c>
      <c r="AU1001" s="107"/>
      <c r="AV1001" s="106">
        <f t="shared" si="2579"/>
        <v>0</v>
      </c>
      <c r="AW1001" s="107"/>
      <c r="AX1001" s="106">
        <f t="shared" si="2580"/>
        <v>0</v>
      </c>
      <c r="AY1001" s="107"/>
      <c r="AZ1001" s="106">
        <f t="shared" si="2581"/>
        <v>0</v>
      </c>
      <c r="BA1001" s="107"/>
      <c r="BB1001" s="106">
        <f t="shared" si="2582"/>
        <v>0</v>
      </c>
      <c r="BC1001" s="107"/>
      <c r="BD1001" s="106">
        <f t="shared" si="2583"/>
        <v>0</v>
      </c>
      <c r="BE1001" s="107"/>
      <c r="BF1001" s="106">
        <f t="shared" si="2584"/>
        <v>0</v>
      </c>
      <c r="BH1001" s="107"/>
      <c r="BI1001" s="106">
        <f t="shared" si="2585"/>
        <v>0</v>
      </c>
      <c r="BJ1001" s="107"/>
      <c r="BK1001" s="106">
        <f t="shared" si="2586"/>
        <v>0</v>
      </c>
      <c r="BL1001" s="107"/>
      <c r="BM1001" s="106">
        <f t="shared" si="2587"/>
        <v>0</v>
      </c>
      <c r="BN1001" s="107"/>
      <c r="BO1001" s="106">
        <f t="shared" si="2588"/>
        <v>0</v>
      </c>
      <c r="BP1001" s="107"/>
      <c r="BQ1001" s="106">
        <f t="shared" si="2589"/>
        <v>0</v>
      </c>
      <c r="BR1001" s="107"/>
      <c r="BS1001" s="106">
        <f t="shared" si="2590"/>
        <v>0</v>
      </c>
      <c r="BU1001" s="61"/>
      <c r="BV1001" s="61"/>
      <c r="BW1001" s="61"/>
      <c r="BX1001" s="61"/>
      <c r="BY1001" s="61"/>
      <c r="BZ1001" s="61"/>
      <c r="CA1001" s="61"/>
      <c r="CB1001" s="61"/>
      <c r="CC1001" s="61"/>
      <c r="CD1001" s="61"/>
      <c r="CE1001" s="61"/>
      <c r="CF1001" s="61"/>
      <c r="CG1001" s="61"/>
      <c r="CH1001" s="61"/>
      <c r="CI1001" s="61"/>
      <c r="CJ1001" s="61"/>
      <c r="CK1001" s="61"/>
      <c r="CL1001" s="61"/>
      <c r="CM1001" s="61"/>
      <c r="CN1001" s="61"/>
      <c r="CO1001" s="61"/>
      <c r="CP1001" s="61"/>
      <c r="CQ1001" s="61"/>
      <c r="CR1001" s="61"/>
      <c r="CS1001" s="61"/>
      <c r="CT1001" s="61"/>
      <c r="CU1001" s="61"/>
      <c r="CV1001" s="61"/>
      <c r="CW1001" s="61"/>
      <c r="CX1001" s="61"/>
      <c r="CY1001" s="61"/>
      <c r="CZ1001" s="61"/>
      <c r="DA1001" s="61"/>
      <c r="DB1001" s="61"/>
      <c r="DC1001" s="61"/>
      <c r="DD1001" s="61"/>
      <c r="DE1001" s="61"/>
      <c r="DF1001" s="61"/>
      <c r="DG1001" s="61"/>
      <c r="DH1001" s="61"/>
      <c r="DI1001" s="61"/>
      <c r="DJ1001" s="61"/>
      <c r="DK1001" s="61"/>
      <c r="DL1001" s="61"/>
      <c r="DM1001" s="61"/>
      <c r="DN1001" s="61"/>
      <c r="DO1001" s="61"/>
      <c r="DP1001" s="61"/>
      <c r="DQ1001" s="61"/>
      <c r="DR1001" s="61"/>
      <c r="DS1001" s="61"/>
      <c r="DT1001" s="61"/>
      <c r="DU1001" s="61"/>
      <c r="DV1001" s="61"/>
      <c r="DW1001" s="61"/>
      <c r="DX1001" s="61"/>
      <c r="DY1001" s="61"/>
      <c r="DZ1001" s="61"/>
      <c r="EA1001" s="61"/>
      <c r="EB1001" s="61"/>
      <c r="EC1001" s="61"/>
    </row>
    <row r="1002" spans="1:133" s="22" customFormat="1" outlineLevel="3" x14ac:dyDescent="0.15">
      <c r="A1002" s="22" t="s">
        <v>171</v>
      </c>
      <c r="B1002" s="32" t="s">
        <v>2339</v>
      </c>
      <c r="C1002" s="104"/>
      <c r="D1002" s="106">
        <v>5</v>
      </c>
      <c r="E1002" s="104"/>
      <c r="F1002" s="106">
        <f t="shared" si="2560"/>
        <v>3</v>
      </c>
      <c r="G1002" s="106">
        <v>1</v>
      </c>
      <c r="H1002" s="107"/>
      <c r="I1002" s="106">
        <f t="shared" si="2561"/>
        <v>0</v>
      </c>
      <c r="J1002" s="107"/>
      <c r="K1002" s="106">
        <f t="shared" si="2562"/>
        <v>0</v>
      </c>
      <c r="L1002" s="107"/>
      <c r="M1002" s="106">
        <f t="shared" si="2563"/>
        <v>0</v>
      </c>
      <c r="N1002" s="107"/>
      <c r="O1002" s="106">
        <f t="shared" si="2564"/>
        <v>0</v>
      </c>
      <c r="P1002" s="107"/>
      <c r="Q1002" s="106">
        <f t="shared" si="2565"/>
        <v>0</v>
      </c>
      <c r="R1002" s="107"/>
      <c r="S1002" s="106">
        <f t="shared" si="2566"/>
        <v>0</v>
      </c>
      <c r="T1002" s="32"/>
      <c r="U1002" s="107"/>
      <c r="V1002" s="106">
        <f t="shared" si="2567"/>
        <v>0</v>
      </c>
      <c r="W1002" s="107"/>
      <c r="X1002" s="106">
        <f t="shared" si="2568"/>
        <v>0</v>
      </c>
      <c r="Y1002" s="107"/>
      <c r="Z1002" s="106">
        <f t="shared" si="2569"/>
        <v>0</v>
      </c>
      <c r="AA1002" s="107"/>
      <c r="AB1002" s="106">
        <f t="shared" si="2570"/>
        <v>0</v>
      </c>
      <c r="AC1002" s="107"/>
      <c r="AD1002" s="106">
        <f t="shared" si="2571"/>
        <v>0</v>
      </c>
      <c r="AE1002" s="107"/>
      <c r="AF1002" s="106">
        <f t="shared" si="2572"/>
        <v>0</v>
      </c>
      <c r="AG1002" s="210"/>
      <c r="AH1002" s="107"/>
      <c r="AI1002" s="106">
        <f t="shared" si="2573"/>
        <v>0</v>
      </c>
      <c r="AJ1002" s="107"/>
      <c r="AK1002" s="106">
        <f t="shared" si="2574"/>
        <v>0</v>
      </c>
      <c r="AL1002" s="107"/>
      <c r="AM1002" s="106">
        <f t="shared" si="2575"/>
        <v>0</v>
      </c>
      <c r="AN1002" s="107"/>
      <c r="AO1002" s="106">
        <f t="shared" si="2576"/>
        <v>0</v>
      </c>
      <c r="AP1002" s="107"/>
      <c r="AQ1002" s="106">
        <f t="shared" si="2577"/>
        <v>0</v>
      </c>
      <c r="AR1002" s="107"/>
      <c r="AS1002" s="106">
        <f t="shared" si="2578"/>
        <v>0</v>
      </c>
      <c r="AU1002" s="107"/>
      <c r="AV1002" s="106">
        <f t="shared" si="2579"/>
        <v>0</v>
      </c>
      <c r="AW1002" s="107"/>
      <c r="AX1002" s="106">
        <f t="shared" si="2580"/>
        <v>0</v>
      </c>
      <c r="AY1002" s="107"/>
      <c r="AZ1002" s="106">
        <f t="shared" si="2581"/>
        <v>0</v>
      </c>
      <c r="BA1002" s="107"/>
      <c r="BB1002" s="106">
        <f t="shared" si="2582"/>
        <v>0</v>
      </c>
      <c r="BC1002" s="107"/>
      <c r="BD1002" s="106">
        <f t="shared" si="2583"/>
        <v>0</v>
      </c>
      <c r="BE1002" s="107"/>
      <c r="BF1002" s="106">
        <f t="shared" si="2584"/>
        <v>0</v>
      </c>
      <c r="BH1002" s="107"/>
      <c r="BI1002" s="106">
        <f t="shared" si="2585"/>
        <v>0</v>
      </c>
      <c r="BJ1002" s="107"/>
      <c r="BK1002" s="106">
        <f t="shared" si="2586"/>
        <v>0</v>
      </c>
      <c r="BL1002" s="107"/>
      <c r="BM1002" s="106">
        <f t="shared" si="2587"/>
        <v>0</v>
      </c>
      <c r="BN1002" s="107"/>
      <c r="BO1002" s="106">
        <f t="shared" si="2588"/>
        <v>0</v>
      </c>
      <c r="BP1002" s="107"/>
      <c r="BQ1002" s="106">
        <f t="shared" si="2589"/>
        <v>0</v>
      </c>
      <c r="BR1002" s="107"/>
      <c r="BS1002" s="106">
        <f t="shared" si="2590"/>
        <v>0</v>
      </c>
      <c r="BU1002" s="61"/>
      <c r="BV1002" s="61"/>
      <c r="BW1002" s="61"/>
      <c r="BX1002" s="61"/>
      <c r="BY1002" s="61"/>
      <c r="BZ1002" s="61"/>
      <c r="CA1002" s="61"/>
      <c r="CB1002" s="61"/>
      <c r="CC1002" s="61"/>
      <c r="CD1002" s="61"/>
      <c r="CE1002" s="61"/>
      <c r="CF1002" s="61"/>
      <c r="CG1002" s="61"/>
      <c r="CH1002" s="61"/>
      <c r="CI1002" s="61"/>
      <c r="CJ1002" s="61"/>
      <c r="CK1002" s="61"/>
      <c r="CL1002" s="61"/>
      <c r="CM1002" s="61"/>
      <c r="CN1002" s="61"/>
      <c r="CO1002" s="61"/>
      <c r="CP1002" s="61"/>
      <c r="CQ1002" s="61"/>
      <c r="CR1002" s="61"/>
      <c r="CS1002" s="61"/>
      <c r="CT1002" s="61"/>
      <c r="CU1002" s="61"/>
      <c r="CV1002" s="61"/>
      <c r="CW1002" s="61"/>
      <c r="CX1002" s="61"/>
      <c r="CY1002" s="61"/>
      <c r="CZ1002" s="61"/>
      <c r="DA1002" s="61"/>
      <c r="DB1002" s="61"/>
      <c r="DC1002" s="61"/>
      <c r="DD1002" s="61"/>
      <c r="DE1002" s="61"/>
      <c r="DF1002" s="61"/>
      <c r="DG1002" s="61"/>
      <c r="DH1002" s="61"/>
      <c r="DI1002" s="61"/>
      <c r="DJ1002" s="61"/>
      <c r="DK1002" s="61"/>
      <c r="DL1002" s="61"/>
      <c r="DM1002" s="61"/>
      <c r="DN1002" s="61"/>
      <c r="DO1002" s="61"/>
      <c r="DP1002" s="61"/>
      <c r="DQ1002" s="61"/>
      <c r="DR1002" s="61"/>
      <c r="DS1002" s="61"/>
      <c r="DT1002" s="61"/>
      <c r="DU1002" s="61"/>
      <c r="DV1002" s="61"/>
      <c r="DW1002" s="61"/>
      <c r="DX1002" s="61"/>
      <c r="DY1002" s="61"/>
      <c r="DZ1002" s="61"/>
      <c r="EA1002" s="61"/>
      <c r="EB1002" s="61"/>
      <c r="EC1002" s="61"/>
    </row>
    <row r="1003" spans="1:133" s="22" customFormat="1" outlineLevel="3" x14ac:dyDescent="0.15">
      <c r="A1003" s="22" t="s">
        <v>172</v>
      </c>
      <c r="B1003" s="32" t="s">
        <v>2262</v>
      </c>
      <c r="C1003" s="104"/>
      <c r="D1003" s="106">
        <v>5</v>
      </c>
      <c r="E1003" s="104"/>
      <c r="F1003" s="106">
        <f t="shared" si="2560"/>
        <v>3</v>
      </c>
      <c r="G1003" s="106">
        <v>1</v>
      </c>
      <c r="H1003" s="107"/>
      <c r="I1003" s="106">
        <f t="shared" si="2561"/>
        <v>0</v>
      </c>
      <c r="J1003" s="107"/>
      <c r="K1003" s="106">
        <f t="shared" si="2562"/>
        <v>0</v>
      </c>
      <c r="L1003" s="107"/>
      <c r="M1003" s="106">
        <f t="shared" si="2563"/>
        <v>0</v>
      </c>
      <c r="N1003" s="107"/>
      <c r="O1003" s="106">
        <f t="shared" si="2564"/>
        <v>0</v>
      </c>
      <c r="P1003" s="107"/>
      <c r="Q1003" s="106">
        <f t="shared" si="2565"/>
        <v>0</v>
      </c>
      <c r="R1003" s="107"/>
      <c r="S1003" s="106">
        <f t="shared" si="2566"/>
        <v>0</v>
      </c>
      <c r="T1003" s="32"/>
      <c r="U1003" s="107"/>
      <c r="V1003" s="106">
        <f t="shared" si="2567"/>
        <v>0</v>
      </c>
      <c r="W1003" s="107"/>
      <c r="X1003" s="106">
        <f t="shared" si="2568"/>
        <v>0</v>
      </c>
      <c r="Y1003" s="107"/>
      <c r="Z1003" s="106">
        <f t="shared" si="2569"/>
        <v>0</v>
      </c>
      <c r="AA1003" s="107"/>
      <c r="AB1003" s="106">
        <f t="shared" si="2570"/>
        <v>0</v>
      </c>
      <c r="AC1003" s="107"/>
      <c r="AD1003" s="106">
        <f t="shared" si="2571"/>
        <v>0</v>
      </c>
      <c r="AE1003" s="107"/>
      <c r="AF1003" s="106">
        <f t="shared" si="2572"/>
        <v>0</v>
      </c>
      <c r="AG1003" s="210"/>
      <c r="AH1003" s="107"/>
      <c r="AI1003" s="106">
        <f t="shared" si="2573"/>
        <v>0</v>
      </c>
      <c r="AJ1003" s="107"/>
      <c r="AK1003" s="106">
        <f t="shared" si="2574"/>
        <v>0</v>
      </c>
      <c r="AL1003" s="107"/>
      <c r="AM1003" s="106">
        <f t="shared" si="2575"/>
        <v>0</v>
      </c>
      <c r="AN1003" s="107"/>
      <c r="AO1003" s="106">
        <f t="shared" si="2576"/>
        <v>0</v>
      </c>
      <c r="AP1003" s="107"/>
      <c r="AQ1003" s="106">
        <f t="shared" si="2577"/>
        <v>0</v>
      </c>
      <c r="AR1003" s="107"/>
      <c r="AS1003" s="106">
        <f t="shared" si="2578"/>
        <v>0</v>
      </c>
      <c r="AU1003" s="107"/>
      <c r="AV1003" s="106">
        <f t="shared" si="2579"/>
        <v>0</v>
      </c>
      <c r="AW1003" s="107"/>
      <c r="AX1003" s="106">
        <f t="shared" si="2580"/>
        <v>0</v>
      </c>
      <c r="AY1003" s="107"/>
      <c r="AZ1003" s="106">
        <f t="shared" si="2581"/>
        <v>0</v>
      </c>
      <c r="BA1003" s="107"/>
      <c r="BB1003" s="106">
        <f t="shared" si="2582"/>
        <v>0</v>
      </c>
      <c r="BC1003" s="107"/>
      <c r="BD1003" s="106">
        <f t="shared" si="2583"/>
        <v>0</v>
      </c>
      <c r="BE1003" s="107"/>
      <c r="BF1003" s="106">
        <f t="shared" si="2584"/>
        <v>0</v>
      </c>
      <c r="BH1003" s="107"/>
      <c r="BI1003" s="106">
        <f t="shared" si="2585"/>
        <v>0</v>
      </c>
      <c r="BJ1003" s="107"/>
      <c r="BK1003" s="106">
        <f t="shared" si="2586"/>
        <v>0</v>
      </c>
      <c r="BL1003" s="107"/>
      <c r="BM1003" s="106">
        <f t="shared" si="2587"/>
        <v>0</v>
      </c>
      <c r="BN1003" s="107"/>
      <c r="BO1003" s="106">
        <f t="shared" si="2588"/>
        <v>0</v>
      </c>
      <c r="BP1003" s="107"/>
      <c r="BQ1003" s="106">
        <f t="shared" si="2589"/>
        <v>0</v>
      </c>
      <c r="BR1003" s="107"/>
      <c r="BS1003" s="106">
        <f t="shared" si="2590"/>
        <v>0</v>
      </c>
      <c r="BU1003" s="61"/>
      <c r="BV1003" s="61"/>
      <c r="BW1003" s="61"/>
      <c r="BX1003" s="61"/>
      <c r="BY1003" s="61"/>
      <c r="BZ1003" s="61"/>
      <c r="CA1003" s="61"/>
      <c r="CB1003" s="61"/>
      <c r="CC1003" s="61"/>
      <c r="CD1003" s="61"/>
      <c r="CE1003" s="61"/>
      <c r="CF1003" s="61"/>
      <c r="CG1003" s="61"/>
      <c r="CH1003" s="61"/>
      <c r="CI1003" s="61"/>
      <c r="CJ1003" s="61"/>
      <c r="CK1003" s="61"/>
      <c r="CL1003" s="61"/>
      <c r="CM1003" s="61"/>
      <c r="CN1003" s="61"/>
      <c r="CO1003" s="61"/>
      <c r="CP1003" s="61"/>
      <c r="CQ1003" s="61"/>
      <c r="CR1003" s="61"/>
      <c r="CS1003" s="61"/>
      <c r="CT1003" s="61"/>
      <c r="CU1003" s="61"/>
      <c r="CV1003" s="61"/>
      <c r="CW1003" s="61"/>
      <c r="CX1003" s="61"/>
      <c r="CY1003" s="61"/>
      <c r="CZ1003" s="61"/>
      <c r="DA1003" s="61"/>
      <c r="DB1003" s="61"/>
      <c r="DC1003" s="61"/>
      <c r="DD1003" s="61"/>
      <c r="DE1003" s="61"/>
      <c r="DF1003" s="61"/>
      <c r="DG1003" s="61"/>
      <c r="DH1003" s="61"/>
      <c r="DI1003" s="61"/>
      <c r="DJ1003" s="61"/>
      <c r="DK1003" s="61"/>
      <c r="DL1003" s="61"/>
      <c r="DM1003" s="61"/>
      <c r="DN1003" s="61"/>
      <c r="DO1003" s="61"/>
      <c r="DP1003" s="61"/>
      <c r="DQ1003" s="61"/>
      <c r="DR1003" s="61"/>
      <c r="DS1003" s="61"/>
      <c r="DT1003" s="61"/>
      <c r="DU1003" s="61"/>
      <c r="DV1003" s="61"/>
      <c r="DW1003" s="61"/>
      <c r="DX1003" s="61"/>
      <c r="DY1003" s="61"/>
      <c r="DZ1003" s="61"/>
      <c r="EA1003" s="61"/>
      <c r="EB1003" s="61"/>
      <c r="EC1003" s="61"/>
    </row>
    <row r="1004" spans="1:133" s="22" customFormat="1" outlineLevel="3" x14ac:dyDescent="0.15">
      <c r="A1004" s="22" t="s">
        <v>173</v>
      </c>
      <c r="B1004" s="32" t="s">
        <v>2261</v>
      </c>
      <c r="C1004" s="104"/>
      <c r="D1004" s="106">
        <v>5</v>
      </c>
      <c r="E1004" s="104"/>
      <c r="F1004" s="106">
        <f t="shared" si="2560"/>
        <v>3</v>
      </c>
      <c r="G1004" s="106">
        <v>1</v>
      </c>
      <c r="H1004" s="107"/>
      <c r="I1004" s="106">
        <f t="shared" si="2561"/>
        <v>0</v>
      </c>
      <c r="J1004" s="107"/>
      <c r="K1004" s="106">
        <f t="shared" si="2562"/>
        <v>0</v>
      </c>
      <c r="L1004" s="107"/>
      <c r="M1004" s="106">
        <f t="shared" si="2563"/>
        <v>0</v>
      </c>
      <c r="N1004" s="107"/>
      <c r="O1004" s="106">
        <f t="shared" si="2564"/>
        <v>0</v>
      </c>
      <c r="P1004" s="107"/>
      <c r="Q1004" s="106">
        <f t="shared" si="2565"/>
        <v>0</v>
      </c>
      <c r="R1004" s="107"/>
      <c r="S1004" s="106">
        <f t="shared" si="2566"/>
        <v>0</v>
      </c>
      <c r="T1004" s="32"/>
      <c r="U1004" s="107"/>
      <c r="V1004" s="106">
        <f t="shared" si="2567"/>
        <v>0</v>
      </c>
      <c r="W1004" s="107"/>
      <c r="X1004" s="106">
        <f t="shared" si="2568"/>
        <v>0</v>
      </c>
      <c r="Y1004" s="107"/>
      <c r="Z1004" s="106">
        <f t="shared" si="2569"/>
        <v>0</v>
      </c>
      <c r="AA1004" s="107"/>
      <c r="AB1004" s="106">
        <f t="shared" si="2570"/>
        <v>0</v>
      </c>
      <c r="AC1004" s="107"/>
      <c r="AD1004" s="106">
        <f t="shared" si="2571"/>
        <v>0</v>
      </c>
      <c r="AE1004" s="107"/>
      <c r="AF1004" s="106">
        <f t="shared" si="2572"/>
        <v>0</v>
      </c>
      <c r="AG1004" s="210"/>
      <c r="AH1004" s="107"/>
      <c r="AI1004" s="106">
        <f t="shared" si="2573"/>
        <v>0</v>
      </c>
      <c r="AJ1004" s="107"/>
      <c r="AK1004" s="106">
        <f t="shared" si="2574"/>
        <v>0</v>
      </c>
      <c r="AL1004" s="107"/>
      <c r="AM1004" s="106">
        <f t="shared" si="2575"/>
        <v>0</v>
      </c>
      <c r="AN1004" s="107"/>
      <c r="AO1004" s="106">
        <f t="shared" si="2576"/>
        <v>0</v>
      </c>
      <c r="AP1004" s="107"/>
      <c r="AQ1004" s="106">
        <f t="shared" si="2577"/>
        <v>0</v>
      </c>
      <c r="AR1004" s="107"/>
      <c r="AS1004" s="106">
        <f t="shared" si="2578"/>
        <v>0</v>
      </c>
      <c r="AU1004" s="107"/>
      <c r="AV1004" s="106">
        <f t="shared" si="2579"/>
        <v>0</v>
      </c>
      <c r="AW1004" s="107"/>
      <c r="AX1004" s="106">
        <f t="shared" si="2580"/>
        <v>0</v>
      </c>
      <c r="AY1004" s="107"/>
      <c r="AZ1004" s="106">
        <f t="shared" si="2581"/>
        <v>0</v>
      </c>
      <c r="BA1004" s="107"/>
      <c r="BB1004" s="106">
        <f t="shared" si="2582"/>
        <v>0</v>
      </c>
      <c r="BC1004" s="107"/>
      <c r="BD1004" s="106">
        <f t="shared" si="2583"/>
        <v>0</v>
      </c>
      <c r="BE1004" s="107"/>
      <c r="BF1004" s="106">
        <f t="shared" si="2584"/>
        <v>0</v>
      </c>
      <c r="BH1004" s="107"/>
      <c r="BI1004" s="106">
        <f t="shared" si="2585"/>
        <v>0</v>
      </c>
      <c r="BJ1004" s="107"/>
      <c r="BK1004" s="106">
        <f t="shared" si="2586"/>
        <v>0</v>
      </c>
      <c r="BL1004" s="107"/>
      <c r="BM1004" s="106">
        <f t="shared" si="2587"/>
        <v>0</v>
      </c>
      <c r="BN1004" s="107"/>
      <c r="BO1004" s="106">
        <f t="shared" si="2588"/>
        <v>0</v>
      </c>
      <c r="BP1004" s="107"/>
      <c r="BQ1004" s="106">
        <f t="shared" si="2589"/>
        <v>0</v>
      </c>
      <c r="BR1004" s="107"/>
      <c r="BS1004" s="106">
        <f t="shared" si="2590"/>
        <v>0</v>
      </c>
      <c r="BU1004" s="61"/>
      <c r="BV1004" s="61"/>
      <c r="BW1004" s="61"/>
      <c r="BX1004" s="61"/>
      <c r="BY1004" s="61"/>
      <c r="BZ1004" s="61"/>
      <c r="CA1004" s="61"/>
      <c r="CB1004" s="61"/>
      <c r="CC1004" s="61"/>
      <c r="CD1004" s="61"/>
      <c r="CE1004" s="61"/>
      <c r="CF1004" s="61"/>
      <c r="CG1004" s="61"/>
      <c r="CH1004" s="61"/>
      <c r="CI1004" s="61"/>
      <c r="CJ1004" s="61"/>
      <c r="CK1004" s="61"/>
      <c r="CL1004" s="61"/>
      <c r="CM1004" s="61"/>
      <c r="CN1004" s="61"/>
      <c r="CO1004" s="61"/>
      <c r="CP1004" s="61"/>
      <c r="CQ1004" s="61"/>
      <c r="CR1004" s="61"/>
      <c r="CS1004" s="61"/>
      <c r="CT1004" s="61"/>
      <c r="CU1004" s="61"/>
      <c r="CV1004" s="61"/>
      <c r="CW1004" s="61"/>
      <c r="CX1004" s="61"/>
      <c r="CY1004" s="61"/>
      <c r="CZ1004" s="61"/>
      <c r="DA1004" s="61"/>
      <c r="DB1004" s="61"/>
      <c r="DC1004" s="61"/>
      <c r="DD1004" s="61"/>
      <c r="DE1004" s="61"/>
      <c r="DF1004" s="61"/>
      <c r="DG1004" s="61"/>
      <c r="DH1004" s="61"/>
      <c r="DI1004" s="61"/>
      <c r="DJ1004" s="61"/>
      <c r="DK1004" s="61"/>
      <c r="DL1004" s="61"/>
      <c r="DM1004" s="61"/>
      <c r="DN1004" s="61"/>
      <c r="DO1004" s="61"/>
      <c r="DP1004" s="61"/>
      <c r="DQ1004" s="61"/>
      <c r="DR1004" s="61"/>
      <c r="DS1004" s="61"/>
      <c r="DT1004" s="61"/>
      <c r="DU1004" s="61"/>
      <c r="DV1004" s="61"/>
      <c r="DW1004" s="61"/>
      <c r="DX1004" s="61"/>
      <c r="DY1004" s="61"/>
      <c r="DZ1004" s="61"/>
      <c r="EA1004" s="61"/>
      <c r="EB1004" s="61"/>
      <c r="EC1004" s="61"/>
    </row>
    <row r="1005" spans="1:133" s="22" customFormat="1" outlineLevel="3" x14ac:dyDescent="0.15">
      <c r="A1005" s="22" t="s">
        <v>2263</v>
      </c>
      <c r="B1005" s="32" t="s">
        <v>2340</v>
      </c>
      <c r="C1005" s="104"/>
      <c r="D1005" s="106">
        <v>5</v>
      </c>
      <c r="E1005" s="104"/>
      <c r="F1005" s="106">
        <f t="shared" si="2560"/>
        <v>3</v>
      </c>
      <c r="G1005" s="106">
        <v>1</v>
      </c>
      <c r="H1005" s="107"/>
      <c r="I1005" s="106">
        <f t="shared" si="2561"/>
        <v>0</v>
      </c>
      <c r="J1005" s="107"/>
      <c r="K1005" s="106">
        <f t="shared" si="2562"/>
        <v>0</v>
      </c>
      <c r="L1005" s="107"/>
      <c r="M1005" s="106">
        <f t="shared" si="2563"/>
        <v>0</v>
      </c>
      <c r="N1005" s="107"/>
      <c r="O1005" s="106">
        <f t="shared" si="2564"/>
        <v>0</v>
      </c>
      <c r="P1005" s="107"/>
      <c r="Q1005" s="106">
        <f t="shared" si="2565"/>
        <v>0</v>
      </c>
      <c r="R1005" s="107"/>
      <c r="S1005" s="106">
        <f t="shared" si="2566"/>
        <v>0</v>
      </c>
      <c r="T1005" s="32"/>
      <c r="U1005" s="107"/>
      <c r="V1005" s="106">
        <f t="shared" si="2567"/>
        <v>0</v>
      </c>
      <c r="W1005" s="107"/>
      <c r="X1005" s="106">
        <f t="shared" si="2568"/>
        <v>0</v>
      </c>
      <c r="Y1005" s="107"/>
      <c r="Z1005" s="106">
        <f t="shared" si="2569"/>
        <v>0</v>
      </c>
      <c r="AA1005" s="107"/>
      <c r="AB1005" s="106">
        <f t="shared" si="2570"/>
        <v>0</v>
      </c>
      <c r="AC1005" s="107"/>
      <c r="AD1005" s="106">
        <f t="shared" si="2571"/>
        <v>0</v>
      </c>
      <c r="AE1005" s="107"/>
      <c r="AF1005" s="106">
        <f t="shared" si="2572"/>
        <v>0</v>
      </c>
      <c r="AG1005" s="210"/>
      <c r="AH1005" s="107"/>
      <c r="AI1005" s="106">
        <f t="shared" si="2573"/>
        <v>0</v>
      </c>
      <c r="AJ1005" s="107"/>
      <c r="AK1005" s="106">
        <f t="shared" si="2574"/>
        <v>0</v>
      </c>
      <c r="AL1005" s="107"/>
      <c r="AM1005" s="106">
        <f t="shared" si="2575"/>
        <v>0</v>
      </c>
      <c r="AN1005" s="107"/>
      <c r="AO1005" s="106">
        <f t="shared" si="2576"/>
        <v>0</v>
      </c>
      <c r="AP1005" s="107"/>
      <c r="AQ1005" s="106">
        <f t="shared" si="2577"/>
        <v>0</v>
      </c>
      <c r="AR1005" s="107"/>
      <c r="AS1005" s="106">
        <f t="shared" si="2578"/>
        <v>0</v>
      </c>
      <c r="AU1005" s="107"/>
      <c r="AV1005" s="106">
        <f t="shared" si="2579"/>
        <v>0</v>
      </c>
      <c r="AW1005" s="107"/>
      <c r="AX1005" s="106">
        <f t="shared" si="2580"/>
        <v>0</v>
      </c>
      <c r="AY1005" s="107"/>
      <c r="AZ1005" s="106">
        <f t="shared" si="2581"/>
        <v>0</v>
      </c>
      <c r="BA1005" s="107"/>
      <c r="BB1005" s="106">
        <f t="shared" si="2582"/>
        <v>0</v>
      </c>
      <c r="BC1005" s="107"/>
      <c r="BD1005" s="106">
        <f t="shared" si="2583"/>
        <v>0</v>
      </c>
      <c r="BE1005" s="107"/>
      <c r="BF1005" s="106">
        <f t="shared" si="2584"/>
        <v>0</v>
      </c>
      <c r="BH1005" s="107"/>
      <c r="BI1005" s="106">
        <f t="shared" si="2585"/>
        <v>0</v>
      </c>
      <c r="BJ1005" s="107"/>
      <c r="BK1005" s="106">
        <f t="shared" si="2586"/>
        <v>0</v>
      </c>
      <c r="BL1005" s="107"/>
      <c r="BM1005" s="106">
        <f t="shared" si="2587"/>
        <v>0</v>
      </c>
      <c r="BN1005" s="107"/>
      <c r="BO1005" s="106">
        <f t="shared" si="2588"/>
        <v>0</v>
      </c>
      <c r="BP1005" s="107"/>
      <c r="BQ1005" s="106">
        <f t="shared" si="2589"/>
        <v>0</v>
      </c>
      <c r="BR1005" s="107"/>
      <c r="BS1005" s="106">
        <f t="shared" si="2590"/>
        <v>0</v>
      </c>
      <c r="BU1005" s="61"/>
      <c r="BV1005" s="61"/>
      <c r="BW1005" s="61"/>
      <c r="BX1005" s="61"/>
      <c r="BY1005" s="61"/>
      <c r="BZ1005" s="61"/>
      <c r="CA1005" s="61"/>
      <c r="CB1005" s="61"/>
      <c r="CC1005" s="61"/>
      <c r="CD1005" s="61"/>
      <c r="CE1005" s="61"/>
      <c r="CF1005" s="61"/>
      <c r="CG1005" s="61"/>
      <c r="CH1005" s="61"/>
      <c r="CI1005" s="61"/>
      <c r="CJ1005" s="61"/>
      <c r="CK1005" s="61"/>
      <c r="CL1005" s="61"/>
      <c r="CM1005" s="61"/>
      <c r="CN1005" s="61"/>
      <c r="CO1005" s="61"/>
      <c r="CP1005" s="61"/>
      <c r="CQ1005" s="61"/>
      <c r="CR1005" s="61"/>
      <c r="CS1005" s="61"/>
      <c r="CT1005" s="61"/>
      <c r="CU1005" s="61"/>
      <c r="CV1005" s="61"/>
      <c r="CW1005" s="61"/>
      <c r="CX1005" s="61"/>
      <c r="CY1005" s="61"/>
      <c r="CZ1005" s="61"/>
      <c r="DA1005" s="61"/>
      <c r="DB1005" s="61"/>
      <c r="DC1005" s="61"/>
      <c r="DD1005" s="61"/>
      <c r="DE1005" s="61"/>
      <c r="DF1005" s="61"/>
      <c r="DG1005" s="61"/>
      <c r="DH1005" s="61"/>
      <c r="DI1005" s="61"/>
      <c r="DJ1005" s="61"/>
      <c r="DK1005" s="61"/>
      <c r="DL1005" s="61"/>
      <c r="DM1005" s="61"/>
      <c r="DN1005" s="61"/>
      <c r="DO1005" s="61"/>
      <c r="DP1005" s="61"/>
      <c r="DQ1005" s="61"/>
      <c r="DR1005" s="61"/>
      <c r="DS1005" s="61"/>
      <c r="DT1005" s="61"/>
      <c r="DU1005" s="61"/>
      <c r="DV1005" s="61"/>
      <c r="DW1005" s="61"/>
      <c r="DX1005" s="61"/>
      <c r="DY1005" s="61"/>
      <c r="DZ1005" s="61"/>
      <c r="EA1005" s="61"/>
      <c r="EB1005" s="61"/>
      <c r="EC1005" s="61"/>
    </row>
    <row r="1006" spans="1:133" s="22" customFormat="1" outlineLevel="3" x14ac:dyDescent="0.15">
      <c r="A1006" s="22" t="s">
        <v>2342</v>
      </c>
      <c r="B1006" s="32" t="s">
        <v>2341</v>
      </c>
      <c r="C1006" s="104"/>
      <c r="D1006" s="106">
        <v>5</v>
      </c>
      <c r="E1006" s="104"/>
      <c r="F1006" s="106">
        <f t="shared" si="2560"/>
        <v>3</v>
      </c>
      <c r="G1006" s="106">
        <v>1</v>
      </c>
      <c r="H1006" s="107"/>
      <c r="I1006" s="106">
        <f t="shared" si="2561"/>
        <v>0</v>
      </c>
      <c r="J1006" s="107"/>
      <c r="K1006" s="106">
        <f t="shared" si="2562"/>
        <v>0</v>
      </c>
      <c r="L1006" s="107"/>
      <c r="M1006" s="106">
        <f t="shared" si="2563"/>
        <v>0</v>
      </c>
      <c r="N1006" s="107"/>
      <c r="O1006" s="106">
        <f t="shared" si="2564"/>
        <v>0</v>
      </c>
      <c r="P1006" s="107"/>
      <c r="Q1006" s="106">
        <f t="shared" si="2565"/>
        <v>0</v>
      </c>
      <c r="R1006" s="107"/>
      <c r="S1006" s="106">
        <f t="shared" si="2566"/>
        <v>0</v>
      </c>
      <c r="T1006" s="32"/>
      <c r="U1006" s="107"/>
      <c r="V1006" s="106">
        <f t="shared" si="2567"/>
        <v>0</v>
      </c>
      <c r="W1006" s="107"/>
      <c r="X1006" s="106">
        <f t="shared" si="2568"/>
        <v>0</v>
      </c>
      <c r="Y1006" s="107"/>
      <c r="Z1006" s="106">
        <f t="shared" si="2569"/>
        <v>0</v>
      </c>
      <c r="AA1006" s="107"/>
      <c r="AB1006" s="106">
        <f t="shared" si="2570"/>
        <v>0</v>
      </c>
      <c r="AC1006" s="107"/>
      <c r="AD1006" s="106">
        <f t="shared" si="2571"/>
        <v>0</v>
      </c>
      <c r="AE1006" s="107"/>
      <c r="AF1006" s="106">
        <f t="shared" si="2572"/>
        <v>0</v>
      </c>
      <c r="AG1006" s="210"/>
      <c r="AH1006" s="107"/>
      <c r="AI1006" s="106">
        <f t="shared" si="2573"/>
        <v>0</v>
      </c>
      <c r="AJ1006" s="107"/>
      <c r="AK1006" s="106">
        <f t="shared" si="2574"/>
        <v>0</v>
      </c>
      <c r="AL1006" s="107"/>
      <c r="AM1006" s="106">
        <f t="shared" si="2575"/>
        <v>0</v>
      </c>
      <c r="AN1006" s="107"/>
      <c r="AO1006" s="106">
        <f t="shared" si="2576"/>
        <v>0</v>
      </c>
      <c r="AP1006" s="107"/>
      <c r="AQ1006" s="106">
        <f t="shared" si="2577"/>
        <v>0</v>
      </c>
      <c r="AR1006" s="107"/>
      <c r="AS1006" s="106">
        <f t="shared" si="2578"/>
        <v>0</v>
      </c>
      <c r="AU1006" s="107"/>
      <c r="AV1006" s="106">
        <f t="shared" si="2579"/>
        <v>0</v>
      </c>
      <c r="AW1006" s="107"/>
      <c r="AX1006" s="106">
        <f t="shared" si="2580"/>
        <v>0</v>
      </c>
      <c r="AY1006" s="107"/>
      <c r="AZ1006" s="106">
        <f t="shared" si="2581"/>
        <v>0</v>
      </c>
      <c r="BA1006" s="107"/>
      <c r="BB1006" s="106">
        <f t="shared" si="2582"/>
        <v>0</v>
      </c>
      <c r="BC1006" s="107"/>
      <c r="BD1006" s="106">
        <f t="shared" si="2583"/>
        <v>0</v>
      </c>
      <c r="BE1006" s="107"/>
      <c r="BF1006" s="106">
        <f t="shared" si="2584"/>
        <v>0</v>
      </c>
      <c r="BH1006" s="107"/>
      <c r="BI1006" s="106">
        <f t="shared" si="2585"/>
        <v>0</v>
      </c>
      <c r="BJ1006" s="107"/>
      <c r="BK1006" s="106">
        <f t="shared" si="2586"/>
        <v>0</v>
      </c>
      <c r="BL1006" s="107"/>
      <c r="BM1006" s="106">
        <f t="shared" si="2587"/>
        <v>0</v>
      </c>
      <c r="BN1006" s="107"/>
      <c r="BO1006" s="106">
        <f t="shared" si="2588"/>
        <v>0</v>
      </c>
      <c r="BP1006" s="107"/>
      <c r="BQ1006" s="106">
        <f t="shared" si="2589"/>
        <v>0</v>
      </c>
      <c r="BR1006" s="107"/>
      <c r="BS1006" s="106">
        <f t="shared" si="2590"/>
        <v>0</v>
      </c>
      <c r="BU1006" s="61"/>
      <c r="BV1006" s="61"/>
      <c r="BW1006" s="61"/>
      <c r="BX1006" s="61"/>
      <c r="BY1006" s="61"/>
      <c r="BZ1006" s="61"/>
      <c r="CA1006" s="61"/>
      <c r="CB1006" s="61"/>
      <c r="CC1006" s="61"/>
      <c r="CD1006" s="61"/>
      <c r="CE1006" s="61"/>
      <c r="CF1006" s="61"/>
      <c r="CG1006" s="61"/>
      <c r="CH1006" s="61"/>
      <c r="CI1006" s="61"/>
      <c r="CJ1006" s="61"/>
      <c r="CK1006" s="61"/>
      <c r="CL1006" s="61"/>
      <c r="CM1006" s="61"/>
      <c r="CN1006" s="61"/>
      <c r="CO1006" s="61"/>
      <c r="CP1006" s="61"/>
      <c r="CQ1006" s="61"/>
      <c r="CR1006" s="61"/>
      <c r="CS1006" s="61"/>
      <c r="CT1006" s="61"/>
      <c r="CU1006" s="61"/>
      <c r="CV1006" s="61"/>
      <c r="CW1006" s="61"/>
      <c r="CX1006" s="61"/>
      <c r="CY1006" s="61"/>
      <c r="CZ1006" s="61"/>
      <c r="DA1006" s="61"/>
      <c r="DB1006" s="61"/>
      <c r="DC1006" s="61"/>
      <c r="DD1006" s="61"/>
      <c r="DE1006" s="61"/>
      <c r="DF1006" s="61"/>
      <c r="DG1006" s="61"/>
      <c r="DH1006" s="61"/>
      <c r="DI1006" s="61"/>
      <c r="DJ1006" s="61"/>
      <c r="DK1006" s="61"/>
      <c r="DL1006" s="61"/>
      <c r="DM1006" s="61"/>
      <c r="DN1006" s="61"/>
      <c r="DO1006" s="61"/>
      <c r="DP1006" s="61"/>
      <c r="DQ1006" s="61"/>
      <c r="DR1006" s="61"/>
      <c r="DS1006" s="61"/>
      <c r="DT1006" s="61"/>
      <c r="DU1006" s="61"/>
      <c r="DV1006" s="61"/>
      <c r="DW1006" s="61"/>
      <c r="DX1006" s="61"/>
      <c r="DY1006" s="61"/>
      <c r="DZ1006" s="61"/>
      <c r="EA1006" s="61"/>
      <c r="EB1006" s="61"/>
      <c r="EC1006" s="61"/>
    </row>
    <row r="1007" spans="1:133" s="22" customFormat="1" ht="26" outlineLevel="3" x14ac:dyDescent="0.15">
      <c r="A1007" s="22" t="s">
        <v>2344</v>
      </c>
      <c r="B1007" s="32" t="s">
        <v>2343</v>
      </c>
      <c r="C1007" s="104"/>
      <c r="D1007" s="106">
        <v>5</v>
      </c>
      <c r="E1007" s="104"/>
      <c r="F1007" s="106">
        <f t="shared" si="2560"/>
        <v>3</v>
      </c>
      <c r="G1007" s="106">
        <v>1</v>
      </c>
      <c r="H1007" s="107"/>
      <c r="I1007" s="106">
        <f t="shared" si="2561"/>
        <v>0</v>
      </c>
      <c r="J1007" s="107"/>
      <c r="K1007" s="106">
        <f t="shared" si="2562"/>
        <v>0</v>
      </c>
      <c r="L1007" s="107"/>
      <c r="M1007" s="106">
        <f t="shared" si="2563"/>
        <v>0</v>
      </c>
      <c r="N1007" s="107"/>
      <c r="O1007" s="106">
        <f t="shared" si="2564"/>
        <v>0</v>
      </c>
      <c r="P1007" s="107"/>
      <c r="Q1007" s="106">
        <f t="shared" si="2565"/>
        <v>0</v>
      </c>
      <c r="R1007" s="107"/>
      <c r="S1007" s="106">
        <f t="shared" si="2566"/>
        <v>0</v>
      </c>
      <c r="T1007" s="32"/>
      <c r="U1007" s="107"/>
      <c r="V1007" s="106">
        <f t="shared" si="2567"/>
        <v>0</v>
      </c>
      <c r="W1007" s="107"/>
      <c r="X1007" s="106">
        <f t="shared" si="2568"/>
        <v>0</v>
      </c>
      <c r="Y1007" s="107"/>
      <c r="Z1007" s="106">
        <f t="shared" si="2569"/>
        <v>0</v>
      </c>
      <c r="AA1007" s="107"/>
      <c r="AB1007" s="106">
        <f t="shared" si="2570"/>
        <v>0</v>
      </c>
      <c r="AC1007" s="107"/>
      <c r="AD1007" s="106">
        <f t="shared" si="2571"/>
        <v>0</v>
      </c>
      <c r="AE1007" s="107"/>
      <c r="AF1007" s="106">
        <f t="shared" si="2572"/>
        <v>0</v>
      </c>
      <c r="AG1007" s="210"/>
      <c r="AH1007" s="107"/>
      <c r="AI1007" s="106">
        <f t="shared" si="2573"/>
        <v>0</v>
      </c>
      <c r="AJ1007" s="107"/>
      <c r="AK1007" s="106">
        <f t="shared" si="2574"/>
        <v>0</v>
      </c>
      <c r="AL1007" s="107"/>
      <c r="AM1007" s="106">
        <f t="shared" si="2575"/>
        <v>0</v>
      </c>
      <c r="AN1007" s="107"/>
      <c r="AO1007" s="106">
        <f t="shared" si="2576"/>
        <v>0</v>
      </c>
      <c r="AP1007" s="107"/>
      <c r="AQ1007" s="106">
        <f t="shared" si="2577"/>
        <v>0</v>
      </c>
      <c r="AR1007" s="107"/>
      <c r="AS1007" s="106">
        <f t="shared" si="2578"/>
        <v>0</v>
      </c>
      <c r="AU1007" s="107"/>
      <c r="AV1007" s="106">
        <f t="shared" si="2579"/>
        <v>0</v>
      </c>
      <c r="AW1007" s="107"/>
      <c r="AX1007" s="106">
        <f t="shared" si="2580"/>
        <v>0</v>
      </c>
      <c r="AY1007" s="107"/>
      <c r="AZ1007" s="106">
        <f t="shared" si="2581"/>
        <v>0</v>
      </c>
      <c r="BA1007" s="107"/>
      <c r="BB1007" s="106">
        <f t="shared" si="2582"/>
        <v>0</v>
      </c>
      <c r="BC1007" s="107"/>
      <c r="BD1007" s="106">
        <f t="shared" si="2583"/>
        <v>0</v>
      </c>
      <c r="BE1007" s="107"/>
      <c r="BF1007" s="106">
        <f t="shared" si="2584"/>
        <v>0</v>
      </c>
      <c r="BH1007" s="107"/>
      <c r="BI1007" s="106">
        <f t="shared" si="2585"/>
        <v>0</v>
      </c>
      <c r="BJ1007" s="107"/>
      <c r="BK1007" s="106">
        <f t="shared" si="2586"/>
        <v>0</v>
      </c>
      <c r="BL1007" s="107"/>
      <c r="BM1007" s="106">
        <f t="shared" si="2587"/>
        <v>0</v>
      </c>
      <c r="BN1007" s="107"/>
      <c r="BO1007" s="106">
        <f t="shared" si="2588"/>
        <v>0</v>
      </c>
      <c r="BP1007" s="107"/>
      <c r="BQ1007" s="106">
        <f t="shared" si="2589"/>
        <v>0</v>
      </c>
      <c r="BR1007" s="107"/>
      <c r="BS1007" s="106">
        <f t="shared" si="2590"/>
        <v>0</v>
      </c>
      <c r="BU1007" s="61"/>
      <c r="BV1007" s="61"/>
      <c r="BW1007" s="61"/>
      <c r="BX1007" s="61"/>
      <c r="BY1007" s="61"/>
      <c r="BZ1007" s="61"/>
      <c r="CA1007" s="61"/>
      <c r="CB1007" s="61"/>
      <c r="CC1007" s="61"/>
      <c r="CD1007" s="61"/>
      <c r="CE1007" s="61"/>
      <c r="CF1007" s="61"/>
      <c r="CG1007" s="61"/>
      <c r="CH1007" s="61"/>
      <c r="CI1007" s="61"/>
      <c r="CJ1007" s="61"/>
      <c r="CK1007" s="61"/>
      <c r="CL1007" s="61"/>
      <c r="CM1007" s="61"/>
      <c r="CN1007" s="61"/>
      <c r="CO1007" s="61"/>
      <c r="CP1007" s="61"/>
      <c r="CQ1007" s="61"/>
      <c r="CR1007" s="61"/>
      <c r="CS1007" s="61"/>
      <c r="CT1007" s="61"/>
      <c r="CU1007" s="61"/>
      <c r="CV1007" s="61"/>
      <c r="CW1007" s="61"/>
      <c r="CX1007" s="61"/>
      <c r="CY1007" s="61"/>
      <c r="CZ1007" s="61"/>
      <c r="DA1007" s="61"/>
      <c r="DB1007" s="61"/>
      <c r="DC1007" s="61"/>
      <c r="DD1007" s="61"/>
      <c r="DE1007" s="61"/>
      <c r="DF1007" s="61"/>
      <c r="DG1007" s="61"/>
      <c r="DH1007" s="61"/>
      <c r="DI1007" s="61"/>
      <c r="DJ1007" s="61"/>
      <c r="DK1007" s="61"/>
      <c r="DL1007" s="61"/>
      <c r="DM1007" s="61"/>
      <c r="DN1007" s="61"/>
      <c r="DO1007" s="61"/>
      <c r="DP1007" s="61"/>
      <c r="DQ1007" s="61"/>
      <c r="DR1007" s="61"/>
      <c r="DS1007" s="61"/>
      <c r="DT1007" s="61"/>
      <c r="DU1007" s="61"/>
      <c r="DV1007" s="61"/>
      <c r="DW1007" s="61"/>
      <c r="DX1007" s="61"/>
      <c r="DY1007" s="61"/>
      <c r="DZ1007" s="61"/>
      <c r="EA1007" s="61"/>
      <c r="EB1007" s="61"/>
      <c r="EC1007" s="61"/>
    </row>
    <row r="1008" spans="1:133" s="37" customFormat="1" outlineLevel="2" x14ac:dyDescent="0.15">
      <c r="B1008" s="38" t="s">
        <v>1820</v>
      </c>
      <c r="C1008" s="115"/>
      <c r="D1008" s="115"/>
      <c r="E1008" s="115"/>
      <c r="F1008" s="115"/>
      <c r="G1008" s="160" t="s">
        <v>202</v>
      </c>
      <c r="H1008" s="115"/>
      <c r="I1008" s="115"/>
      <c r="J1008" s="115"/>
      <c r="K1008" s="115"/>
      <c r="L1008" s="115"/>
      <c r="M1008" s="115"/>
      <c r="N1008" s="115"/>
      <c r="O1008" s="115"/>
      <c r="P1008" s="115"/>
      <c r="Q1008" s="115"/>
      <c r="R1008" s="115"/>
      <c r="S1008" s="115"/>
      <c r="T1008" s="269"/>
      <c r="U1008" s="190"/>
      <c r="V1008" s="115"/>
      <c r="W1008" s="190"/>
      <c r="X1008" s="115"/>
      <c r="Y1008" s="190"/>
      <c r="Z1008" s="115"/>
      <c r="AA1008" s="190"/>
      <c r="AB1008" s="115"/>
      <c r="AC1008" s="190"/>
      <c r="AD1008" s="115"/>
      <c r="AE1008" s="190"/>
      <c r="AF1008" s="115"/>
      <c r="AG1008" s="215"/>
      <c r="AH1008" s="190"/>
      <c r="AI1008" s="115"/>
      <c r="AJ1008" s="190"/>
      <c r="AK1008" s="115"/>
      <c r="AL1008" s="190"/>
      <c r="AM1008" s="115"/>
      <c r="AN1008" s="190"/>
      <c r="AO1008" s="115"/>
      <c r="AP1008" s="190"/>
      <c r="AQ1008" s="115"/>
      <c r="AR1008" s="190"/>
      <c r="AS1008" s="115"/>
      <c r="AU1008" s="115"/>
      <c r="AV1008" s="115"/>
      <c r="AW1008" s="115"/>
      <c r="AX1008" s="115"/>
      <c r="AY1008" s="115"/>
      <c r="AZ1008" s="115"/>
      <c r="BA1008" s="115"/>
      <c r="BB1008" s="115"/>
      <c r="BC1008" s="115"/>
      <c r="BD1008" s="115"/>
      <c r="BE1008" s="115"/>
      <c r="BF1008" s="115"/>
      <c r="BH1008" s="115"/>
      <c r="BI1008" s="115"/>
      <c r="BJ1008" s="115"/>
      <c r="BK1008" s="115"/>
      <c r="BL1008" s="115"/>
      <c r="BM1008" s="115"/>
      <c r="BN1008" s="115"/>
      <c r="BO1008" s="115"/>
      <c r="BP1008" s="115"/>
      <c r="BQ1008" s="115"/>
      <c r="BR1008" s="115"/>
      <c r="BS1008" s="115"/>
      <c r="BU1008" s="143"/>
      <c r="BV1008" s="143"/>
      <c r="BW1008" s="143"/>
      <c r="BX1008" s="143"/>
      <c r="BY1008" s="143"/>
      <c r="BZ1008" s="143"/>
      <c r="CA1008" s="143"/>
      <c r="CB1008" s="143"/>
      <c r="CC1008" s="143"/>
      <c r="CD1008" s="143"/>
      <c r="CE1008" s="143"/>
      <c r="CF1008" s="143"/>
      <c r="CG1008" s="143"/>
      <c r="CH1008" s="143"/>
      <c r="CI1008" s="143"/>
      <c r="CJ1008" s="143"/>
      <c r="CK1008" s="143"/>
      <c r="CL1008" s="143"/>
      <c r="CM1008" s="143"/>
      <c r="CN1008" s="143"/>
      <c r="CO1008" s="143"/>
      <c r="CP1008" s="143"/>
      <c r="CQ1008" s="143"/>
      <c r="CR1008" s="143"/>
      <c r="CS1008" s="143"/>
      <c r="CT1008" s="143"/>
      <c r="CU1008" s="143"/>
      <c r="CV1008" s="143"/>
      <c r="CW1008" s="143"/>
      <c r="CX1008" s="143"/>
      <c r="CY1008" s="143"/>
      <c r="CZ1008" s="143"/>
      <c r="DA1008" s="143"/>
      <c r="DB1008" s="143"/>
      <c r="DC1008" s="143"/>
      <c r="DD1008" s="143"/>
      <c r="DE1008" s="143"/>
      <c r="DF1008" s="143"/>
      <c r="DG1008" s="143"/>
      <c r="DH1008" s="143"/>
      <c r="DI1008" s="143"/>
      <c r="DJ1008" s="143"/>
      <c r="DK1008" s="143"/>
      <c r="DL1008" s="143"/>
      <c r="DM1008" s="143"/>
      <c r="DN1008" s="143"/>
      <c r="DO1008" s="143"/>
      <c r="DP1008" s="143"/>
      <c r="DQ1008" s="143"/>
      <c r="DR1008" s="143"/>
      <c r="DS1008" s="143"/>
      <c r="DT1008" s="143"/>
      <c r="DU1008" s="143"/>
      <c r="DV1008" s="143"/>
      <c r="DW1008" s="143"/>
      <c r="DX1008" s="143"/>
      <c r="DY1008" s="143"/>
      <c r="DZ1008" s="143"/>
      <c r="EA1008" s="143"/>
      <c r="EB1008" s="143"/>
      <c r="EC1008" s="143"/>
    </row>
    <row r="1009" spans="1:133" s="35" customFormat="1" outlineLevel="2" x14ac:dyDescent="0.15">
      <c r="A1009" s="35" t="s">
        <v>174</v>
      </c>
      <c r="B1009" s="36" t="s">
        <v>1841</v>
      </c>
      <c r="C1009" s="298" t="str">
        <f ca="1">IFERROR((AVERAGE(ReqSum)),"N/A")</f>
        <v>N/A</v>
      </c>
      <c r="D1009" s="298">
        <f ca="1">IFERROR((AVERAGE(ReqSum)),"N/A")</f>
        <v>5</v>
      </c>
      <c r="E1009" s="159">
        <f ca="1">(SUM(ReqSum))*2*$I$10</f>
        <v>0</v>
      </c>
      <c r="F1009" s="159">
        <f ca="1">(SUM(ReqSum))*2*$I$10</f>
        <v>0</v>
      </c>
      <c r="G1009" s="159">
        <f>MATCH("x",G1010:G2486,-1)-1</f>
        <v>5</v>
      </c>
      <c r="H1009" s="176"/>
      <c r="I1009" s="176">
        <f ca="1">SUM(ReqSum)</f>
        <v>0</v>
      </c>
      <c r="J1009" s="176"/>
      <c r="K1009" s="176">
        <f ca="1">SUM(ReqSum)</f>
        <v>0</v>
      </c>
      <c r="L1009" s="176"/>
      <c r="M1009" s="176">
        <f ca="1">SUM(ReqSum)</f>
        <v>0</v>
      </c>
      <c r="N1009" s="176"/>
      <c r="O1009" s="176">
        <f ca="1">SUM(ReqSum)</f>
        <v>0</v>
      </c>
      <c r="P1009" s="176"/>
      <c r="Q1009" s="176">
        <f ca="1">SUM(ReqSum)</f>
        <v>0</v>
      </c>
      <c r="R1009" s="176"/>
      <c r="S1009" s="176">
        <f ca="1">SUM(ReqSum)</f>
        <v>0</v>
      </c>
      <c r="T1009" s="268"/>
      <c r="U1009" s="189"/>
      <c r="V1009" s="176">
        <f ca="1">SUM(ReqSum)</f>
        <v>0</v>
      </c>
      <c r="W1009" s="189"/>
      <c r="X1009" s="176">
        <f ca="1">SUM(ReqSum)</f>
        <v>0</v>
      </c>
      <c r="Y1009" s="189"/>
      <c r="Z1009" s="176">
        <f ca="1">SUM(ReqSum)</f>
        <v>0</v>
      </c>
      <c r="AA1009" s="189"/>
      <c r="AB1009" s="176">
        <f ca="1">SUM(ReqSum)</f>
        <v>0</v>
      </c>
      <c r="AC1009" s="189"/>
      <c r="AD1009" s="176">
        <f ca="1">SUM(ReqSum)</f>
        <v>0</v>
      </c>
      <c r="AE1009" s="189"/>
      <c r="AF1009" s="176">
        <f ca="1">SUM(ReqSum)</f>
        <v>0</v>
      </c>
      <c r="AG1009" s="36"/>
      <c r="AH1009" s="189"/>
      <c r="AI1009" s="176">
        <f ca="1">SUM(ReqSum)</f>
        <v>0</v>
      </c>
      <c r="AJ1009" s="189"/>
      <c r="AK1009" s="176">
        <f ca="1">SUM(ReqSum)</f>
        <v>0</v>
      </c>
      <c r="AL1009" s="189"/>
      <c r="AM1009" s="176">
        <f ca="1">SUM(ReqSum)</f>
        <v>0</v>
      </c>
      <c r="AN1009" s="189"/>
      <c r="AO1009" s="176">
        <f ca="1">SUM(ReqSum)</f>
        <v>0</v>
      </c>
      <c r="AP1009" s="189"/>
      <c r="AQ1009" s="176">
        <f ca="1">SUM(ReqSum)</f>
        <v>0</v>
      </c>
      <c r="AR1009" s="189"/>
      <c r="AS1009" s="176">
        <f ca="1">SUM(ReqSum)</f>
        <v>0</v>
      </c>
      <c r="AT1009" s="177"/>
      <c r="AU1009" s="176"/>
      <c r="AV1009" s="176">
        <f ca="1">SUM(ReqSum)</f>
        <v>0</v>
      </c>
      <c r="AW1009" s="176"/>
      <c r="AX1009" s="176">
        <f ca="1">SUM(ReqSum)</f>
        <v>0</v>
      </c>
      <c r="AY1009" s="176"/>
      <c r="AZ1009" s="176">
        <f ca="1">SUM(ReqSum)</f>
        <v>0</v>
      </c>
      <c r="BA1009" s="176"/>
      <c r="BB1009" s="176">
        <f ca="1">SUM(ReqSum)</f>
        <v>0</v>
      </c>
      <c r="BC1009" s="176"/>
      <c r="BD1009" s="176">
        <f ca="1">SUM(ReqSum)</f>
        <v>0</v>
      </c>
      <c r="BE1009" s="176"/>
      <c r="BF1009" s="176">
        <f ca="1">SUM(ReqSum)</f>
        <v>0</v>
      </c>
      <c r="BG1009" s="177"/>
      <c r="BH1009" s="176"/>
      <c r="BI1009" s="176">
        <f ca="1">SUM(ReqSum)</f>
        <v>0</v>
      </c>
      <c r="BJ1009" s="176"/>
      <c r="BK1009" s="176">
        <f ca="1">SUM(ReqSum)</f>
        <v>0</v>
      </c>
      <c r="BL1009" s="176"/>
      <c r="BM1009" s="176">
        <f ca="1">SUM(ReqSum)</f>
        <v>0</v>
      </c>
      <c r="BN1009" s="176"/>
      <c r="BO1009" s="176">
        <f ca="1">SUM(ReqSum)</f>
        <v>0</v>
      </c>
      <c r="BP1009" s="176"/>
      <c r="BQ1009" s="176">
        <f ca="1">SUM(ReqSum)</f>
        <v>0</v>
      </c>
      <c r="BR1009" s="176"/>
      <c r="BS1009" s="176">
        <f ca="1">SUM(ReqSum)</f>
        <v>0</v>
      </c>
      <c r="BT1009" s="177"/>
      <c r="BU1009" s="85"/>
      <c r="BV1009" s="85"/>
      <c r="BW1009" s="85"/>
      <c r="BX1009" s="85"/>
      <c r="BY1009" s="85"/>
      <c r="BZ1009" s="85"/>
      <c r="CA1009" s="85"/>
      <c r="CB1009" s="85"/>
      <c r="CC1009" s="85"/>
      <c r="CD1009" s="85"/>
      <c r="CE1009" s="85"/>
      <c r="CF1009" s="85"/>
      <c r="CG1009" s="85"/>
      <c r="CH1009" s="85"/>
      <c r="CI1009" s="85"/>
      <c r="CJ1009" s="85"/>
      <c r="CK1009" s="85"/>
      <c r="CL1009" s="85"/>
      <c r="CM1009" s="85"/>
      <c r="CN1009" s="85"/>
      <c r="CO1009" s="85"/>
      <c r="CP1009" s="85"/>
      <c r="CQ1009" s="85"/>
      <c r="CR1009" s="85"/>
      <c r="CS1009" s="85"/>
      <c r="CT1009" s="85"/>
      <c r="CU1009" s="85"/>
      <c r="CV1009" s="85"/>
      <c r="CW1009" s="85"/>
      <c r="CX1009" s="85"/>
      <c r="CY1009" s="85"/>
      <c r="CZ1009" s="85"/>
      <c r="DA1009" s="85"/>
      <c r="DB1009" s="85"/>
      <c r="DC1009" s="85"/>
      <c r="DD1009" s="85"/>
      <c r="DE1009" s="85"/>
      <c r="DF1009" s="85"/>
      <c r="DG1009" s="85"/>
      <c r="DH1009" s="85"/>
      <c r="DI1009" s="85"/>
      <c r="DJ1009" s="85"/>
      <c r="DK1009" s="85"/>
      <c r="DL1009" s="85"/>
      <c r="DM1009" s="85"/>
      <c r="DN1009" s="85"/>
      <c r="DO1009" s="85"/>
      <c r="DP1009" s="85"/>
      <c r="DQ1009" s="85"/>
      <c r="DR1009" s="85"/>
      <c r="DS1009" s="85"/>
      <c r="DT1009" s="85"/>
      <c r="DU1009" s="85"/>
      <c r="DV1009" s="85"/>
      <c r="DW1009" s="85"/>
      <c r="DX1009" s="85"/>
      <c r="DY1009" s="85"/>
      <c r="DZ1009" s="85"/>
      <c r="EA1009" s="85"/>
      <c r="EB1009" s="85"/>
      <c r="EC1009" s="85"/>
    </row>
    <row r="1010" spans="1:133" outlineLevel="3" x14ac:dyDescent="0.15">
      <c r="A1010" s="22" t="s">
        <v>175</v>
      </c>
      <c r="B1010" s="29" t="s">
        <v>2451</v>
      </c>
      <c r="C1010" s="104"/>
      <c r="D1010" s="106">
        <v>5</v>
      </c>
      <c r="E1010" s="104"/>
      <c r="F1010" s="106">
        <f t="shared" ref="F1010:F1014" si="2591">IF(B1010&lt;&gt;"",IF(B1010="Custom Requirement",0,3),0)</f>
        <v>0</v>
      </c>
      <c r="G1010" s="106">
        <v>1</v>
      </c>
      <c r="I1010" s="106">
        <f t="shared" ref="I1010:I1014" si="2592">H1010*$E1010*I$10</f>
        <v>0</v>
      </c>
      <c r="K1010" s="106">
        <f t="shared" ref="K1010:K1014" si="2593">J1010*$E1010*K$10</f>
        <v>0</v>
      </c>
      <c r="M1010" s="106">
        <f t="shared" ref="M1010:M1014" si="2594">L1010*$E1010*M$10</f>
        <v>0</v>
      </c>
      <c r="O1010" s="106">
        <f t="shared" ref="O1010:O1014" si="2595">N1010*$E1010*O$10</f>
        <v>0</v>
      </c>
      <c r="Q1010" s="106">
        <f t="shared" ref="Q1010:Q1014" si="2596">P1010*$E1010*Q$10</f>
        <v>0</v>
      </c>
      <c r="S1010" s="106">
        <f t="shared" ref="S1010:S1014" si="2597">R1010*$E1010*S$10</f>
        <v>0</v>
      </c>
      <c r="V1010" s="106">
        <f t="shared" ref="V1010:V1014" si="2598">U1010*$E1010*V$10</f>
        <v>0</v>
      </c>
      <c r="X1010" s="106">
        <f t="shared" ref="X1010:X1014" si="2599">W1010*$E1010*X$10</f>
        <v>0</v>
      </c>
      <c r="Z1010" s="106">
        <f t="shared" ref="Z1010:Z1014" si="2600">Y1010*$E1010*Z$10</f>
        <v>0</v>
      </c>
      <c r="AB1010" s="106">
        <f t="shared" ref="AB1010:AB1014" si="2601">AA1010*$E1010*AB$10</f>
        <v>0</v>
      </c>
      <c r="AD1010" s="106">
        <f t="shared" ref="AD1010:AD1014" si="2602">AC1010*$E1010*AD$10</f>
        <v>0</v>
      </c>
      <c r="AF1010" s="106">
        <f t="shared" ref="AF1010:AF1014" si="2603">AE1010*$E1010*AF$10</f>
        <v>0</v>
      </c>
      <c r="AI1010" s="106">
        <f t="shared" ref="AI1010:AI1014" si="2604">AH1010*$E1010*AI$10</f>
        <v>0</v>
      </c>
      <c r="AK1010" s="106">
        <f t="shared" ref="AK1010:AK1014" si="2605">AJ1010*$E1010*AK$10</f>
        <v>0</v>
      </c>
      <c r="AM1010" s="106">
        <f t="shared" ref="AM1010:AM1014" si="2606">AL1010*$E1010*AM$10</f>
        <v>0</v>
      </c>
      <c r="AO1010" s="106">
        <f t="shared" ref="AO1010:AO1014" si="2607">AN1010*$E1010*AO$10</f>
        <v>0</v>
      </c>
      <c r="AQ1010" s="106">
        <f t="shared" ref="AQ1010:AQ1014" si="2608">AP1010*$E1010*AQ$10</f>
        <v>0</v>
      </c>
      <c r="AS1010" s="106">
        <f t="shared" ref="AS1010:AS1014" si="2609">AR1010*$E1010*AS$10</f>
        <v>0</v>
      </c>
      <c r="AV1010" s="106">
        <f t="shared" ref="AV1010:AV1014" si="2610">AU1010*$E1010*AV$10</f>
        <v>0</v>
      </c>
      <c r="AX1010" s="106">
        <f t="shared" ref="AX1010:AX1014" si="2611">AW1010*$E1010*AX$10</f>
        <v>0</v>
      </c>
      <c r="AZ1010" s="106">
        <f t="shared" ref="AZ1010:AZ1014" si="2612">AY1010*$E1010*AZ$10</f>
        <v>0</v>
      </c>
      <c r="BB1010" s="106">
        <f t="shared" ref="BB1010:BB1014" si="2613">BA1010*$E1010*BB$10</f>
        <v>0</v>
      </c>
      <c r="BD1010" s="106">
        <f t="shared" ref="BD1010:BD1014" si="2614">BC1010*$E1010*BD$10</f>
        <v>0</v>
      </c>
      <c r="BF1010" s="106">
        <f t="shared" ref="BF1010:BF1014" si="2615">BE1010*$E1010*BF$10</f>
        <v>0</v>
      </c>
      <c r="BI1010" s="106">
        <f t="shared" ref="BI1010:BI1014" si="2616">BH1010*$E1010*BI$10</f>
        <v>0</v>
      </c>
      <c r="BK1010" s="106">
        <f t="shared" ref="BK1010:BK1014" si="2617">BJ1010*$E1010*BK$10</f>
        <v>0</v>
      </c>
      <c r="BM1010" s="106">
        <f t="shared" ref="BM1010:BM1014" si="2618">BL1010*$E1010*BM$10</f>
        <v>0</v>
      </c>
      <c r="BO1010" s="106">
        <f t="shared" ref="BO1010:BO1014" si="2619">BN1010*$E1010*BO$10</f>
        <v>0</v>
      </c>
      <c r="BQ1010" s="106">
        <f t="shared" ref="BQ1010:BQ1014" si="2620">BP1010*$E1010*BQ$10</f>
        <v>0</v>
      </c>
      <c r="BS1010" s="106">
        <f t="shared" ref="BS1010:BS1014" si="2621">BR1010*$E1010*BS$10</f>
        <v>0</v>
      </c>
    </row>
    <row r="1011" spans="1:133" outlineLevel="3" x14ac:dyDescent="0.15">
      <c r="A1011" s="22" t="s">
        <v>176</v>
      </c>
      <c r="B1011" s="29" t="s">
        <v>2451</v>
      </c>
      <c r="C1011" s="104"/>
      <c r="D1011" s="106">
        <v>5</v>
      </c>
      <c r="E1011" s="104"/>
      <c r="F1011" s="106">
        <f t="shared" si="2591"/>
        <v>0</v>
      </c>
      <c r="G1011" s="106">
        <v>1</v>
      </c>
      <c r="I1011" s="106">
        <f t="shared" si="2592"/>
        <v>0</v>
      </c>
      <c r="K1011" s="106">
        <f t="shared" si="2593"/>
        <v>0</v>
      </c>
      <c r="M1011" s="106">
        <f t="shared" si="2594"/>
        <v>0</v>
      </c>
      <c r="O1011" s="106">
        <f t="shared" si="2595"/>
        <v>0</v>
      </c>
      <c r="Q1011" s="106">
        <f t="shared" si="2596"/>
        <v>0</v>
      </c>
      <c r="S1011" s="106">
        <f t="shared" si="2597"/>
        <v>0</v>
      </c>
      <c r="V1011" s="106">
        <f t="shared" si="2598"/>
        <v>0</v>
      </c>
      <c r="X1011" s="106">
        <f t="shared" si="2599"/>
        <v>0</v>
      </c>
      <c r="Z1011" s="106">
        <f t="shared" si="2600"/>
        <v>0</v>
      </c>
      <c r="AB1011" s="106">
        <f t="shared" si="2601"/>
        <v>0</v>
      </c>
      <c r="AD1011" s="106">
        <f t="shared" si="2602"/>
        <v>0</v>
      </c>
      <c r="AF1011" s="106">
        <f t="shared" si="2603"/>
        <v>0</v>
      </c>
      <c r="AI1011" s="106">
        <f t="shared" si="2604"/>
        <v>0</v>
      </c>
      <c r="AK1011" s="106">
        <f t="shared" si="2605"/>
        <v>0</v>
      </c>
      <c r="AM1011" s="106">
        <f t="shared" si="2606"/>
        <v>0</v>
      </c>
      <c r="AO1011" s="106">
        <f t="shared" si="2607"/>
        <v>0</v>
      </c>
      <c r="AQ1011" s="106">
        <f t="shared" si="2608"/>
        <v>0</v>
      </c>
      <c r="AS1011" s="106">
        <f t="shared" si="2609"/>
        <v>0</v>
      </c>
      <c r="AV1011" s="106">
        <f t="shared" si="2610"/>
        <v>0</v>
      </c>
      <c r="AX1011" s="106">
        <f t="shared" si="2611"/>
        <v>0</v>
      </c>
      <c r="AZ1011" s="106">
        <f t="shared" si="2612"/>
        <v>0</v>
      </c>
      <c r="BB1011" s="106">
        <f t="shared" si="2613"/>
        <v>0</v>
      </c>
      <c r="BD1011" s="106">
        <f t="shared" si="2614"/>
        <v>0</v>
      </c>
      <c r="BF1011" s="106">
        <f t="shared" si="2615"/>
        <v>0</v>
      </c>
      <c r="BI1011" s="106">
        <f t="shared" si="2616"/>
        <v>0</v>
      </c>
      <c r="BK1011" s="106">
        <f t="shared" si="2617"/>
        <v>0</v>
      </c>
      <c r="BM1011" s="106">
        <f t="shared" si="2618"/>
        <v>0</v>
      </c>
      <c r="BO1011" s="106">
        <f t="shared" si="2619"/>
        <v>0</v>
      </c>
      <c r="BQ1011" s="106">
        <f t="shared" si="2620"/>
        <v>0</v>
      </c>
      <c r="BS1011" s="106">
        <f t="shared" si="2621"/>
        <v>0</v>
      </c>
    </row>
    <row r="1012" spans="1:133" outlineLevel="3" x14ac:dyDescent="0.15">
      <c r="A1012" s="22" t="s">
        <v>177</v>
      </c>
      <c r="B1012" s="29" t="s">
        <v>2451</v>
      </c>
      <c r="C1012" s="104"/>
      <c r="D1012" s="106">
        <v>5</v>
      </c>
      <c r="E1012" s="104"/>
      <c r="F1012" s="106">
        <f t="shared" si="2591"/>
        <v>0</v>
      </c>
      <c r="G1012" s="106">
        <v>1</v>
      </c>
      <c r="I1012" s="106">
        <f t="shared" si="2592"/>
        <v>0</v>
      </c>
      <c r="K1012" s="106">
        <f t="shared" si="2593"/>
        <v>0</v>
      </c>
      <c r="M1012" s="106">
        <f t="shared" si="2594"/>
        <v>0</v>
      </c>
      <c r="O1012" s="106">
        <f t="shared" si="2595"/>
        <v>0</v>
      </c>
      <c r="Q1012" s="106">
        <f t="shared" si="2596"/>
        <v>0</v>
      </c>
      <c r="S1012" s="106">
        <f t="shared" si="2597"/>
        <v>0</v>
      </c>
      <c r="V1012" s="106">
        <f t="shared" si="2598"/>
        <v>0</v>
      </c>
      <c r="X1012" s="106">
        <f t="shared" si="2599"/>
        <v>0</v>
      </c>
      <c r="Z1012" s="106">
        <f t="shared" si="2600"/>
        <v>0</v>
      </c>
      <c r="AB1012" s="106">
        <f t="shared" si="2601"/>
        <v>0</v>
      </c>
      <c r="AD1012" s="106">
        <f t="shared" si="2602"/>
        <v>0</v>
      </c>
      <c r="AF1012" s="106">
        <f t="shared" si="2603"/>
        <v>0</v>
      </c>
      <c r="AI1012" s="106">
        <f t="shared" si="2604"/>
        <v>0</v>
      </c>
      <c r="AK1012" s="106">
        <f t="shared" si="2605"/>
        <v>0</v>
      </c>
      <c r="AM1012" s="106">
        <f t="shared" si="2606"/>
        <v>0</v>
      </c>
      <c r="AO1012" s="106">
        <f t="shared" si="2607"/>
        <v>0</v>
      </c>
      <c r="AQ1012" s="106">
        <f t="shared" si="2608"/>
        <v>0</v>
      </c>
      <c r="AS1012" s="106">
        <f t="shared" si="2609"/>
        <v>0</v>
      </c>
      <c r="AV1012" s="106">
        <f t="shared" si="2610"/>
        <v>0</v>
      </c>
      <c r="AX1012" s="106">
        <f t="shared" si="2611"/>
        <v>0</v>
      </c>
      <c r="AZ1012" s="106">
        <f t="shared" si="2612"/>
        <v>0</v>
      </c>
      <c r="BB1012" s="106">
        <f t="shared" si="2613"/>
        <v>0</v>
      </c>
      <c r="BD1012" s="106">
        <f t="shared" si="2614"/>
        <v>0</v>
      </c>
      <c r="BF1012" s="106">
        <f t="shared" si="2615"/>
        <v>0</v>
      </c>
      <c r="BI1012" s="106">
        <f t="shared" si="2616"/>
        <v>0</v>
      </c>
      <c r="BK1012" s="106">
        <f t="shared" si="2617"/>
        <v>0</v>
      </c>
      <c r="BM1012" s="106">
        <f t="shared" si="2618"/>
        <v>0</v>
      </c>
      <c r="BO1012" s="106">
        <f t="shared" si="2619"/>
        <v>0</v>
      </c>
      <c r="BQ1012" s="106">
        <f t="shared" si="2620"/>
        <v>0</v>
      </c>
      <c r="BS1012" s="106">
        <f t="shared" si="2621"/>
        <v>0</v>
      </c>
    </row>
    <row r="1013" spans="1:133" outlineLevel="3" x14ac:dyDescent="0.15">
      <c r="A1013" s="22" t="s">
        <v>178</v>
      </c>
      <c r="B1013" s="29" t="s">
        <v>2451</v>
      </c>
      <c r="C1013" s="104"/>
      <c r="D1013" s="106">
        <v>5</v>
      </c>
      <c r="E1013" s="104"/>
      <c r="F1013" s="106">
        <f t="shared" si="2591"/>
        <v>0</v>
      </c>
      <c r="G1013" s="106">
        <v>1</v>
      </c>
      <c r="I1013" s="106">
        <f t="shared" si="2592"/>
        <v>0</v>
      </c>
      <c r="K1013" s="106">
        <f t="shared" si="2593"/>
        <v>0</v>
      </c>
      <c r="M1013" s="106">
        <f t="shared" si="2594"/>
        <v>0</v>
      </c>
      <c r="O1013" s="106">
        <f t="shared" si="2595"/>
        <v>0</v>
      </c>
      <c r="Q1013" s="106">
        <f t="shared" si="2596"/>
        <v>0</v>
      </c>
      <c r="S1013" s="106">
        <f t="shared" si="2597"/>
        <v>0</v>
      </c>
      <c r="V1013" s="106">
        <f t="shared" si="2598"/>
        <v>0</v>
      </c>
      <c r="X1013" s="106">
        <f t="shared" si="2599"/>
        <v>0</v>
      </c>
      <c r="Z1013" s="106">
        <f t="shared" si="2600"/>
        <v>0</v>
      </c>
      <c r="AB1013" s="106">
        <f t="shared" si="2601"/>
        <v>0</v>
      </c>
      <c r="AD1013" s="106">
        <f t="shared" si="2602"/>
        <v>0</v>
      </c>
      <c r="AF1013" s="106">
        <f t="shared" si="2603"/>
        <v>0</v>
      </c>
      <c r="AI1013" s="106">
        <f t="shared" si="2604"/>
        <v>0</v>
      </c>
      <c r="AK1013" s="106">
        <f t="shared" si="2605"/>
        <v>0</v>
      </c>
      <c r="AM1013" s="106">
        <f t="shared" si="2606"/>
        <v>0</v>
      </c>
      <c r="AO1013" s="106">
        <f t="shared" si="2607"/>
        <v>0</v>
      </c>
      <c r="AQ1013" s="106">
        <f t="shared" si="2608"/>
        <v>0</v>
      </c>
      <c r="AS1013" s="106">
        <f t="shared" si="2609"/>
        <v>0</v>
      </c>
      <c r="AV1013" s="106">
        <f t="shared" si="2610"/>
        <v>0</v>
      </c>
      <c r="AX1013" s="106">
        <f t="shared" si="2611"/>
        <v>0</v>
      </c>
      <c r="AZ1013" s="106">
        <f t="shared" si="2612"/>
        <v>0</v>
      </c>
      <c r="BB1013" s="106">
        <f t="shared" si="2613"/>
        <v>0</v>
      </c>
      <c r="BD1013" s="106">
        <f t="shared" si="2614"/>
        <v>0</v>
      </c>
      <c r="BF1013" s="106">
        <f t="shared" si="2615"/>
        <v>0</v>
      </c>
      <c r="BI1013" s="106">
        <f t="shared" si="2616"/>
        <v>0</v>
      </c>
      <c r="BK1013" s="106">
        <f t="shared" si="2617"/>
        <v>0</v>
      </c>
      <c r="BM1013" s="106">
        <f t="shared" si="2618"/>
        <v>0</v>
      </c>
      <c r="BO1013" s="106">
        <f t="shared" si="2619"/>
        <v>0</v>
      </c>
      <c r="BQ1013" s="106">
        <f t="shared" si="2620"/>
        <v>0</v>
      </c>
      <c r="BS1013" s="106">
        <f t="shared" si="2621"/>
        <v>0</v>
      </c>
    </row>
    <row r="1014" spans="1:133" outlineLevel="3" x14ac:dyDescent="0.15">
      <c r="A1014" s="22" t="s">
        <v>179</v>
      </c>
      <c r="B1014" s="29" t="s">
        <v>2451</v>
      </c>
      <c r="C1014" s="104"/>
      <c r="D1014" s="106">
        <v>5</v>
      </c>
      <c r="E1014" s="104"/>
      <c r="F1014" s="106">
        <f t="shared" si="2591"/>
        <v>0</v>
      </c>
      <c r="G1014" s="106">
        <v>1</v>
      </c>
      <c r="I1014" s="106">
        <f t="shared" si="2592"/>
        <v>0</v>
      </c>
      <c r="K1014" s="106">
        <f t="shared" si="2593"/>
        <v>0</v>
      </c>
      <c r="M1014" s="106">
        <f t="shared" si="2594"/>
        <v>0</v>
      </c>
      <c r="O1014" s="106">
        <f t="shared" si="2595"/>
        <v>0</v>
      </c>
      <c r="Q1014" s="106">
        <f t="shared" si="2596"/>
        <v>0</v>
      </c>
      <c r="S1014" s="106">
        <f t="shared" si="2597"/>
        <v>0</v>
      </c>
      <c r="V1014" s="106">
        <f t="shared" si="2598"/>
        <v>0</v>
      </c>
      <c r="X1014" s="106">
        <f t="shared" si="2599"/>
        <v>0</v>
      </c>
      <c r="Z1014" s="106">
        <f t="shared" si="2600"/>
        <v>0</v>
      </c>
      <c r="AB1014" s="106">
        <f t="shared" si="2601"/>
        <v>0</v>
      </c>
      <c r="AD1014" s="106">
        <f t="shared" si="2602"/>
        <v>0</v>
      </c>
      <c r="AF1014" s="106">
        <f t="shared" si="2603"/>
        <v>0</v>
      </c>
      <c r="AI1014" s="106">
        <f t="shared" si="2604"/>
        <v>0</v>
      </c>
      <c r="AK1014" s="106">
        <f t="shared" si="2605"/>
        <v>0</v>
      </c>
      <c r="AM1014" s="106">
        <f t="shared" si="2606"/>
        <v>0</v>
      </c>
      <c r="AO1014" s="106">
        <f t="shared" si="2607"/>
        <v>0</v>
      </c>
      <c r="AQ1014" s="106">
        <f t="shared" si="2608"/>
        <v>0</v>
      </c>
      <c r="AS1014" s="106">
        <f t="shared" si="2609"/>
        <v>0</v>
      </c>
      <c r="AV1014" s="106">
        <f t="shared" si="2610"/>
        <v>0</v>
      </c>
      <c r="AX1014" s="106">
        <f t="shared" si="2611"/>
        <v>0</v>
      </c>
      <c r="AZ1014" s="106">
        <f t="shared" si="2612"/>
        <v>0</v>
      </c>
      <c r="BB1014" s="106">
        <f t="shared" si="2613"/>
        <v>0</v>
      </c>
      <c r="BD1014" s="106">
        <f t="shared" si="2614"/>
        <v>0</v>
      </c>
      <c r="BF1014" s="106">
        <f t="shared" si="2615"/>
        <v>0</v>
      </c>
      <c r="BI1014" s="106">
        <f t="shared" si="2616"/>
        <v>0</v>
      </c>
      <c r="BK1014" s="106">
        <f t="shared" si="2617"/>
        <v>0</v>
      </c>
      <c r="BM1014" s="106">
        <f t="shared" si="2618"/>
        <v>0</v>
      </c>
      <c r="BO1014" s="106">
        <f t="shared" si="2619"/>
        <v>0</v>
      </c>
      <c r="BQ1014" s="106">
        <f t="shared" si="2620"/>
        <v>0</v>
      </c>
      <c r="BS1014" s="106">
        <f t="shared" si="2621"/>
        <v>0</v>
      </c>
    </row>
    <row r="1015" spans="1:133" s="37" customFormat="1" outlineLevel="2" x14ac:dyDescent="0.15">
      <c r="B1015" s="38" t="s">
        <v>1714</v>
      </c>
      <c r="C1015" s="115"/>
      <c r="D1015" s="115"/>
      <c r="E1015" s="115"/>
      <c r="F1015" s="115"/>
      <c r="G1015" s="160" t="s">
        <v>202</v>
      </c>
      <c r="H1015" s="115"/>
      <c r="I1015" s="115"/>
      <c r="J1015" s="115"/>
      <c r="K1015" s="115"/>
      <c r="L1015" s="115"/>
      <c r="M1015" s="115"/>
      <c r="N1015" s="115"/>
      <c r="O1015" s="115"/>
      <c r="P1015" s="115"/>
      <c r="Q1015" s="115"/>
      <c r="R1015" s="115"/>
      <c r="S1015" s="115"/>
      <c r="T1015" s="269"/>
      <c r="U1015" s="190"/>
      <c r="V1015" s="115"/>
      <c r="W1015" s="190"/>
      <c r="X1015" s="115"/>
      <c r="Y1015" s="190"/>
      <c r="Z1015" s="115"/>
      <c r="AA1015" s="190"/>
      <c r="AB1015" s="115"/>
      <c r="AC1015" s="190"/>
      <c r="AD1015" s="115"/>
      <c r="AE1015" s="190"/>
      <c r="AF1015" s="115"/>
      <c r="AG1015" s="215"/>
      <c r="AH1015" s="190"/>
      <c r="AI1015" s="115"/>
      <c r="AJ1015" s="190"/>
      <c r="AK1015" s="115"/>
      <c r="AL1015" s="190"/>
      <c r="AM1015" s="115"/>
      <c r="AN1015" s="190"/>
      <c r="AO1015" s="115"/>
      <c r="AP1015" s="190"/>
      <c r="AQ1015" s="115"/>
      <c r="AR1015" s="190"/>
      <c r="AS1015" s="115"/>
      <c r="AU1015" s="115"/>
      <c r="AV1015" s="115"/>
      <c r="AW1015" s="115"/>
      <c r="AX1015" s="115"/>
      <c r="AY1015" s="115"/>
      <c r="AZ1015" s="115"/>
      <c r="BA1015" s="115"/>
      <c r="BB1015" s="115"/>
      <c r="BC1015" s="115"/>
      <c r="BD1015" s="115"/>
      <c r="BE1015" s="115"/>
      <c r="BF1015" s="115"/>
      <c r="BH1015" s="115"/>
      <c r="BI1015" s="115"/>
      <c r="BJ1015" s="115"/>
      <c r="BK1015" s="115"/>
      <c r="BL1015" s="115"/>
      <c r="BM1015" s="115"/>
      <c r="BN1015" s="115"/>
      <c r="BO1015" s="115"/>
      <c r="BP1015" s="115"/>
      <c r="BQ1015" s="115"/>
      <c r="BR1015" s="115"/>
      <c r="BS1015" s="115"/>
      <c r="BU1015" s="143"/>
      <c r="BV1015" s="143"/>
      <c r="BW1015" s="143"/>
      <c r="BX1015" s="143"/>
      <c r="BY1015" s="143"/>
      <c r="BZ1015" s="143"/>
      <c r="CA1015" s="143"/>
      <c r="CB1015" s="143"/>
      <c r="CC1015" s="143"/>
      <c r="CD1015" s="143"/>
      <c r="CE1015" s="143"/>
      <c r="CF1015" s="143"/>
      <c r="CG1015" s="143"/>
      <c r="CH1015" s="143"/>
      <c r="CI1015" s="143"/>
      <c r="CJ1015" s="143"/>
      <c r="CK1015" s="143"/>
      <c r="CL1015" s="143"/>
      <c r="CM1015" s="143"/>
      <c r="CN1015" s="143"/>
      <c r="CO1015" s="143"/>
      <c r="CP1015" s="143"/>
      <c r="CQ1015" s="143"/>
      <c r="CR1015" s="143"/>
      <c r="CS1015" s="143"/>
      <c r="CT1015" s="143"/>
      <c r="CU1015" s="143"/>
      <c r="CV1015" s="143"/>
      <c r="CW1015" s="143"/>
      <c r="CX1015" s="143"/>
      <c r="CY1015" s="143"/>
      <c r="CZ1015" s="143"/>
      <c r="DA1015" s="143"/>
      <c r="DB1015" s="143"/>
      <c r="DC1015" s="143"/>
      <c r="DD1015" s="143"/>
      <c r="DE1015" s="143"/>
      <c r="DF1015" s="143"/>
      <c r="DG1015" s="143"/>
      <c r="DH1015" s="143"/>
      <c r="DI1015" s="143"/>
      <c r="DJ1015" s="143"/>
      <c r="DK1015" s="143"/>
      <c r="DL1015" s="143"/>
      <c r="DM1015" s="143"/>
      <c r="DN1015" s="143"/>
      <c r="DO1015" s="143"/>
      <c r="DP1015" s="143"/>
      <c r="DQ1015" s="143"/>
      <c r="DR1015" s="143"/>
      <c r="DS1015" s="143"/>
      <c r="DT1015" s="143"/>
      <c r="DU1015" s="143"/>
      <c r="DV1015" s="143"/>
      <c r="DW1015" s="143"/>
      <c r="DX1015" s="143"/>
      <c r="DY1015" s="143"/>
      <c r="DZ1015" s="143"/>
      <c r="EA1015" s="143"/>
      <c r="EB1015" s="143"/>
      <c r="EC1015" s="143"/>
    </row>
    <row r="1016" spans="1:133" s="37" customFormat="1" outlineLevel="1" x14ac:dyDescent="0.15">
      <c r="B1016" s="52" t="s">
        <v>273</v>
      </c>
      <c r="C1016" s="115"/>
      <c r="D1016" s="115"/>
      <c r="E1016" s="115"/>
      <c r="F1016" s="115"/>
      <c r="G1016" s="160"/>
      <c r="H1016" s="115"/>
      <c r="I1016" s="115"/>
      <c r="J1016" s="115"/>
      <c r="K1016" s="115"/>
      <c r="L1016" s="115"/>
      <c r="M1016" s="115"/>
      <c r="N1016" s="115"/>
      <c r="O1016" s="115"/>
      <c r="P1016" s="115"/>
      <c r="Q1016" s="115"/>
      <c r="R1016" s="115"/>
      <c r="S1016" s="115"/>
      <c r="T1016" s="269"/>
      <c r="U1016" s="190"/>
      <c r="V1016" s="115"/>
      <c r="W1016" s="190"/>
      <c r="X1016" s="115"/>
      <c r="Y1016" s="190"/>
      <c r="Z1016" s="115"/>
      <c r="AA1016" s="190"/>
      <c r="AB1016" s="115"/>
      <c r="AC1016" s="190"/>
      <c r="AD1016" s="115"/>
      <c r="AE1016" s="190"/>
      <c r="AF1016" s="115"/>
      <c r="AG1016" s="215"/>
      <c r="AH1016" s="190"/>
      <c r="AI1016" s="115"/>
      <c r="AJ1016" s="190"/>
      <c r="AK1016" s="115"/>
      <c r="AL1016" s="190"/>
      <c r="AM1016" s="115"/>
      <c r="AN1016" s="190"/>
      <c r="AO1016" s="115"/>
      <c r="AP1016" s="190"/>
      <c r="AQ1016" s="115"/>
      <c r="AR1016" s="190"/>
      <c r="AS1016" s="115"/>
      <c r="AU1016" s="115"/>
      <c r="AV1016" s="115"/>
      <c r="AW1016" s="115"/>
      <c r="AX1016" s="115"/>
      <c r="AY1016" s="115"/>
      <c r="AZ1016" s="115"/>
      <c r="BA1016" s="115"/>
      <c r="BB1016" s="115"/>
      <c r="BC1016" s="115"/>
      <c r="BD1016" s="115"/>
      <c r="BE1016" s="115"/>
      <c r="BF1016" s="115"/>
      <c r="BH1016" s="115"/>
      <c r="BI1016" s="115"/>
      <c r="BJ1016" s="115"/>
      <c r="BK1016" s="115"/>
      <c r="BL1016" s="115"/>
      <c r="BM1016" s="115"/>
      <c r="BN1016" s="115"/>
      <c r="BO1016" s="115"/>
      <c r="BP1016" s="115"/>
      <c r="BQ1016" s="115"/>
      <c r="BR1016" s="115"/>
      <c r="BS1016" s="115"/>
      <c r="BU1016" s="143"/>
      <c r="BV1016" s="143"/>
      <c r="BW1016" s="143"/>
      <c r="BX1016" s="143"/>
      <c r="BY1016" s="143"/>
      <c r="BZ1016" s="143"/>
      <c r="CA1016" s="143"/>
      <c r="CB1016" s="143"/>
      <c r="CC1016" s="143"/>
      <c r="CD1016" s="143"/>
      <c r="CE1016" s="143"/>
      <c r="CF1016" s="143"/>
      <c r="CG1016" s="143"/>
      <c r="CH1016" s="143"/>
      <c r="CI1016" s="143"/>
      <c r="CJ1016" s="143"/>
      <c r="CK1016" s="143"/>
      <c r="CL1016" s="143"/>
      <c r="CM1016" s="143"/>
      <c r="CN1016" s="143"/>
      <c r="CO1016" s="143"/>
      <c r="CP1016" s="143"/>
      <c r="CQ1016" s="143"/>
      <c r="CR1016" s="143"/>
      <c r="CS1016" s="143"/>
      <c r="CT1016" s="143"/>
      <c r="CU1016" s="143"/>
      <c r="CV1016" s="143"/>
      <c r="CW1016" s="143"/>
      <c r="CX1016" s="143"/>
      <c r="CY1016" s="143"/>
      <c r="CZ1016" s="143"/>
      <c r="DA1016" s="143"/>
      <c r="DB1016" s="143"/>
      <c r="DC1016" s="143"/>
      <c r="DD1016" s="143"/>
      <c r="DE1016" s="143"/>
      <c r="DF1016" s="143"/>
      <c r="DG1016" s="143"/>
      <c r="DH1016" s="143"/>
      <c r="DI1016" s="143"/>
      <c r="DJ1016" s="143"/>
      <c r="DK1016" s="143"/>
      <c r="DL1016" s="143"/>
      <c r="DM1016" s="143"/>
      <c r="DN1016" s="143"/>
      <c r="DO1016" s="143"/>
      <c r="DP1016" s="143"/>
      <c r="DQ1016" s="143"/>
      <c r="DR1016" s="143"/>
      <c r="DS1016" s="143"/>
      <c r="DT1016" s="143"/>
      <c r="DU1016" s="143"/>
      <c r="DV1016" s="143"/>
      <c r="DW1016" s="143"/>
      <c r="DX1016" s="143"/>
      <c r="DY1016" s="143"/>
      <c r="DZ1016" s="143"/>
      <c r="EA1016" s="143"/>
      <c r="EB1016" s="143"/>
      <c r="EC1016" s="143"/>
    </row>
    <row r="1017" spans="1:133" s="33" customFormat="1" outlineLevel="1" x14ac:dyDescent="0.15">
      <c r="A1017" s="33">
        <v>2.21</v>
      </c>
      <c r="B1017" s="34" t="s">
        <v>274</v>
      </c>
      <c r="C1017" s="302" t="str">
        <f ca="1">IFERROR(SUM(C1018,C1065,C1086)/COUNT((C1018,C1065,C1086)),"N/A")</f>
        <v>N/A</v>
      </c>
      <c r="D1017" s="302">
        <f ca="1">IFERROR(SUM(D1018,D1065,D1086)/COUNT((D1018,D1065,D1086)),"N/A")</f>
        <v>5</v>
      </c>
      <c r="E1017" s="158">
        <f ca="1">E1018+E1065+E1086</f>
        <v>0</v>
      </c>
      <c r="F1017" s="158">
        <f ca="1">F1018+F1065+F1086</f>
        <v>3840</v>
      </c>
      <c r="G1017" s="158"/>
      <c r="H1017" s="114"/>
      <c r="I1017" s="158">
        <f ca="1">I1018+I1065+I1086</f>
        <v>0</v>
      </c>
      <c r="J1017" s="114"/>
      <c r="K1017" s="158">
        <f ca="1">K1018+K1065+K1086</f>
        <v>0</v>
      </c>
      <c r="L1017" s="114"/>
      <c r="M1017" s="158">
        <f ca="1">M1018+M1065+M1086</f>
        <v>0</v>
      </c>
      <c r="N1017" s="114"/>
      <c r="O1017" s="158">
        <f ca="1">O1018+O1065+O1086</f>
        <v>0</v>
      </c>
      <c r="P1017" s="114"/>
      <c r="Q1017" s="158">
        <f ca="1">Q1018+Q1065+Q1086</f>
        <v>0</v>
      </c>
      <c r="R1017" s="114"/>
      <c r="S1017" s="158">
        <f ca="1">S1018+S1065+S1086</f>
        <v>0</v>
      </c>
      <c r="T1017" s="34"/>
      <c r="U1017" s="158"/>
      <c r="V1017" s="158">
        <f ca="1">V1018+V1065+V1086</f>
        <v>0</v>
      </c>
      <c r="W1017" s="114"/>
      <c r="X1017" s="158">
        <f ca="1">X1018+X1065+X1086</f>
        <v>0</v>
      </c>
      <c r="Y1017" s="114"/>
      <c r="Z1017" s="158">
        <f ca="1">Z1018+Z1065+Z1086</f>
        <v>0</v>
      </c>
      <c r="AA1017" s="114"/>
      <c r="AB1017" s="158">
        <f ca="1">AB1018+AB1065+AB1086</f>
        <v>0</v>
      </c>
      <c r="AC1017" s="114"/>
      <c r="AD1017" s="158">
        <f ca="1">AD1018+AD1065+AD1086</f>
        <v>0</v>
      </c>
      <c r="AE1017" s="114"/>
      <c r="AF1017" s="158">
        <f ca="1">AF1018+AF1065+AF1086</f>
        <v>0</v>
      </c>
      <c r="AG1017" s="34"/>
      <c r="AH1017" s="114"/>
      <c r="AI1017" s="158">
        <f ca="1">AI1018+AI1065+AI1086</f>
        <v>0</v>
      </c>
      <c r="AJ1017" s="114"/>
      <c r="AK1017" s="158">
        <f ca="1">AK1018+AK1065+AK1086</f>
        <v>0</v>
      </c>
      <c r="AL1017" s="114"/>
      <c r="AM1017" s="158">
        <f ca="1">AM1018+AM1065+AM1086</f>
        <v>0</v>
      </c>
      <c r="AN1017" s="114"/>
      <c r="AO1017" s="158">
        <f ca="1">AO1018+AO1065+AO1086</f>
        <v>0</v>
      </c>
      <c r="AP1017" s="114"/>
      <c r="AQ1017" s="158">
        <f ca="1">AQ1018+AQ1065+AQ1086</f>
        <v>0</v>
      </c>
      <c r="AR1017" s="114"/>
      <c r="AS1017" s="158">
        <f ca="1">AS1018+AS1065+AS1086</f>
        <v>0</v>
      </c>
      <c r="AU1017" s="114"/>
      <c r="AV1017" s="158">
        <f ca="1">AV1018+AV1065+AV1086</f>
        <v>0</v>
      </c>
      <c r="AW1017" s="114"/>
      <c r="AX1017" s="158">
        <f ca="1">AX1018+AX1065+AX1086</f>
        <v>0</v>
      </c>
      <c r="AY1017" s="114"/>
      <c r="AZ1017" s="158">
        <f ca="1">AZ1018+AZ1065+AZ1086</f>
        <v>0</v>
      </c>
      <c r="BA1017" s="114"/>
      <c r="BB1017" s="158">
        <f ca="1">BB1018+BB1065+BB1086</f>
        <v>0</v>
      </c>
      <c r="BC1017" s="114"/>
      <c r="BD1017" s="158">
        <f ca="1">BD1018+BD1065+BD1086</f>
        <v>0</v>
      </c>
      <c r="BE1017" s="114"/>
      <c r="BF1017" s="158">
        <f ca="1">BF1018+BF1065+BF1086</f>
        <v>0</v>
      </c>
      <c r="BH1017" s="114"/>
      <c r="BI1017" s="158">
        <f ca="1">BI1018+BI1065+BI1086</f>
        <v>0</v>
      </c>
      <c r="BJ1017" s="114"/>
      <c r="BK1017" s="158">
        <f ca="1">BK1018+BK1065+BK1086</f>
        <v>0</v>
      </c>
      <c r="BL1017" s="114"/>
      <c r="BM1017" s="158">
        <f ca="1">BM1018+BM1065+BM1086</f>
        <v>0</v>
      </c>
      <c r="BN1017" s="114"/>
      <c r="BO1017" s="158">
        <f ca="1">BO1018+BO1065+BO1086</f>
        <v>0</v>
      </c>
      <c r="BP1017" s="114"/>
      <c r="BQ1017" s="158">
        <f ca="1">BQ1018+BQ1065+BQ1086</f>
        <v>0</v>
      </c>
      <c r="BR1017" s="114"/>
      <c r="BS1017" s="158">
        <f ca="1">BS1018+BS1065+BS1086</f>
        <v>0</v>
      </c>
      <c r="BU1017" s="85"/>
      <c r="BV1017" s="85"/>
      <c r="BW1017" s="85"/>
      <c r="BX1017" s="85"/>
      <c r="BY1017" s="85"/>
      <c r="BZ1017" s="85"/>
      <c r="CA1017" s="85"/>
      <c r="CB1017" s="85"/>
      <c r="CC1017" s="85"/>
      <c r="CD1017" s="85"/>
      <c r="CE1017" s="85"/>
      <c r="CF1017" s="85"/>
      <c r="CG1017" s="85"/>
      <c r="CH1017" s="85"/>
      <c r="CI1017" s="85"/>
      <c r="CJ1017" s="85"/>
      <c r="CK1017" s="85"/>
      <c r="CL1017" s="85"/>
      <c r="CM1017" s="85"/>
      <c r="CN1017" s="85"/>
      <c r="CO1017" s="85"/>
      <c r="CP1017" s="85"/>
      <c r="CQ1017" s="85"/>
      <c r="CR1017" s="85"/>
      <c r="CS1017" s="85"/>
      <c r="CT1017" s="85"/>
      <c r="CU1017" s="85"/>
      <c r="CV1017" s="85"/>
      <c r="CW1017" s="85"/>
      <c r="CX1017" s="85"/>
      <c r="CY1017" s="85"/>
      <c r="CZ1017" s="85"/>
      <c r="DA1017" s="85"/>
      <c r="DB1017" s="85"/>
      <c r="DC1017" s="85"/>
      <c r="DD1017" s="85"/>
      <c r="DE1017" s="85"/>
      <c r="DF1017" s="85"/>
      <c r="DG1017" s="85"/>
      <c r="DH1017" s="85"/>
      <c r="DI1017" s="85"/>
      <c r="DJ1017" s="85"/>
      <c r="DK1017" s="85"/>
      <c r="DL1017" s="85"/>
      <c r="DM1017" s="85"/>
      <c r="DN1017" s="85"/>
      <c r="DO1017" s="85"/>
      <c r="DP1017" s="85"/>
      <c r="DQ1017" s="85"/>
      <c r="DR1017" s="85"/>
      <c r="DS1017" s="85"/>
      <c r="DT1017" s="85"/>
      <c r="DU1017" s="85"/>
      <c r="DV1017" s="85"/>
      <c r="DW1017" s="85"/>
      <c r="DX1017" s="85"/>
      <c r="DY1017" s="85"/>
      <c r="DZ1017" s="85"/>
      <c r="EA1017" s="85"/>
      <c r="EB1017" s="85"/>
      <c r="EC1017" s="85"/>
    </row>
    <row r="1018" spans="1:133" s="35" customFormat="1" outlineLevel="2" x14ac:dyDescent="0.15">
      <c r="A1018" s="35" t="s">
        <v>180</v>
      </c>
      <c r="B1018" s="36" t="s">
        <v>740</v>
      </c>
      <c r="C1018" s="298" t="str">
        <f ca="1">IFERROR((AVERAGE(ReqSum)),"N/A")</f>
        <v>N/A</v>
      </c>
      <c r="D1018" s="298">
        <f ca="1">IFERROR((AVERAGE(ReqSum)),"N/A")</f>
        <v>5</v>
      </c>
      <c r="E1018" s="159">
        <f ca="1">(SUM(ReqSum))*2*$I$10</f>
        <v>0</v>
      </c>
      <c r="F1018" s="159">
        <f ca="1">(SUM(ReqSum))*2*$I$10</f>
        <v>2700</v>
      </c>
      <c r="G1018" s="159">
        <f>MATCH("x",G1019:G2495,-1)-1</f>
        <v>45</v>
      </c>
      <c r="H1018" s="176"/>
      <c r="I1018" s="176">
        <f ca="1">SUM(ReqSum)</f>
        <v>0</v>
      </c>
      <c r="J1018" s="176"/>
      <c r="K1018" s="176">
        <f ca="1">SUM(ReqSum)</f>
        <v>0</v>
      </c>
      <c r="L1018" s="176"/>
      <c r="M1018" s="176">
        <f ca="1">SUM(ReqSum)</f>
        <v>0</v>
      </c>
      <c r="N1018" s="176"/>
      <c r="O1018" s="176">
        <f ca="1">SUM(ReqSum)</f>
        <v>0</v>
      </c>
      <c r="P1018" s="176"/>
      <c r="Q1018" s="176">
        <f ca="1">SUM(ReqSum)</f>
        <v>0</v>
      </c>
      <c r="R1018" s="176"/>
      <c r="S1018" s="176">
        <f ca="1">SUM(ReqSum)</f>
        <v>0</v>
      </c>
      <c r="T1018" s="268"/>
      <c r="U1018" s="176"/>
      <c r="V1018" s="176">
        <f ca="1">SUM(ReqSum)</f>
        <v>0</v>
      </c>
      <c r="W1018" s="189"/>
      <c r="X1018" s="176">
        <f ca="1">SUM(ReqSum)</f>
        <v>0</v>
      </c>
      <c r="Y1018" s="189"/>
      <c r="Z1018" s="176">
        <f ca="1">SUM(ReqSum)</f>
        <v>0</v>
      </c>
      <c r="AA1018" s="189"/>
      <c r="AB1018" s="176">
        <f ca="1">SUM(ReqSum)</f>
        <v>0</v>
      </c>
      <c r="AC1018" s="189"/>
      <c r="AD1018" s="176">
        <f ca="1">SUM(ReqSum)</f>
        <v>0</v>
      </c>
      <c r="AE1018" s="189"/>
      <c r="AF1018" s="176">
        <f ca="1">SUM(ReqSum)</f>
        <v>0</v>
      </c>
      <c r="AG1018" s="36"/>
      <c r="AH1018" s="189"/>
      <c r="AI1018" s="176">
        <f ca="1">SUM(ReqSum)</f>
        <v>0</v>
      </c>
      <c r="AJ1018" s="189"/>
      <c r="AK1018" s="176">
        <f ca="1">SUM(ReqSum)</f>
        <v>0</v>
      </c>
      <c r="AL1018" s="189"/>
      <c r="AM1018" s="176">
        <f ca="1">SUM(ReqSum)</f>
        <v>0</v>
      </c>
      <c r="AN1018" s="189"/>
      <c r="AO1018" s="176">
        <f ca="1">SUM(ReqSum)</f>
        <v>0</v>
      </c>
      <c r="AP1018" s="189"/>
      <c r="AQ1018" s="176">
        <f ca="1">SUM(ReqSum)</f>
        <v>0</v>
      </c>
      <c r="AR1018" s="189"/>
      <c r="AS1018" s="176">
        <f ca="1">SUM(ReqSum)</f>
        <v>0</v>
      </c>
      <c r="AT1018" s="177"/>
      <c r="AU1018" s="176"/>
      <c r="AV1018" s="176">
        <f ca="1">SUM(ReqSum)</f>
        <v>0</v>
      </c>
      <c r="AW1018" s="176"/>
      <c r="AX1018" s="176">
        <f ca="1">SUM(ReqSum)</f>
        <v>0</v>
      </c>
      <c r="AY1018" s="176"/>
      <c r="AZ1018" s="176">
        <f ca="1">SUM(ReqSum)</f>
        <v>0</v>
      </c>
      <c r="BA1018" s="176"/>
      <c r="BB1018" s="176">
        <f ca="1">SUM(ReqSum)</f>
        <v>0</v>
      </c>
      <c r="BC1018" s="176"/>
      <c r="BD1018" s="176">
        <f ca="1">SUM(ReqSum)</f>
        <v>0</v>
      </c>
      <c r="BE1018" s="176"/>
      <c r="BF1018" s="176">
        <f ca="1">SUM(ReqSum)</f>
        <v>0</v>
      </c>
      <c r="BG1018" s="177"/>
      <c r="BH1018" s="176"/>
      <c r="BI1018" s="176">
        <f ca="1">SUM(ReqSum)</f>
        <v>0</v>
      </c>
      <c r="BJ1018" s="176"/>
      <c r="BK1018" s="176">
        <f ca="1">SUM(ReqSum)</f>
        <v>0</v>
      </c>
      <c r="BL1018" s="176"/>
      <c r="BM1018" s="176">
        <f ca="1">SUM(ReqSum)</f>
        <v>0</v>
      </c>
      <c r="BN1018" s="176"/>
      <c r="BO1018" s="176">
        <f ca="1">SUM(ReqSum)</f>
        <v>0</v>
      </c>
      <c r="BP1018" s="176"/>
      <c r="BQ1018" s="176">
        <f ca="1">SUM(ReqSum)</f>
        <v>0</v>
      </c>
      <c r="BR1018" s="176"/>
      <c r="BS1018" s="176">
        <f ca="1">SUM(ReqSum)</f>
        <v>0</v>
      </c>
      <c r="BT1018" s="177"/>
      <c r="BU1018" s="85"/>
      <c r="BV1018" s="85"/>
      <c r="BW1018" s="85"/>
      <c r="BX1018" s="85"/>
      <c r="BY1018" s="85"/>
      <c r="BZ1018" s="85"/>
      <c r="CA1018" s="85"/>
      <c r="CB1018" s="85"/>
      <c r="CC1018" s="85"/>
      <c r="CD1018" s="85"/>
      <c r="CE1018" s="85"/>
      <c r="CF1018" s="85"/>
      <c r="CG1018" s="85"/>
      <c r="CH1018" s="85"/>
      <c r="CI1018" s="85"/>
      <c r="CJ1018" s="85"/>
      <c r="CK1018" s="85"/>
      <c r="CL1018" s="85"/>
      <c r="CM1018" s="85"/>
      <c r="CN1018" s="85"/>
      <c r="CO1018" s="85"/>
      <c r="CP1018" s="85"/>
      <c r="CQ1018" s="85"/>
      <c r="CR1018" s="85"/>
      <c r="CS1018" s="85"/>
      <c r="CT1018" s="85"/>
      <c r="CU1018" s="85"/>
      <c r="CV1018" s="85"/>
      <c r="CW1018" s="85"/>
      <c r="CX1018" s="85"/>
      <c r="CY1018" s="85"/>
      <c r="CZ1018" s="85"/>
      <c r="DA1018" s="85"/>
      <c r="DB1018" s="85"/>
      <c r="DC1018" s="85"/>
      <c r="DD1018" s="85"/>
      <c r="DE1018" s="85"/>
      <c r="DF1018" s="85"/>
      <c r="DG1018" s="85"/>
      <c r="DH1018" s="85"/>
      <c r="DI1018" s="85"/>
      <c r="DJ1018" s="85"/>
      <c r="DK1018" s="85"/>
      <c r="DL1018" s="85"/>
      <c r="DM1018" s="85"/>
      <c r="DN1018" s="85"/>
      <c r="DO1018" s="85"/>
      <c r="DP1018" s="85"/>
      <c r="DQ1018" s="85"/>
      <c r="DR1018" s="85"/>
      <c r="DS1018" s="85"/>
      <c r="DT1018" s="85"/>
      <c r="DU1018" s="85"/>
      <c r="DV1018" s="85"/>
      <c r="DW1018" s="85"/>
      <c r="DX1018" s="85"/>
      <c r="DY1018" s="85"/>
      <c r="DZ1018" s="85"/>
      <c r="EA1018" s="85"/>
      <c r="EB1018" s="85"/>
      <c r="EC1018" s="85"/>
    </row>
    <row r="1019" spans="1:133" s="22" customFormat="1" outlineLevel="3" x14ac:dyDescent="0.15">
      <c r="A1019" s="22" t="s">
        <v>181</v>
      </c>
      <c r="B1019" s="32" t="s">
        <v>741</v>
      </c>
      <c r="C1019" s="104"/>
      <c r="D1019" s="106">
        <v>5</v>
      </c>
      <c r="E1019" s="104"/>
      <c r="F1019" s="106">
        <f t="shared" ref="F1019:F1063" si="2622">IF(B1019&lt;&gt;"",IF(B1019="Custom Requirement",0,3),0)</f>
        <v>3</v>
      </c>
      <c r="G1019" s="106">
        <v>1</v>
      </c>
      <c r="H1019" s="107"/>
      <c r="I1019" s="106">
        <f t="shared" ref="I1019:I1063" si="2623">H1019*$E1019*I$10</f>
        <v>0</v>
      </c>
      <c r="J1019" s="107"/>
      <c r="K1019" s="106">
        <f t="shared" ref="K1019:K1063" si="2624">J1019*$E1019*K$10</f>
        <v>0</v>
      </c>
      <c r="L1019" s="107"/>
      <c r="M1019" s="106">
        <f t="shared" ref="M1019:M1063" si="2625">L1019*$E1019*M$10</f>
        <v>0</v>
      </c>
      <c r="N1019" s="107"/>
      <c r="O1019" s="106">
        <f t="shared" ref="O1019:O1063" si="2626">N1019*$E1019*O$10</f>
        <v>0</v>
      </c>
      <c r="P1019" s="107"/>
      <c r="Q1019" s="106">
        <f t="shared" ref="Q1019:Q1063" si="2627">P1019*$E1019*Q$10</f>
        <v>0</v>
      </c>
      <c r="R1019" s="107"/>
      <c r="S1019" s="106">
        <f t="shared" ref="S1019:S1063" si="2628">R1019*$E1019*S$10</f>
        <v>0</v>
      </c>
      <c r="T1019" s="32"/>
      <c r="U1019" s="107"/>
      <c r="V1019" s="106">
        <f t="shared" ref="V1019:V1063" si="2629">U1019*$E1019*V$10</f>
        <v>0</v>
      </c>
      <c r="W1019" s="107"/>
      <c r="X1019" s="106">
        <f t="shared" ref="X1019:X1063" si="2630">W1019*$E1019*X$10</f>
        <v>0</v>
      </c>
      <c r="Y1019" s="107"/>
      <c r="Z1019" s="106">
        <f t="shared" ref="Z1019:Z1063" si="2631">Y1019*$E1019*Z$10</f>
        <v>0</v>
      </c>
      <c r="AA1019" s="107"/>
      <c r="AB1019" s="106">
        <f t="shared" ref="AB1019:AB1063" si="2632">AA1019*$E1019*AB$10</f>
        <v>0</v>
      </c>
      <c r="AC1019" s="107"/>
      <c r="AD1019" s="106">
        <f t="shared" ref="AD1019:AD1063" si="2633">AC1019*$E1019*AD$10</f>
        <v>0</v>
      </c>
      <c r="AE1019" s="107"/>
      <c r="AF1019" s="106">
        <f t="shared" ref="AF1019:AF1063" si="2634">AE1019*$E1019*AF$10</f>
        <v>0</v>
      </c>
      <c r="AG1019" s="210"/>
      <c r="AH1019" s="107"/>
      <c r="AI1019" s="106">
        <f t="shared" ref="AI1019:AI1063" si="2635">AH1019*$E1019*AI$10</f>
        <v>0</v>
      </c>
      <c r="AJ1019" s="107"/>
      <c r="AK1019" s="106">
        <f t="shared" ref="AK1019:AK1063" si="2636">AJ1019*$E1019*AK$10</f>
        <v>0</v>
      </c>
      <c r="AL1019" s="107"/>
      <c r="AM1019" s="106">
        <f t="shared" ref="AM1019:AM1063" si="2637">AL1019*$E1019*AM$10</f>
        <v>0</v>
      </c>
      <c r="AN1019" s="107"/>
      <c r="AO1019" s="106">
        <f t="shared" ref="AO1019:AO1063" si="2638">AN1019*$E1019*AO$10</f>
        <v>0</v>
      </c>
      <c r="AP1019" s="107"/>
      <c r="AQ1019" s="106">
        <f t="shared" ref="AQ1019:AQ1063" si="2639">AP1019*$E1019*AQ$10</f>
        <v>0</v>
      </c>
      <c r="AR1019" s="107"/>
      <c r="AS1019" s="106">
        <f t="shared" ref="AS1019:AS1063" si="2640">AR1019*$E1019*AS$10</f>
        <v>0</v>
      </c>
      <c r="AU1019" s="107"/>
      <c r="AV1019" s="106">
        <f t="shared" ref="AV1019:AV1063" si="2641">AU1019*$E1019*AV$10</f>
        <v>0</v>
      </c>
      <c r="AW1019" s="107"/>
      <c r="AX1019" s="106">
        <f t="shared" ref="AX1019:AX1063" si="2642">AW1019*$E1019*AX$10</f>
        <v>0</v>
      </c>
      <c r="AY1019" s="107"/>
      <c r="AZ1019" s="106">
        <f t="shared" ref="AZ1019:AZ1063" si="2643">AY1019*$E1019*AZ$10</f>
        <v>0</v>
      </c>
      <c r="BA1019" s="107"/>
      <c r="BB1019" s="106">
        <f t="shared" ref="BB1019:BB1063" si="2644">BA1019*$E1019*BB$10</f>
        <v>0</v>
      </c>
      <c r="BC1019" s="107"/>
      <c r="BD1019" s="106">
        <f t="shared" ref="BD1019:BD1063" si="2645">BC1019*$E1019*BD$10</f>
        <v>0</v>
      </c>
      <c r="BE1019" s="107"/>
      <c r="BF1019" s="106">
        <f t="shared" ref="BF1019:BF1063" si="2646">BE1019*$E1019*BF$10</f>
        <v>0</v>
      </c>
      <c r="BH1019" s="107"/>
      <c r="BI1019" s="106">
        <f t="shared" ref="BI1019:BI1063" si="2647">BH1019*$E1019*BI$10</f>
        <v>0</v>
      </c>
      <c r="BJ1019" s="107"/>
      <c r="BK1019" s="106">
        <f t="shared" ref="BK1019:BK1063" si="2648">BJ1019*$E1019*BK$10</f>
        <v>0</v>
      </c>
      <c r="BL1019" s="107"/>
      <c r="BM1019" s="106">
        <f t="shared" ref="BM1019:BM1063" si="2649">BL1019*$E1019*BM$10</f>
        <v>0</v>
      </c>
      <c r="BN1019" s="107"/>
      <c r="BO1019" s="106">
        <f t="shared" ref="BO1019:BO1063" si="2650">BN1019*$E1019*BO$10</f>
        <v>0</v>
      </c>
      <c r="BP1019" s="107"/>
      <c r="BQ1019" s="106">
        <f t="shared" ref="BQ1019:BQ1063" si="2651">BP1019*$E1019*BQ$10</f>
        <v>0</v>
      </c>
      <c r="BR1019" s="107"/>
      <c r="BS1019" s="106">
        <f t="shared" ref="BS1019:BS1063" si="2652">BR1019*$E1019*BS$10</f>
        <v>0</v>
      </c>
      <c r="BU1019" s="61"/>
      <c r="BV1019" s="61"/>
      <c r="BW1019" s="61"/>
      <c r="BX1019" s="61"/>
      <c r="BY1019" s="61"/>
      <c r="BZ1019" s="61"/>
      <c r="CA1019" s="61"/>
      <c r="CB1019" s="61"/>
      <c r="CC1019" s="61"/>
      <c r="CD1019" s="61"/>
      <c r="CE1019" s="61"/>
      <c r="CF1019" s="61"/>
      <c r="CG1019" s="61"/>
      <c r="CH1019" s="61"/>
      <c r="CI1019" s="61"/>
      <c r="CJ1019" s="61"/>
      <c r="CK1019" s="61"/>
      <c r="CL1019" s="61"/>
      <c r="CM1019" s="61"/>
      <c r="CN1019" s="61"/>
      <c r="CO1019" s="61"/>
      <c r="CP1019" s="61"/>
      <c r="CQ1019" s="61"/>
      <c r="CR1019" s="61"/>
      <c r="CS1019" s="61"/>
      <c r="CT1019" s="61"/>
      <c r="CU1019" s="61"/>
      <c r="CV1019" s="61"/>
      <c r="CW1019" s="61"/>
      <c r="CX1019" s="61"/>
      <c r="CY1019" s="61"/>
      <c r="CZ1019" s="61"/>
      <c r="DA1019" s="61"/>
      <c r="DB1019" s="61"/>
      <c r="DC1019" s="61"/>
      <c r="DD1019" s="61"/>
      <c r="DE1019" s="61"/>
      <c r="DF1019" s="61"/>
      <c r="DG1019" s="61"/>
      <c r="DH1019" s="61"/>
      <c r="DI1019" s="61"/>
      <c r="DJ1019" s="61"/>
      <c r="DK1019" s="61"/>
      <c r="DL1019" s="61"/>
      <c r="DM1019" s="61"/>
      <c r="DN1019" s="61"/>
      <c r="DO1019" s="61"/>
      <c r="DP1019" s="61"/>
      <c r="DQ1019" s="61"/>
      <c r="DR1019" s="61"/>
      <c r="DS1019" s="61"/>
      <c r="DT1019" s="61"/>
      <c r="DU1019" s="61"/>
      <c r="DV1019" s="61"/>
      <c r="DW1019" s="61"/>
      <c r="DX1019" s="61"/>
      <c r="DY1019" s="61"/>
      <c r="DZ1019" s="61"/>
      <c r="EA1019" s="61"/>
      <c r="EB1019" s="61"/>
      <c r="EC1019" s="61"/>
    </row>
    <row r="1020" spans="1:133" s="22" customFormat="1" outlineLevel="3" x14ac:dyDescent="0.15">
      <c r="A1020" s="22" t="s">
        <v>182</v>
      </c>
      <c r="B1020" s="32" t="s">
        <v>588</v>
      </c>
      <c r="C1020" s="104"/>
      <c r="D1020" s="106">
        <v>5</v>
      </c>
      <c r="E1020" s="104"/>
      <c r="F1020" s="106">
        <f t="shared" si="2622"/>
        <v>3</v>
      </c>
      <c r="G1020" s="106">
        <v>1</v>
      </c>
      <c r="H1020" s="107"/>
      <c r="I1020" s="106">
        <f t="shared" si="2623"/>
        <v>0</v>
      </c>
      <c r="J1020" s="107"/>
      <c r="K1020" s="106">
        <f t="shared" si="2624"/>
        <v>0</v>
      </c>
      <c r="L1020" s="107"/>
      <c r="M1020" s="106">
        <f t="shared" si="2625"/>
        <v>0</v>
      </c>
      <c r="N1020" s="107"/>
      <c r="O1020" s="106">
        <f t="shared" si="2626"/>
        <v>0</v>
      </c>
      <c r="P1020" s="107"/>
      <c r="Q1020" s="106">
        <f t="shared" si="2627"/>
        <v>0</v>
      </c>
      <c r="R1020" s="107"/>
      <c r="S1020" s="106">
        <f t="shared" si="2628"/>
        <v>0</v>
      </c>
      <c r="T1020" s="32"/>
      <c r="U1020" s="107"/>
      <c r="V1020" s="106">
        <f t="shared" si="2629"/>
        <v>0</v>
      </c>
      <c r="W1020" s="107"/>
      <c r="X1020" s="106">
        <f t="shared" si="2630"/>
        <v>0</v>
      </c>
      <c r="Y1020" s="107"/>
      <c r="Z1020" s="106">
        <f t="shared" si="2631"/>
        <v>0</v>
      </c>
      <c r="AA1020" s="107"/>
      <c r="AB1020" s="106">
        <f t="shared" si="2632"/>
        <v>0</v>
      </c>
      <c r="AC1020" s="107"/>
      <c r="AD1020" s="106">
        <f t="shared" si="2633"/>
        <v>0</v>
      </c>
      <c r="AE1020" s="107"/>
      <c r="AF1020" s="106">
        <f t="shared" si="2634"/>
        <v>0</v>
      </c>
      <c r="AG1020" s="210"/>
      <c r="AH1020" s="107"/>
      <c r="AI1020" s="106">
        <f t="shared" si="2635"/>
        <v>0</v>
      </c>
      <c r="AJ1020" s="107"/>
      <c r="AK1020" s="106">
        <f t="shared" si="2636"/>
        <v>0</v>
      </c>
      <c r="AL1020" s="107"/>
      <c r="AM1020" s="106">
        <f t="shared" si="2637"/>
        <v>0</v>
      </c>
      <c r="AN1020" s="107"/>
      <c r="AO1020" s="106">
        <f t="shared" si="2638"/>
        <v>0</v>
      </c>
      <c r="AP1020" s="107"/>
      <c r="AQ1020" s="106">
        <f t="shared" si="2639"/>
        <v>0</v>
      </c>
      <c r="AR1020" s="107"/>
      <c r="AS1020" s="106">
        <f t="shared" si="2640"/>
        <v>0</v>
      </c>
      <c r="AU1020" s="107"/>
      <c r="AV1020" s="106">
        <f t="shared" si="2641"/>
        <v>0</v>
      </c>
      <c r="AW1020" s="107"/>
      <c r="AX1020" s="106">
        <f t="shared" si="2642"/>
        <v>0</v>
      </c>
      <c r="AY1020" s="107"/>
      <c r="AZ1020" s="106">
        <f t="shared" si="2643"/>
        <v>0</v>
      </c>
      <c r="BA1020" s="107"/>
      <c r="BB1020" s="106">
        <f t="shared" si="2644"/>
        <v>0</v>
      </c>
      <c r="BC1020" s="107"/>
      <c r="BD1020" s="106">
        <f t="shared" si="2645"/>
        <v>0</v>
      </c>
      <c r="BE1020" s="107"/>
      <c r="BF1020" s="106">
        <f t="shared" si="2646"/>
        <v>0</v>
      </c>
      <c r="BH1020" s="107"/>
      <c r="BI1020" s="106">
        <f t="shared" si="2647"/>
        <v>0</v>
      </c>
      <c r="BJ1020" s="107"/>
      <c r="BK1020" s="106">
        <f t="shared" si="2648"/>
        <v>0</v>
      </c>
      <c r="BL1020" s="107"/>
      <c r="BM1020" s="106">
        <f t="shared" si="2649"/>
        <v>0</v>
      </c>
      <c r="BN1020" s="107"/>
      <c r="BO1020" s="106">
        <f t="shared" si="2650"/>
        <v>0</v>
      </c>
      <c r="BP1020" s="107"/>
      <c r="BQ1020" s="106">
        <f t="shared" si="2651"/>
        <v>0</v>
      </c>
      <c r="BR1020" s="107"/>
      <c r="BS1020" s="106">
        <f t="shared" si="2652"/>
        <v>0</v>
      </c>
      <c r="BU1020" s="61"/>
      <c r="BV1020" s="61"/>
      <c r="BW1020" s="61"/>
      <c r="BX1020" s="61"/>
      <c r="BY1020" s="61"/>
      <c r="BZ1020" s="61"/>
      <c r="CA1020" s="61"/>
      <c r="CB1020" s="61"/>
      <c r="CC1020" s="61"/>
      <c r="CD1020" s="61"/>
      <c r="CE1020" s="61"/>
      <c r="CF1020" s="61"/>
      <c r="CG1020" s="61"/>
      <c r="CH1020" s="61"/>
      <c r="CI1020" s="61"/>
      <c r="CJ1020" s="61"/>
      <c r="CK1020" s="61"/>
      <c r="CL1020" s="61"/>
      <c r="CM1020" s="61"/>
      <c r="CN1020" s="61"/>
      <c r="CO1020" s="61"/>
      <c r="CP1020" s="61"/>
      <c r="CQ1020" s="61"/>
      <c r="CR1020" s="61"/>
      <c r="CS1020" s="61"/>
      <c r="CT1020" s="61"/>
      <c r="CU1020" s="61"/>
      <c r="CV1020" s="61"/>
      <c r="CW1020" s="61"/>
      <c r="CX1020" s="61"/>
      <c r="CY1020" s="61"/>
      <c r="CZ1020" s="61"/>
      <c r="DA1020" s="61"/>
      <c r="DB1020" s="61"/>
      <c r="DC1020" s="61"/>
      <c r="DD1020" s="61"/>
      <c r="DE1020" s="61"/>
      <c r="DF1020" s="61"/>
      <c r="DG1020" s="61"/>
      <c r="DH1020" s="61"/>
      <c r="DI1020" s="61"/>
      <c r="DJ1020" s="61"/>
      <c r="DK1020" s="61"/>
      <c r="DL1020" s="61"/>
      <c r="DM1020" s="61"/>
      <c r="DN1020" s="61"/>
      <c r="DO1020" s="61"/>
      <c r="DP1020" s="61"/>
      <c r="DQ1020" s="61"/>
      <c r="DR1020" s="61"/>
      <c r="DS1020" s="61"/>
      <c r="DT1020" s="61"/>
      <c r="DU1020" s="61"/>
      <c r="DV1020" s="61"/>
      <c r="DW1020" s="61"/>
      <c r="DX1020" s="61"/>
      <c r="DY1020" s="61"/>
      <c r="DZ1020" s="61"/>
      <c r="EA1020" s="61"/>
      <c r="EB1020" s="61"/>
      <c r="EC1020" s="61"/>
    </row>
    <row r="1021" spans="1:133" s="22" customFormat="1" outlineLevel="3" x14ac:dyDescent="0.15">
      <c r="A1021" s="22" t="s">
        <v>183</v>
      </c>
      <c r="B1021" s="32" t="s">
        <v>589</v>
      </c>
      <c r="C1021" s="104"/>
      <c r="D1021" s="106">
        <v>5</v>
      </c>
      <c r="E1021" s="104"/>
      <c r="F1021" s="106">
        <f t="shared" si="2622"/>
        <v>3</v>
      </c>
      <c r="G1021" s="106">
        <v>1</v>
      </c>
      <c r="H1021" s="107"/>
      <c r="I1021" s="106">
        <f t="shared" si="2623"/>
        <v>0</v>
      </c>
      <c r="J1021" s="107"/>
      <c r="K1021" s="106">
        <f t="shared" si="2624"/>
        <v>0</v>
      </c>
      <c r="L1021" s="107"/>
      <c r="M1021" s="106">
        <f t="shared" si="2625"/>
        <v>0</v>
      </c>
      <c r="N1021" s="107"/>
      <c r="O1021" s="106">
        <f t="shared" si="2626"/>
        <v>0</v>
      </c>
      <c r="P1021" s="107"/>
      <c r="Q1021" s="106">
        <f t="shared" si="2627"/>
        <v>0</v>
      </c>
      <c r="R1021" s="107"/>
      <c r="S1021" s="106">
        <f t="shared" si="2628"/>
        <v>0</v>
      </c>
      <c r="T1021" s="32"/>
      <c r="U1021" s="107"/>
      <c r="V1021" s="106">
        <f t="shared" si="2629"/>
        <v>0</v>
      </c>
      <c r="W1021" s="107"/>
      <c r="X1021" s="106">
        <f t="shared" si="2630"/>
        <v>0</v>
      </c>
      <c r="Y1021" s="107"/>
      <c r="Z1021" s="106">
        <f t="shared" si="2631"/>
        <v>0</v>
      </c>
      <c r="AA1021" s="107"/>
      <c r="AB1021" s="106">
        <f t="shared" si="2632"/>
        <v>0</v>
      </c>
      <c r="AC1021" s="107"/>
      <c r="AD1021" s="106">
        <f t="shared" si="2633"/>
        <v>0</v>
      </c>
      <c r="AE1021" s="107"/>
      <c r="AF1021" s="106">
        <f t="shared" si="2634"/>
        <v>0</v>
      </c>
      <c r="AG1021" s="210"/>
      <c r="AH1021" s="107"/>
      <c r="AI1021" s="106">
        <f t="shared" si="2635"/>
        <v>0</v>
      </c>
      <c r="AJ1021" s="107"/>
      <c r="AK1021" s="106">
        <f t="shared" si="2636"/>
        <v>0</v>
      </c>
      <c r="AL1021" s="107"/>
      <c r="AM1021" s="106">
        <f t="shared" si="2637"/>
        <v>0</v>
      </c>
      <c r="AN1021" s="107"/>
      <c r="AO1021" s="106">
        <f t="shared" si="2638"/>
        <v>0</v>
      </c>
      <c r="AP1021" s="107"/>
      <c r="AQ1021" s="106">
        <f t="shared" si="2639"/>
        <v>0</v>
      </c>
      <c r="AR1021" s="107"/>
      <c r="AS1021" s="106">
        <f t="shared" si="2640"/>
        <v>0</v>
      </c>
      <c r="AU1021" s="107"/>
      <c r="AV1021" s="106">
        <f t="shared" si="2641"/>
        <v>0</v>
      </c>
      <c r="AW1021" s="107"/>
      <c r="AX1021" s="106">
        <f t="shared" si="2642"/>
        <v>0</v>
      </c>
      <c r="AY1021" s="107"/>
      <c r="AZ1021" s="106">
        <f t="shared" si="2643"/>
        <v>0</v>
      </c>
      <c r="BA1021" s="107"/>
      <c r="BB1021" s="106">
        <f t="shared" si="2644"/>
        <v>0</v>
      </c>
      <c r="BC1021" s="107"/>
      <c r="BD1021" s="106">
        <f t="shared" si="2645"/>
        <v>0</v>
      </c>
      <c r="BE1021" s="107"/>
      <c r="BF1021" s="106">
        <f t="shared" si="2646"/>
        <v>0</v>
      </c>
      <c r="BH1021" s="107"/>
      <c r="BI1021" s="106">
        <f t="shared" si="2647"/>
        <v>0</v>
      </c>
      <c r="BJ1021" s="107"/>
      <c r="BK1021" s="106">
        <f t="shared" si="2648"/>
        <v>0</v>
      </c>
      <c r="BL1021" s="107"/>
      <c r="BM1021" s="106">
        <f t="shared" si="2649"/>
        <v>0</v>
      </c>
      <c r="BN1021" s="107"/>
      <c r="BO1021" s="106">
        <f t="shared" si="2650"/>
        <v>0</v>
      </c>
      <c r="BP1021" s="107"/>
      <c r="BQ1021" s="106">
        <f t="shared" si="2651"/>
        <v>0</v>
      </c>
      <c r="BR1021" s="107"/>
      <c r="BS1021" s="106">
        <f t="shared" si="2652"/>
        <v>0</v>
      </c>
      <c r="BU1021" s="61"/>
      <c r="BV1021" s="61"/>
      <c r="BW1021" s="61"/>
      <c r="BX1021" s="61"/>
      <c r="BY1021" s="61"/>
      <c r="BZ1021" s="61"/>
      <c r="CA1021" s="61"/>
      <c r="CB1021" s="61"/>
      <c r="CC1021" s="61"/>
      <c r="CD1021" s="61"/>
      <c r="CE1021" s="61"/>
      <c r="CF1021" s="61"/>
      <c r="CG1021" s="61"/>
      <c r="CH1021" s="61"/>
      <c r="CI1021" s="61"/>
      <c r="CJ1021" s="61"/>
      <c r="CK1021" s="61"/>
      <c r="CL1021" s="61"/>
      <c r="CM1021" s="61"/>
      <c r="CN1021" s="61"/>
      <c r="CO1021" s="61"/>
      <c r="CP1021" s="61"/>
      <c r="CQ1021" s="61"/>
      <c r="CR1021" s="61"/>
      <c r="CS1021" s="61"/>
      <c r="CT1021" s="61"/>
      <c r="CU1021" s="61"/>
      <c r="CV1021" s="61"/>
      <c r="CW1021" s="61"/>
      <c r="CX1021" s="61"/>
      <c r="CY1021" s="61"/>
      <c r="CZ1021" s="61"/>
      <c r="DA1021" s="61"/>
      <c r="DB1021" s="61"/>
      <c r="DC1021" s="61"/>
      <c r="DD1021" s="61"/>
      <c r="DE1021" s="61"/>
      <c r="DF1021" s="61"/>
      <c r="DG1021" s="61"/>
      <c r="DH1021" s="61"/>
      <c r="DI1021" s="61"/>
      <c r="DJ1021" s="61"/>
      <c r="DK1021" s="61"/>
      <c r="DL1021" s="61"/>
      <c r="DM1021" s="61"/>
      <c r="DN1021" s="61"/>
      <c r="DO1021" s="61"/>
      <c r="DP1021" s="61"/>
      <c r="DQ1021" s="61"/>
      <c r="DR1021" s="61"/>
      <c r="DS1021" s="61"/>
      <c r="DT1021" s="61"/>
      <c r="DU1021" s="61"/>
      <c r="DV1021" s="61"/>
      <c r="DW1021" s="61"/>
      <c r="DX1021" s="61"/>
      <c r="DY1021" s="61"/>
      <c r="DZ1021" s="61"/>
      <c r="EA1021" s="61"/>
      <c r="EB1021" s="61"/>
      <c r="EC1021" s="61"/>
    </row>
    <row r="1022" spans="1:133" s="22" customFormat="1" outlineLevel="3" x14ac:dyDescent="0.15">
      <c r="A1022" s="22" t="s">
        <v>184</v>
      </c>
      <c r="B1022" s="32" t="s">
        <v>590</v>
      </c>
      <c r="C1022" s="104"/>
      <c r="D1022" s="106">
        <v>5</v>
      </c>
      <c r="E1022" s="104"/>
      <c r="F1022" s="106">
        <f t="shared" si="2622"/>
        <v>3</v>
      </c>
      <c r="G1022" s="106">
        <v>1</v>
      </c>
      <c r="H1022" s="107"/>
      <c r="I1022" s="106">
        <f t="shared" si="2623"/>
        <v>0</v>
      </c>
      <c r="J1022" s="107"/>
      <c r="K1022" s="106">
        <f t="shared" si="2624"/>
        <v>0</v>
      </c>
      <c r="L1022" s="107"/>
      <c r="M1022" s="106">
        <f t="shared" si="2625"/>
        <v>0</v>
      </c>
      <c r="N1022" s="107"/>
      <c r="O1022" s="106">
        <f t="shared" si="2626"/>
        <v>0</v>
      </c>
      <c r="P1022" s="107"/>
      <c r="Q1022" s="106">
        <f t="shared" si="2627"/>
        <v>0</v>
      </c>
      <c r="R1022" s="107"/>
      <c r="S1022" s="106">
        <f t="shared" si="2628"/>
        <v>0</v>
      </c>
      <c r="T1022" s="32"/>
      <c r="U1022" s="107"/>
      <c r="V1022" s="106">
        <f t="shared" si="2629"/>
        <v>0</v>
      </c>
      <c r="W1022" s="107"/>
      <c r="X1022" s="106">
        <f t="shared" si="2630"/>
        <v>0</v>
      </c>
      <c r="Y1022" s="107"/>
      <c r="Z1022" s="106">
        <f t="shared" si="2631"/>
        <v>0</v>
      </c>
      <c r="AA1022" s="107"/>
      <c r="AB1022" s="106">
        <f t="shared" si="2632"/>
        <v>0</v>
      </c>
      <c r="AC1022" s="107"/>
      <c r="AD1022" s="106">
        <f t="shared" si="2633"/>
        <v>0</v>
      </c>
      <c r="AE1022" s="107"/>
      <c r="AF1022" s="106">
        <f t="shared" si="2634"/>
        <v>0</v>
      </c>
      <c r="AG1022" s="210"/>
      <c r="AH1022" s="107"/>
      <c r="AI1022" s="106">
        <f t="shared" si="2635"/>
        <v>0</v>
      </c>
      <c r="AJ1022" s="107"/>
      <c r="AK1022" s="106">
        <f t="shared" si="2636"/>
        <v>0</v>
      </c>
      <c r="AL1022" s="107"/>
      <c r="AM1022" s="106">
        <f t="shared" si="2637"/>
        <v>0</v>
      </c>
      <c r="AN1022" s="107"/>
      <c r="AO1022" s="106">
        <f t="shared" si="2638"/>
        <v>0</v>
      </c>
      <c r="AP1022" s="107"/>
      <c r="AQ1022" s="106">
        <f t="shared" si="2639"/>
        <v>0</v>
      </c>
      <c r="AR1022" s="107"/>
      <c r="AS1022" s="106">
        <f t="shared" si="2640"/>
        <v>0</v>
      </c>
      <c r="AU1022" s="107"/>
      <c r="AV1022" s="106">
        <f t="shared" si="2641"/>
        <v>0</v>
      </c>
      <c r="AW1022" s="107"/>
      <c r="AX1022" s="106">
        <f t="shared" si="2642"/>
        <v>0</v>
      </c>
      <c r="AY1022" s="107"/>
      <c r="AZ1022" s="106">
        <f t="shared" si="2643"/>
        <v>0</v>
      </c>
      <c r="BA1022" s="107"/>
      <c r="BB1022" s="106">
        <f t="shared" si="2644"/>
        <v>0</v>
      </c>
      <c r="BC1022" s="107"/>
      <c r="BD1022" s="106">
        <f t="shared" si="2645"/>
        <v>0</v>
      </c>
      <c r="BE1022" s="107"/>
      <c r="BF1022" s="106">
        <f t="shared" si="2646"/>
        <v>0</v>
      </c>
      <c r="BH1022" s="107"/>
      <c r="BI1022" s="106">
        <f t="shared" si="2647"/>
        <v>0</v>
      </c>
      <c r="BJ1022" s="107"/>
      <c r="BK1022" s="106">
        <f t="shared" si="2648"/>
        <v>0</v>
      </c>
      <c r="BL1022" s="107"/>
      <c r="BM1022" s="106">
        <f t="shared" si="2649"/>
        <v>0</v>
      </c>
      <c r="BN1022" s="107"/>
      <c r="BO1022" s="106">
        <f t="shared" si="2650"/>
        <v>0</v>
      </c>
      <c r="BP1022" s="107"/>
      <c r="BQ1022" s="106">
        <f t="shared" si="2651"/>
        <v>0</v>
      </c>
      <c r="BR1022" s="107"/>
      <c r="BS1022" s="106">
        <f t="shared" si="2652"/>
        <v>0</v>
      </c>
      <c r="BU1022" s="61"/>
      <c r="BV1022" s="61"/>
      <c r="BW1022" s="61"/>
      <c r="BX1022" s="61"/>
      <c r="BY1022" s="61"/>
      <c r="BZ1022" s="61"/>
      <c r="CA1022" s="61"/>
      <c r="CB1022" s="61"/>
      <c r="CC1022" s="61"/>
      <c r="CD1022" s="61"/>
      <c r="CE1022" s="61"/>
      <c r="CF1022" s="61"/>
      <c r="CG1022" s="61"/>
      <c r="CH1022" s="61"/>
      <c r="CI1022" s="61"/>
      <c r="CJ1022" s="61"/>
      <c r="CK1022" s="61"/>
      <c r="CL1022" s="61"/>
      <c r="CM1022" s="61"/>
      <c r="CN1022" s="61"/>
      <c r="CO1022" s="61"/>
      <c r="CP1022" s="61"/>
      <c r="CQ1022" s="61"/>
      <c r="CR1022" s="61"/>
      <c r="CS1022" s="61"/>
      <c r="CT1022" s="61"/>
      <c r="CU1022" s="61"/>
      <c r="CV1022" s="61"/>
      <c r="CW1022" s="61"/>
      <c r="CX1022" s="61"/>
      <c r="CY1022" s="61"/>
      <c r="CZ1022" s="61"/>
      <c r="DA1022" s="61"/>
      <c r="DB1022" s="61"/>
      <c r="DC1022" s="61"/>
      <c r="DD1022" s="61"/>
      <c r="DE1022" s="61"/>
      <c r="DF1022" s="61"/>
      <c r="DG1022" s="61"/>
      <c r="DH1022" s="61"/>
      <c r="DI1022" s="61"/>
      <c r="DJ1022" s="61"/>
      <c r="DK1022" s="61"/>
      <c r="DL1022" s="61"/>
      <c r="DM1022" s="61"/>
      <c r="DN1022" s="61"/>
      <c r="DO1022" s="61"/>
      <c r="DP1022" s="61"/>
      <c r="DQ1022" s="61"/>
      <c r="DR1022" s="61"/>
      <c r="DS1022" s="61"/>
      <c r="DT1022" s="61"/>
      <c r="DU1022" s="61"/>
      <c r="DV1022" s="61"/>
      <c r="DW1022" s="61"/>
      <c r="DX1022" s="61"/>
      <c r="DY1022" s="61"/>
      <c r="DZ1022" s="61"/>
      <c r="EA1022" s="61"/>
      <c r="EB1022" s="61"/>
      <c r="EC1022" s="61"/>
    </row>
    <row r="1023" spans="1:133" s="22" customFormat="1" outlineLevel="3" x14ac:dyDescent="0.15">
      <c r="A1023" s="22" t="s">
        <v>185</v>
      </c>
      <c r="B1023" s="32" t="s">
        <v>591</v>
      </c>
      <c r="C1023" s="104"/>
      <c r="D1023" s="106">
        <v>5</v>
      </c>
      <c r="E1023" s="104"/>
      <c r="F1023" s="106">
        <f t="shared" si="2622"/>
        <v>3</v>
      </c>
      <c r="G1023" s="106">
        <v>1</v>
      </c>
      <c r="H1023" s="107"/>
      <c r="I1023" s="106">
        <f t="shared" si="2623"/>
        <v>0</v>
      </c>
      <c r="J1023" s="107"/>
      <c r="K1023" s="106">
        <f t="shared" si="2624"/>
        <v>0</v>
      </c>
      <c r="L1023" s="107"/>
      <c r="M1023" s="106">
        <f t="shared" si="2625"/>
        <v>0</v>
      </c>
      <c r="N1023" s="107"/>
      <c r="O1023" s="106">
        <f t="shared" si="2626"/>
        <v>0</v>
      </c>
      <c r="P1023" s="107"/>
      <c r="Q1023" s="106">
        <f t="shared" si="2627"/>
        <v>0</v>
      </c>
      <c r="R1023" s="107"/>
      <c r="S1023" s="106">
        <f t="shared" si="2628"/>
        <v>0</v>
      </c>
      <c r="T1023" s="32"/>
      <c r="U1023" s="107"/>
      <c r="V1023" s="106">
        <f t="shared" si="2629"/>
        <v>0</v>
      </c>
      <c r="W1023" s="107"/>
      <c r="X1023" s="106">
        <f t="shared" si="2630"/>
        <v>0</v>
      </c>
      <c r="Y1023" s="107"/>
      <c r="Z1023" s="106">
        <f t="shared" si="2631"/>
        <v>0</v>
      </c>
      <c r="AA1023" s="107"/>
      <c r="AB1023" s="106">
        <f t="shared" si="2632"/>
        <v>0</v>
      </c>
      <c r="AC1023" s="107"/>
      <c r="AD1023" s="106">
        <f t="shared" si="2633"/>
        <v>0</v>
      </c>
      <c r="AE1023" s="107"/>
      <c r="AF1023" s="106">
        <f t="shared" si="2634"/>
        <v>0</v>
      </c>
      <c r="AG1023" s="210"/>
      <c r="AH1023" s="107"/>
      <c r="AI1023" s="106">
        <f t="shared" si="2635"/>
        <v>0</v>
      </c>
      <c r="AJ1023" s="107"/>
      <c r="AK1023" s="106">
        <f t="shared" si="2636"/>
        <v>0</v>
      </c>
      <c r="AL1023" s="107"/>
      <c r="AM1023" s="106">
        <f t="shared" si="2637"/>
        <v>0</v>
      </c>
      <c r="AN1023" s="107"/>
      <c r="AO1023" s="106">
        <f t="shared" si="2638"/>
        <v>0</v>
      </c>
      <c r="AP1023" s="107"/>
      <c r="AQ1023" s="106">
        <f t="shared" si="2639"/>
        <v>0</v>
      </c>
      <c r="AR1023" s="107"/>
      <c r="AS1023" s="106">
        <f t="shared" si="2640"/>
        <v>0</v>
      </c>
      <c r="AU1023" s="107"/>
      <c r="AV1023" s="106">
        <f t="shared" si="2641"/>
        <v>0</v>
      </c>
      <c r="AW1023" s="107"/>
      <c r="AX1023" s="106">
        <f t="shared" si="2642"/>
        <v>0</v>
      </c>
      <c r="AY1023" s="107"/>
      <c r="AZ1023" s="106">
        <f t="shared" si="2643"/>
        <v>0</v>
      </c>
      <c r="BA1023" s="107"/>
      <c r="BB1023" s="106">
        <f t="shared" si="2644"/>
        <v>0</v>
      </c>
      <c r="BC1023" s="107"/>
      <c r="BD1023" s="106">
        <f t="shared" si="2645"/>
        <v>0</v>
      </c>
      <c r="BE1023" s="107"/>
      <c r="BF1023" s="106">
        <f t="shared" si="2646"/>
        <v>0</v>
      </c>
      <c r="BH1023" s="107"/>
      <c r="BI1023" s="106">
        <f t="shared" si="2647"/>
        <v>0</v>
      </c>
      <c r="BJ1023" s="107"/>
      <c r="BK1023" s="106">
        <f t="shared" si="2648"/>
        <v>0</v>
      </c>
      <c r="BL1023" s="107"/>
      <c r="BM1023" s="106">
        <f t="shared" si="2649"/>
        <v>0</v>
      </c>
      <c r="BN1023" s="107"/>
      <c r="BO1023" s="106">
        <f t="shared" si="2650"/>
        <v>0</v>
      </c>
      <c r="BP1023" s="107"/>
      <c r="BQ1023" s="106">
        <f t="shared" si="2651"/>
        <v>0</v>
      </c>
      <c r="BR1023" s="107"/>
      <c r="BS1023" s="106">
        <f t="shared" si="2652"/>
        <v>0</v>
      </c>
      <c r="BU1023" s="61"/>
      <c r="BV1023" s="61"/>
      <c r="BW1023" s="61"/>
      <c r="BX1023" s="61"/>
      <c r="BY1023" s="61"/>
      <c r="BZ1023" s="61"/>
      <c r="CA1023" s="61"/>
      <c r="CB1023" s="61"/>
      <c r="CC1023" s="61"/>
      <c r="CD1023" s="61"/>
      <c r="CE1023" s="61"/>
      <c r="CF1023" s="61"/>
      <c r="CG1023" s="61"/>
      <c r="CH1023" s="61"/>
      <c r="CI1023" s="61"/>
      <c r="CJ1023" s="61"/>
      <c r="CK1023" s="61"/>
      <c r="CL1023" s="61"/>
      <c r="CM1023" s="61"/>
      <c r="CN1023" s="61"/>
      <c r="CO1023" s="61"/>
      <c r="CP1023" s="61"/>
      <c r="CQ1023" s="61"/>
      <c r="CR1023" s="61"/>
      <c r="CS1023" s="61"/>
      <c r="CT1023" s="61"/>
      <c r="CU1023" s="61"/>
      <c r="CV1023" s="61"/>
      <c r="CW1023" s="61"/>
      <c r="CX1023" s="61"/>
      <c r="CY1023" s="61"/>
      <c r="CZ1023" s="61"/>
      <c r="DA1023" s="61"/>
      <c r="DB1023" s="61"/>
      <c r="DC1023" s="61"/>
      <c r="DD1023" s="61"/>
      <c r="DE1023" s="61"/>
      <c r="DF1023" s="61"/>
      <c r="DG1023" s="61"/>
      <c r="DH1023" s="61"/>
      <c r="DI1023" s="61"/>
      <c r="DJ1023" s="61"/>
      <c r="DK1023" s="61"/>
      <c r="DL1023" s="61"/>
      <c r="DM1023" s="61"/>
      <c r="DN1023" s="61"/>
      <c r="DO1023" s="61"/>
      <c r="DP1023" s="61"/>
      <c r="DQ1023" s="61"/>
      <c r="DR1023" s="61"/>
      <c r="DS1023" s="61"/>
      <c r="DT1023" s="61"/>
      <c r="DU1023" s="61"/>
      <c r="DV1023" s="61"/>
      <c r="DW1023" s="61"/>
      <c r="DX1023" s="61"/>
      <c r="DY1023" s="61"/>
      <c r="DZ1023" s="61"/>
      <c r="EA1023" s="61"/>
      <c r="EB1023" s="61"/>
      <c r="EC1023" s="61"/>
    </row>
    <row r="1024" spans="1:133" s="22" customFormat="1" outlineLevel="3" x14ac:dyDescent="0.15">
      <c r="A1024" s="22" t="s">
        <v>61</v>
      </c>
      <c r="B1024" s="32" t="s">
        <v>592</v>
      </c>
      <c r="C1024" s="104"/>
      <c r="D1024" s="106">
        <v>5</v>
      </c>
      <c r="E1024" s="104"/>
      <c r="F1024" s="106">
        <f t="shared" si="2622"/>
        <v>3</v>
      </c>
      <c r="G1024" s="106">
        <v>1</v>
      </c>
      <c r="H1024" s="107"/>
      <c r="I1024" s="106">
        <f t="shared" si="2623"/>
        <v>0</v>
      </c>
      <c r="J1024" s="107"/>
      <c r="K1024" s="106">
        <f t="shared" si="2624"/>
        <v>0</v>
      </c>
      <c r="L1024" s="107"/>
      <c r="M1024" s="106">
        <f t="shared" si="2625"/>
        <v>0</v>
      </c>
      <c r="N1024" s="107"/>
      <c r="O1024" s="106">
        <f t="shared" si="2626"/>
        <v>0</v>
      </c>
      <c r="P1024" s="107"/>
      <c r="Q1024" s="106">
        <f t="shared" si="2627"/>
        <v>0</v>
      </c>
      <c r="R1024" s="107"/>
      <c r="S1024" s="106">
        <f t="shared" si="2628"/>
        <v>0</v>
      </c>
      <c r="T1024" s="32"/>
      <c r="U1024" s="107"/>
      <c r="V1024" s="106">
        <f t="shared" si="2629"/>
        <v>0</v>
      </c>
      <c r="W1024" s="107"/>
      <c r="X1024" s="106">
        <f t="shared" si="2630"/>
        <v>0</v>
      </c>
      <c r="Y1024" s="107"/>
      <c r="Z1024" s="106">
        <f t="shared" si="2631"/>
        <v>0</v>
      </c>
      <c r="AA1024" s="107"/>
      <c r="AB1024" s="106">
        <f t="shared" si="2632"/>
        <v>0</v>
      </c>
      <c r="AC1024" s="107"/>
      <c r="AD1024" s="106">
        <f t="shared" si="2633"/>
        <v>0</v>
      </c>
      <c r="AE1024" s="107"/>
      <c r="AF1024" s="106">
        <f t="shared" si="2634"/>
        <v>0</v>
      </c>
      <c r="AG1024" s="210"/>
      <c r="AH1024" s="107"/>
      <c r="AI1024" s="106">
        <f t="shared" si="2635"/>
        <v>0</v>
      </c>
      <c r="AJ1024" s="107"/>
      <c r="AK1024" s="106">
        <f t="shared" si="2636"/>
        <v>0</v>
      </c>
      <c r="AL1024" s="107"/>
      <c r="AM1024" s="106">
        <f t="shared" si="2637"/>
        <v>0</v>
      </c>
      <c r="AN1024" s="107"/>
      <c r="AO1024" s="106">
        <f t="shared" si="2638"/>
        <v>0</v>
      </c>
      <c r="AP1024" s="107"/>
      <c r="AQ1024" s="106">
        <f t="shared" si="2639"/>
        <v>0</v>
      </c>
      <c r="AR1024" s="107"/>
      <c r="AS1024" s="106">
        <f t="shared" si="2640"/>
        <v>0</v>
      </c>
      <c r="AU1024" s="107"/>
      <c r="AV1024" s="106">
        <f t="shared" si="2641"/>
        <v>0</v>
      </c>
      <c r="AW1024" s="107"/>
      <c r="AX1024" s="106">
        <f t="shared" si="2642"/>
        <v>0</v>
      </c>
      <c r="AY1024" s="107"/>
      <c r="AZ1024" s="106">
        <f t="shared" si="2643"/>
        <v>0</v>
      </c>
      <c r="BA1024" s="107"/>
      <c r="BB1024" s="106">
        <f t="shared" si="2644"/>
        <v>0</v>
      </c>
      <c r="BC1024" s="107"/>
      <c r="BD1024" s="106">
        <f t="shared" si="2645"/>
        <v>0</v>
      </c>
      <c r="BE1024" s="107"/>
      <c r="BF1024" s="106">
        <f t="shared" si="2646"/>
        <v>0</v>
      </c>
      <c r="BH1024" s="107"/>
      <c r="BI1024" s="106">
        <f t="shared" si="2647"/>
        <v>0</v>
      </c>
      <c r="BJ1024" s="107"/>
      <c r="BK1024" s="106">
        <f t="shared" si="2648"/>
        <v>0</v>
      </c>
      <c r="BL1024" s="107"/>
      <c r="BM1024" s="106">
        <f t="shared" si="2649"/>
        <v>0</v>
      </c>
      <c r="BN1024" s="107"/>
      <c r="BO1024" s="106">
        <f t="shared" si="2650"/>
        <v>0</v>
      </c>
      <c r="BP1024" s="107"/>
      <c r="BQ1024" s="106">
        <f t="shared" si="2651"/>
        <v>0</v>
      </c>
      <c r="BR1024" s="107"/>
      <c r="BS1024" s="106">
        <f t="shared" si="2652"/>
        <v>0</v>
      </c>
      <c r="BU1024" s="61"/>
      <c r="BV1024" s="61"/>
      <c r="BW1024" s="61"/>
      <c r="BX1024" s="61"/>
      <c r="BY1024" s="61"/>
      <c r="BZ1024" s="61"/>
      <c r="CA1024" s="61"/>
      <c r="CB1024" s="61"/>
      <c r="CC1024" s="61"/>
      <c r="CD1024" s="61"/>
      <c r="CE1024" s="61"/>
      <c r="CF1024" s="61"/>
      <c r="CG1024" s="61"/>
      <c r="CH1024" s="61"/>
      <c r="CI1024" s="61"/>
      <c r="CJ1024" s="61"/>
      <c r="CK1024" s="61"/>
      <c r="CL1024" s="61"/>
      <c r="CM1024" s="61"/>
      <c r="CN1024" s="61"/>
      <c r="CO1024" s="61"/>
      <c r="CP1024" s="61"/>
      <c r="CQ1024" s="61"/>
      <c r="CR1024" s="61"/>
      <c r="CS1024" s="61"/>
      <c r="CT1024" s="61"/>
      <c r="CU1024" s="61"/>
      <c r="CV1024" s="61"/>
      <c r="CW1024" s="61"/>
      <c r="CX1024" s="61"/>
      <c r="CY1024" s="61"/>
      <c r="CZ1024" s="61"/>
      <c r="DA1024" s="61"/>
      <c r="DB1024" s="61"/>
      <c r="DC1024" s="61"/>
      <c r="DD1024" s="61"/>
      <c r="DE1024" s="61"/>
      <c r="DF1024" s="61"/>
      <c r="DG1024" s="61"/>
      <c r="DH1024" s="61"/>
      <c r="DI1024" s="61"/>
      <c r="DJ1024" s="61"/>
      <c r="DK1024" s="61"/>
      <c r="DL1024" s="61"/>
      <c r="DM1024" s="61"/>
      <c r="DN1024" s="61"/>
      <c r="DO1024" s="61"/>
      <c r="DP1024" s="61"/>
      <c r="DQ1024" s="61"/>
      <c r="DR1024" s="61"/>
      <c r="DS1024" s="61"/>
      <c r="DT1024" s="61"/>
      <c r="DU1024" s="61"/>
      <c r="DV1024" s="61"/>
      <c r="DW1024" s="61"/>
      <c r="DX1024" s="61"/>
      <c r="DY1024" s="61"/>
      <c r="DZ1024" s="61"/>
      <c r="EA1024" s="61"/>
      <c r="EB1024" s="61"/>
      <c r="EC1024" s="61"/>
    </row>
    <row r="1025" spans="1:133" s="22" customFormat="1" ht="26" outlineLevel="3" x14ac:dyDescent="0.15">
      <c r="A1025" s="22" t="s">
        <v>62</v>
      </c>
      <c r="B1025" s="261" t="s">
        <v>2480</v>
      </c>
      <c r="C1025" s="104"/>
      <c r="D1025" s="106">
        <v>5</v>
      </c>
      <c r="E1025" s="104"/>
      <c r="F1025" s="106">
        <f t="shared" ref="F1025" si="2653">IF(B1025&lt;&gt;"",IF(B1025="Custom Requirement",0,3),0)</f>
        <v>3</v>
      </c>
      <c r="G1025" s="106">
        <v>1</v>
      </c>
      <c r="H1025" s="107"/>
      <c r="I1025" s="106">
        <f t="shared" ref="I1025" si="2654">H1025*$E1025*I$10</f>
        <v>0</v>
      </c>
      <c r="J1025" s="107"/>
      <c r="K1025" s="106">
        <f t="shared" ref="K1025" si="2655">J1025*$E1025*K$10</f>
        <v>0</v>
      </c>
      <c r="L1025" s="107"/>
      <c r="M1025" s="106">
        <f t="shared" ref="M1025" si="2656">L1025*$E1025*M$10</f>
        <v>0</v>
      </c>
      <c r="N1025" s="107"/>
      <c r="O1025" s="106">
        <f t="shared" ref="O1025" si="2657">N1025*$E1025*O$10</f>
        <v>0</v>
      </c>
      <c r="P1025" s="107"/>
      <c r="Q1025" s="106">
        <f t="shared" ref="Q1025" si="2658">P1025*$E1025*Q$10</f>
        <v>0</v>
      </c>
      <c r="R1025" s="107"/>
      <c r="S1025" s="106">
        <f t="shared" ref="S1025" si="2659">R1025*$E1025*S$10</f>
        <v>0</v>
      </c>
      <c r="T1025" s="32"/>
      <c r="U1025" s="107"/>
      <c r="V1025" s="106">
        <f t="shared" ref="V1025" si="2660">U1025*$E1025*V$10</f>
        <v>0</v>
      </c>
      <c r="W1025" s="107"/>
      <c r="X1025" s="106">
        <f t="shared" ref="X1025" si="2661">W1025*$E1025*X$10</f>
        <v>0</v>
      </c>
      <c r="Y1025" s="107"/>
      <c r="Z1025" s="106">
        <f t="shared" ref="Z1025" si="2662">Y1025*$E1025*Z$10</f>
        <v>0</v>
      </c>
      <c r="AA1025" s="107"/>
      <c r="AB1025" s="106">
        <f t="shared" ref="AB1025" si="2663">AA1025*$E1025*AB$10</f>
        <v>0</v>
      </c>
      <c r="AC1025" s="107"/>
      <c r="AD1025" s="106">
        <f t="shared" ref="AD1025" si="2664">AC1025*$E1025*AD$10</f>
        <v>0</v>
      </c>
      <c r="AE1025" s="107"/>
      <c r="AF1025" s="106">
        <f t="shared" ref="AF1025" si="2665">AE1025*$E1025*AF$10</f>
        <v>0</v>
      </c>
      <c r="AG1025" s="210"/>
      <c r="AH1025" s="107"/>
      <c r="AI1025" s="106">
        <f t="shared" ref="AI1025" si="2666">AH1025*$E1025*AI$10</f>
        <v>0</v>
      </c>
      <c r="AJ1025" s="107"/>
      <c r="AK1025" s="106">
        <f t="shared" ref="AK1025" si="2667">AJ1025*$E1025*AK$10</f>
        <v>0</v>
      </c>
      <c r="AL1025" s="107"/>
      <c r="AM1025" s="106">
        <f t="shared" ref="AM1025" si="2668">AL1025*$E1025*AM$10</f>
        <v>0</v>
      </c>
      <c r="AN1025" s="107"/>
      <c r="AO1025" s="106">
        <f t="shared" ref="AO1025" si="2669">AN1025*$E1025*AO$10</f>
        <v>0</v>
      </c>
      <c r="AP1025" s="107"/>
      <c r="AQ1025" s="106">
        <f t="shared" ref="AQ1025" si="2670">AP1025*$E1025*AQ$10</f>
        <v>0</v>
      </c>
      <c r="AR1025" s="107"/>
      <c r="AS1025" s="106">
        <f t="shared" ref="AS1025" si="2671">AR1025*$E1025*AS$10</f>
        <v>0</v>
      </c>
      <c r="AU1025" s="107"/>
      <c r="AV1025" s="106">
        <f t="shared" ref="AV1025" si="2672">AU1025*$E1025*AV$10</f>
        <v>0</v>
      </c>
      <c r="AW1025" s="107"/>
      <c r="AX1025" s="106">
        <f t="shared" ref="AX1025" si="2673">AW1025*$E1025*AX$10</f>
        <v>0</v>
      </c>
      <c r="AY1025" s="107"/>
      <c r="AZ1025" s="106">
        <f t="shared" ref="AZ1025" si="2674">AY1025*$E1025*AZ$10</f>
        <v>0</v>
      </c>
      <c r="BA1025" s="107"/>
      <c r="BB1025" s="106">
        <f t="shared" ref="BB1025" si="2675">BA1025*$E1025*BB$10</f>
        <v>0</v>
      </c>
      <c r="BC1025" s="107"/>
      <c r="BD1025" s="106">
        <f t="shared" ref="BD1025" si="2676">BC1025*$E1025*BD$10</f>
        <v>0</v>
      </c>
      <c r="BE1025" s="107"/>
      <c r="BF1025" s="106">
        <f t="shared" ref="BF1025" si="2677">BE1025*$E1025*BF$10</f>
        <v>0</v>
      </c>
      <c r="BH1025" s="107"/>
      <c r="BI1025" s="106">
        <f t="shared" ref="BI1025" si="2678">BH1025*$E1025*BI$10</f>
        <v>0</v>
      </c>
      <c r="BJ1025" s="107"/>
      <c r="BK1025" s="106">
        <f t="shared" ref="BK1025" si="2679">BJ1025*$E1025*BK$10</f>
        <v>0</v>
      </c>
      <c r="BL1025" s="107"/>
      <c r="BM1025" s="106">
        <f t="shared" ref="BM1025" si="2680">BL1025*$E1025*BM$10</f>
        <v>0</v>
      </c>
      <c r="BN1025" s="107"/>
      <c r="BO1025" s="106">
        <f t="shared" ref="BO1025" si="2681">BN1025*$E1025*BO$10</f>
        <v>0</v>
      </c>
      <c r="BP1025" s="107"/>
      <c r="BQ1025" s="106">
        <f t="shared" ref="BQ1025" si="2682">BP1025*$E1025*BQ$10</f>
        <v>0</v>
      </c>
      <c r="BR1025" s="107"/>
      <c r="BS1025" s="106">
        <f t="shared" ref="BS1025" si="2683">BR1025*$E1025*BS$10</f>
        <v>0</v>
      </c>
      <c r="BU1025" s="61"/>
      <c r="BV1025" s="61"/>
      <c r="BW1025" s="61"/>
      <c r="BX1025" s="61"/>
      <c r="BY1025" s="61"/>
      <c r="BZ1025" s="61"/>
      <c r="CA1025" s="61"/>
      <c r="CB1025" s="61"/>
      <c r="CC1025" s="61"/>
      <c r="CD1025" s="61"/>
      <c r="CE1025" s="61"/>
      <c r="CF1025" s="61"/>
      <c r="CG1025" s="61"/>
      <c r="CH1025" s="61"/>
      <c r="CI1025" s="61"/>
      <c r="CJ1025" s="61"/>
      <c r="CK1025" s="61"/>
      <c r="CL1025" s="61"/>
      <c r="CM1025" s="61"/>
      <c r="CN1025" s="61"/>
      <c r="CO1025" s="61"/>
      <c r="CP1025" s="61"/>
      <c r="CQ1025" s="61"/>
      <c r="CR1025" s="61"/>
      <c r="CS1025" s="61"/>
      <c r="CT1025" s="61"/>
      <c r="CU1025" s="61"/>
      <c r="CV1025" s="61"/>
      <c r="CW1025" s="61"/>
      <c r="CX1025" s="61"/>
      <c r="CY1025" s="61"/>
      <c r="CZ1025" s="61"/>
      <c r="DA1025" s="61"/>
      <c r="DB1025" s="61"/>
      <c r="DC1025" s="61"/>
      <c r="DD1025" s="61"/>
      <c r="DE1025" s="61"/>
      <c r="DF1025" s="61"/>
      <c r="DG1025" s="61"/>
      <c r="DH1025" s="61"/>
      <c r="DI1025" s="61"/>
      <c r="DJ1025" s="61"/>
      <c r="DK1025" s="61"/>
      <c r="DL1025" s="61"/>
      <c r="DM1025" s="61"/>
      <c r="DN1025" s="61"/>
      <c r="DO1025" s="61"/>
      <c r="DP1025" s="61"/>
      <c r="DQ1025" s="61"/>
      <c r="DR1025" s="61"/>
      <c r="DS1025" s="61"/>
      <c r="DT1025" s="61"/>
      <c r="DU1025" s="61"/>
      <c r="DV1025" s="61"/>
      <c r="DW1025" s="61"/>
      <c r="DX1025" s="61"/>
      <c r="DY1025" s="61"/>
      <c r="DZ1025" s="61"/>
      <c r="EA1025" s="61"/>
      <c r="EB1025" s="61"/>
      <c r="EC1025" s="61"/>
    </row>
    <row r="1026" spans="1:133" s="22" customFormat="1" ht="26" outlineLevel="3" x14ac:dyDescent="0.15">
      <c r="A1026" s="22" t="s">
        <v>63</v>
      </c>
      <c r="B1026" s="261" t="s">
        <v>2481</v>
      </c>
      <c r="C1026" s="104"/>
      <c r="D1026" s="106">
        <v>5</v>
      </c>
      <c r="E1026" s="104"/>
      <c r="F1026" s="106">
        <f t="shared" ref="F1026" si="2684">IF(B1026&lt;&gt;"",IF(B1026="Custom Requirement",0,3),0)</f>
        <v>3</v>
      </c>
      <c r="G1026" s="106">
        <v>1</v>
      </c>
      <c r="H1026" s="107"/>
      <c r="I1026" s="106">
        <f t="shared" ref="I1026" si="2685">H1026*$E1026*I$10</f>
        <v>0</v>
      </c>
      <c r="J1026" s="107"/>
      <c r="K1026" s="106">
        <f t="shared" ref="K1026" si="2686">J1026*$E1026*K$10</f>
        <v>0</v>
      </c>
      <c r="L1026" s="107"/>
      <c r="M1026" s="106">
        <f t="shared" ref="M1026" si="2687">L1026*$E1026*M$10</f>
        <v>0</v>
      </c>
      <c r="N1026" s="107"/>
      <c r="O1026" s="106">
        <f t="shared" ref="O1026" si="2688">N1026*$E1026*O$10</f>
        <v>0</v>
      </c>
      <c r="P1026" s="107"/>
      <c r="Q1026" s="106">
        <f t="shared" ref="Q1026" si="2689">P1026*$E1026*Q$10</f>
        <v>0</v>
      </c>
      <c r="R1026" s="107"/>
      <c r="S1026" s="106">
        <f t="shared" ref="S1026" si="2690">R1026*$E1026*S$10</f>
        <v>0</v>
      </c>
      <c r="T1026" s="32"/>
      <c r="U1026" s="107"/>
      <c r="V1026" s="106">
        <f t="shared" ref="V1026" si="2691">U1026*$E1026*V$10</f>
        <v>0</v>
      </c>
      <c r="W1026" s="107"/>
      <c r="X1026" s="106">
        <f t="shared" ref="X1026" si="2692">W1026*$E1026*X$10</f>
        <v>0</v>
      </c>
      <c r="Y1026" s="107"/>
      <c r="Z1026" s="106">
        <f t="shared" ref="Z1026" si="2693">Y1026*$E1026*Z$10</f>
        <v>0</v>
      </c>
      <c r="AA1026" s="107"/>
      <c r="AB1026" s="106">
        <f t="shared" ref="AB1026" si="2694">AA1026*$E1026*AB$10</f>
        <v>0</v>
      </c>
      <c r="AC1026" s="107"/>
      <c r="AD1026" s="106">
        <f t="shared" ref="AD1026" si="2695">AC1026*$E1026*AD$10</f>
        <v>0</v>
      </c>
      <c r="AE1026" s="107"/>
      <c r="AF1026" s="106">
        <f t="shared" ref="AF1026" si="2696">AE1026*$E1026*AF$10</f>
        <v>0</v>
      </c>
      <c r="AG1026" s="210"/>
      <c r="AH1026" s="107"/>
      <c r="AI1026" s="106">
        <f t="shared" ref="AI1026" si="2697">AH1026*$E1026*AI$10</f>
        <v>0</v>
      </c>
      <c r="AJ1026" s="107"/>
      <c r="AK1026" s="106">
        <f t="shared" ref="AK1026" si="2698">AJ1026*$E1026*AK$10</f>
        <v>0</v>
      </c>
      <c r="AL1026" s="107"/>
      <c r="AM1026" s="106">
        <f t="shared" ref="AM1026" si="2699">AL1026*$E1026*AM$10</f>
        <v>0</v>
      </c>
      <c r="AN1026" s="107"/>
      <c r="AO1026" s="106">
        <f t="shared" ref="AO1026" si="2700">AN1026*$E1026*AO$10</f>
        <v>0</v>
      </c>
      <c r="AP1026" s="107"/>
      <c r="AQ1026" s="106">
        <f t="shared" ref="AQ1026" si="2701">AP1026*$E1026*AQ$10</f>
        <v>0</v>
      </c>
      <c r="AR1026" s="107"/>
      <c r="AS1026" s="106">
        <f t="shared" ref="AS1026" si="2702">AR1026*$E1026*AS$10</f>
        <v>0</v>
      </c>
      <c r="AU1026" s="107"/>
      <c r="AV1026" s="106">
        <f t="shared" ref="AV1026" si="2703">AU1026*$E1026*AV$10</f>
        <v>0</v>
      </c>
      <c r="AW1026" s="107"/>
      <c r="AX1026" s="106">
        <f t="shared" ref="AX1026" si="2704">AW1026*$E1026*AX$10</f>
        <v>0</v>
      </c>
      <c r="AY1026" s="107"/>
      <c r="AZ1026" s="106">
        <f t="shared" ref="AZ1026" si="2705">AY1026*$E1026*AZ$10</f>
        <v>0</v>
      </c>
      <c r="BA1026" s="107"/>
      <c r="BB1026" s="106">
        <f t="shared" ref="BB1026" si="2706">BA1026*$E1026*BB$10</f>
        <v>0</v>
      </c>
      <c r="BC1026" s="107"/>
      <c r="BD1026" s="106">
        <f t="shared" ref="BD1026" si="2707">BC1026*$E1026*BD$10</f>
        <v>0</v>
      </c>
      <c r="BE1026" s="107"/>
      <c r="BF1026" s="106">
        <f t="shared" ref="BF1026" si="2708">BE1026*$E1026*BF$10</f>
        <v>0</v>
      </c>
      <c r="BH1026" s="107"/>
      <c r="BI1026" s="106">
        <f t="shared" ref="BI1026" si="2709">BH1026*$E1026*BI$10</f>
        <v>0</v>
      </c>
      <c r="BJ1026" s="107"/>
      <c r="BK1026" s="106">
        <f t="shared" ref="BK1026" si="2710">BJ1026*$E1026*BK$10</f>
        <v>0</v>
      </c>
      <c r="BL1026" s="107"/>
      <c r="BM1026" s="106">
        <f t="shared" ref="BM1026" si="2711">BL1026*$E1026*BM$10</f>
        <v>0</v>
      </c>
      <c r="BN1026" s="107"/>
      <c r="BO1026" s="106">
        <f t="shared" ref="BO1026" si="2712">BN1026*$E1026*BO$10</f>
        <v>0</v>
      </c>
      <c r="BP1026" s="107"/>
      <c r="BQ1026" s="106">
        <f t="shared" ref="BQ1026" si="2713">BP1026*$E1026*BQ$10</f>
        <v>0</v>
      </c>
      <c r="BR1026" s="107"/>
      <c r="BS1026" s="106">
        <f t="shared" ref="BS1026" si="2714">BR1026*$E1026*BS$10</f>
        <v>0</v>
      </c>
      <c r="BU1026" s="61"/>
      <c r="BV1026" s="61"/>
      <c r="BW1026" s="61"/>
      <c r="BX1026" s="61"/>
      <c r="BY1026" s="61"/>
      <c r="BZ1026" s="61"/>
      <c r="CA1026" s="61"/>
      <c r="CB1026" s="61"/>
      <c r="CC1026" s="61"/>
      <c r="CD1026" s="61"/>
      <c r="CE1026" s="61"/>
      <c r="CF1026" s="61"/>
      <c r="CG1026" s="61"/>
      <c r="CH1026" s="61"/>
      <c r="CI1026" s="61"/>
      <c r="CJ1026" s="61"/>
      <c r="CK1026" s="61"/>
      <c r="CL1026" s="61"/>
      <c r="CM1026" s="61"/>
      <c r="CN1026" s="61"/>
      <c r="CO1026" s="61"/>
      <c r="CP1026" s="61"/>
      <c r="CQ1026" s="61"/>
      <c r="CR1026" s="61"/>
      <c r="CS1026" s="61"/>
      <c r="CT1026" s="61"/>
      <c r="CU1026" s="61"/>
      <c r="CV1026" s="61"/>
      <c r="CW1026" s="61"/>
      <c r="CX1026" s="61"/>
      <c r="CY1026" s="61"/>
      <c r="CZ1026" s="61"/>
      <c r="DA1026" s="61"/>
      <c r="DB1026" s="61"/>
      <c r="DC1026" s="61"/>
      <c r="DD1026" s="61"/>
      <c r="DE1026" s="61"/>
      <c r="DF1026" s="61"/>
      <c r="DG1026" s="61"/>
      <c r="DH1026" s="61"/>
      <c r="DI1026" s="61"/>
      <c r="DJ1026" s="61"/>
      <c r="DK1026" s="61"/>
      <c r="DL1026" s="61"/>
      <c r="DM1026" s="61"/>
      <c r="DN1026" s="61"/>
      <c r="DO1026" s="61"/>
      <c r="DP1026" s="61"/>
      <c r="DQ1026" s="61"/>
      <c r="DR1026" s="61"/>
      <c r="DS1026" s="61"/>
      <c r="DT1026" s="61"/>
      <c r="DU1026" s="61"/>
      <c r="DV1026" s="61"/>
      <c r="DW1026" s="61"/>
      <c r="DX1026" s="61"/>
      <c r="DY1026" s="61"/>
      <c r="DZ1026" s="61"/>
      <c r="EA1026" s="61"/>
      <c r="EB1026" s="61"/>
      <c r="EC1026" s="61"/>
    </row>
    <row r="1027" spans="1:133" s="22" customFormat="1" ht="26" outlineLevel="3" x14ac:dyDescent="0.15">
      <c r="A1027" s="22" t="s">
        <v>64</v>
      </c>
      <c r="B1027" s="261" t="s">
        <v>2482</v>
      </c>
      <c r="C1027" s="104"/>
      <c r="D1027" s="106">
        <v>5</v>
      </c>
      <c r="E1027" s="104"/>
      <c r="F1027" s="106">
        <f t="shared" ref="F1027" si="2715">IF(B1027&lt;&gt;"",IF(B1027="Custom Requirement",0,3),0)</f>
        <v>3</v>
      </c>
      <c r="G1027" s="106">
        <v>1</v>
      </c>
      <c r="H1027" s="107"/>
      <c r="I1027" s="106">
        <f t="shared" ref="I1027" si="2716">H1027*$E1027*I$10</f>
        <v>0</v>
      </c>
      <c r="J1027" s="107"/>
      <c r="K1027" s="106">
        <f t="shared" ref="K1027" si="2717">J1027*$E1027*K$10</f>
        <v>0</v>
      </c>
      <c r="L1027" s="107"/>
      <c r="M1027" s="106">
        <f t="shared" ref="M1027" si="2718">L1027*$E1027*M$10</f>
        <v>0</v>
      </c>
      <c r="N1027" s="107"/>
      <c r="O1027" s="106">
        <f t="shared" ref="O1027" si="2719">N1027*$E1027*O$10</f>
        <v>0</v>
      </c>
      <c r="P1027" s="107"/>
      <c r="Q1027" s="106">
        <f t="shared" ref="Q1027" si="2720">P1027*$E1027*Q$10</f>
        <v>0</v>
      </c>
      <c r="R1027" s="107"/>
      <c r="S1027" s="106">
        <f t="shared" ref="S1027" si="2721">R1027*$E1027*S$10</f>
        <v>0</v>
      </c>
      <c r="T1027" s="32"/>
      <c r="U1027" s="107"/>
      <c r="V1027" s="106">
        <f t="shared" ref="V1027" si="2722">U1027*$E1027*V$10</f>
        <v>0</v>
      </c>
      <c r="W1027" s="107"/>
      <c r="X1027" s="106">
        <f t="shared" ref="X1027" si="2723">W1027*$E1027*X$10</f>
        <v>0</v>
      </c>
      <c r="Y1027" s="107"/>
      <c r="Z1027" s="106">
        <f t="shared" ref="Z1027" si="2724">Y1027*$E1027*Z$10</f>
        <v>0</v>
      </c>
      <c r="AA1027" s="107"/>
      <c r="AB1027" s="106">
        <f t="shared" ref="AB1027" si="2725">AA1027*$E1027*AB$10</f>
        <v>0</v>
      </c>
      <c r="AC1027" s="107"/>
      <c r="AD1027" s="106">
        <f t="shared" ref="AD1027" si="2726">AC1027*$E1027*AD$10</f>
        <v>0</v>
      </c>
      <c r="AE1027" s="107"/>
      <c r="AF1027" s="106">
        <f t="shared" ref="AF1027" si="2727">AE1027*$E1027*AF$10</f>
        <v>0</v>
      </c>
      <c r="AG1027" s="210"/>
      <c r="AH1027" s="107"/>
      <c r="AI1027" s="106">
        <f t="shared" ref="AI1027" si="2728">AH1027*$E1027*AI$10</f>
        <v>0</v>
      </c>
      <c r="AJ1027" s="107"/>
      <c r="AK1027" s="106">
        <f t="shared" ref="AK1027" si="2729">AJ1027*$E1027*AK$10</f>
        <v>0</v>
      </c>
      <c r="AL1027" s="107"/>
      <c r="AM1027" s="106">
        <f t="shared" ref="AM1027" si="2730">AL1027*$E1027*AM$10</f>
        <v>0</v>
      </c>
      <c r="AN1027" s="107"/>
      <c r="AO1027" s="106">
        <f t="shared" ref="AO1027" si="2731">AN1027*$E1027*AO$10</f>
        <v>0</v>
      </c>
      <c r="AP1027" s="107"/>
      <c r="AQ1027" s="106">
        <f t="shared" ref="AQ1027" si="2732">AP1027*$E1027*AQ$10</f>
        <v>0</v>
      </c>
      <c r="AR1027" s="107"/>
      <c r="AS1027" s="106">
        <f t="shared" ref="AS1027" si="2733">AR1027*$E1027*AS$10</f>
        <v>0</v>
      </c>
      <c r="AU1027" s="107"/>
      <c r="AV1027" s="106">
        <f t="shared" ref="AV1027" si="2734">AU1027*$E1027*AV$10</f>
        <v>0</v>
      </c>
      <c r="AW1027" s="107"/>
      <c r="AX1027" s="106">
        <f t="shared" ref="AX1027" si="2735">AW1027*$E1027*AX$10</f>
        <v>0</v>
      </c>
      <c r="AY1027" s="107"/>
      <c r="AZ1027" s="106">
        <f t="shared" ref="AZ1027" si="2736">AY1027*$E1027*AZ$10</f>
        <v>0</v>
      </c>
      <c r="BA1027" s="107"/>
      <c r="BB1027" s="106">
        <f t="shared" ref="BB1027" si="2737">BA1027*$E1027*BB$10</f>
        <v>0</v>
      </c>
      <c r="BC1027" s="107"/>
      <c r="BD1027" s="106">
        <f t="shared" ref="BD1027" si="2738">BC1027*$E1027*BD$10</f>
        <v>0</v>
      </c>
      <c r="BE1027" s="107"/>
      <c r="BF1027" s="106">
        <f t="shared" ref="BF1027" si="2739">BE1027*$E1027*BF$10</f>
        <v>0</v>
      </c>
      <c r="BH1027" s="107"/>
      <c r="BI1027" s="106">
        <f t="shared" ref="BI1027" si="2740">BH1027*$E1027*BI$10</f>
        <v>0</v>
      </c>
      <c r="BJ1027" s="107"/>
      <c r="BK1027" s="106">
        <f t="shared" ref="BK1027" si="2741">BJ1027*$E1027*BK$10</f>
        <v>0</v>
      </c>
      <c r="BL1027" s="107"/>
      <c r="BM1027" s="106">
        <f t="shared" ref="BM1027" si="2742">BL1027*$E1027*BM$10</f>
        <v>0</v>
      </c>
      <c r="BN1027" s="107"/>
      <c r="BO1027" s="106">
        <f t="shared" ref="BO1027" si="2743">BN1027*$E1027*BO$10</f>
        <v>0</v>
      </c>
      <c r="BP1027" s="107"/>
      <c r="BQ1027" s="106">
        <f t="shared" ref="BQ1027" si="2744">BP1027*$E1027*BQ$10</f>
        <v>0</v>
      </c>
      <c r="BR1027" s="107"/>
      <c r="BS1027" s="106">
        <f t="shared" ref="BS1027" si="2745">BR1027*$E1027*BS$10</f>
        <v>0</v>
      </c>
      <c r="BU1027" s="61"/>
      <c r="BV1027" s="61"/>
      <c r="BW1027" s="61"/>
      <c r="BX1027" s="61"/>
      <c r="BY1027" s="61"/>
      <c r="BZ1027" s="61"/>
      <c r="CA1027" s="61"/>
      <c r="CB1027" s="61"/>
      <c r="CC1027" s="61"/>
      <c r="CD1027" s="61"/>
      <c r="CE1027" s="61"/>
      <c r="CF1027" s="61"/>
      <c r="CG1027" s="61"/>
      <c r="CH1027" s="61"/>
      <c r="CI1027" s="61"/>
      <c r="CJ1027" s="61"/>
      <c r="CK1027" s="61"/>
      <c r="CL1027" s="61"/>
      <c r="CM1027" s="61"/>
      <c r="CN1027" s="61"/>
      <c r="CO1027" s="61"/>
      <c r="CP1027" s="61"/>
      <c r="CQ1027" s="61"/>
      <c r="CR1027" s="61"/>
      <c r="CS1027" s="61"/>
      <c r="CT1027" s="61"/>
      <c r="CU1027" s="61"/>
      <c r="CV1027" s="61"/>
      <c r="CW1027" s="61"/>
      <c r="CX1027" s="61"/>
      <c r="CY1027" s="61"/>
      <c r="CZ1027" s="61"/>
      <c r="DA1027" s="61"/>
      <c r="DB1027" s="61"/>
      <c r="DC1027" s="61"/>
      <c r="DD1027" s="61"/>
      <c r="DE1027" s="61"/>
      <c r="DF1027" s="61"/>
      <c r="DG1027" s="61"/>
      <c r="DH1027" s="61"/>
      <c r="DI1027" s="61"/>
      <c r="DJ1027" s="61"/>
      <c r="DK1027" s="61"/>
      <c r="DL1027" s="61"/>
      <c r="DM1027" s="61"/>
      <c r="DN1027" s="61"/>
      <c r="DO1027" s="61"/>
      <c r="DP1027" s="61"/>
      <c r="DQ1027" s="61"/>
      <c r="DR1027" s="61"/>
      <c r="DS1027" s="61"/>
      <c r="DT1027" s="61"/>
      <c r="DU1027" s="61"/>
      <c r="DV1027" s="61"/>
      <c r="DW1027" s="61"/>
      <c r="DX1027" s="61"/>
      <c r="DY1027" s="61"/>
      <c r="DZ1027" s="61"/>
      <c r="EA1027" s="61"/>
      <c r="EB1027" s="61"/>
      <c r="EC1027" s="61"/>
    </row>
    <row r="1028" spans="1:133" s="22" customFormat="1" outlineLevel="3" x14ac:dyDescent="0.15">
      <c r="A1028" s="22" t="s">
        <v>65</v>
      </c>
      <c r="B1028" s="261" t="s">
        <v>2589</v>
      </c>
      <c r="C1028" s="104"/>
      <c r="D1028" s="106">
        <v>5</v>
      </c>
      <c r="E1028" s="104"/>
      <c r="F1028" s="106">
        <f t="shared" ref="F1028" si="2746">IF(B1028&lt;&gt;"",IF(B1028="Custom Requirement",0,3),0)</f>
        <v>3</v>
      </c>
      <c r="G1028" s="106">
        <v>1</v>
      </c>
      <c r="H1028" s="107"/>
      <c r="I1028" s="106">
        <f t="shared" ref="I1028" si="2747">H1028*$E1028*I$10</f>
        <v>0</v>
      </c>
      <c r="J1028" s="107"/>
      <c r="K1028" s="106">
        <f t="shared" ref="K1028" si="2748">J1028*$E1028*K$10</f>
        <v>0</v>
      </c>
      <c r="L1028" s="107"/>
      <c r="M1028" s="106">
        <f t="shared" ref="M1028" si="2749">L1028*$E1028*M$10</f>
        <v>0</v>
      </c>
      <c r="N1028" s="107"/>
      <c r="O1028" s="106">
        <f t="shared" ref="O1028" si="2750">N1028*$E1028*O$10</f>
        <v>0</v>
      </c>
      <c r="P1028" s="107"/>
      <c r="Q1028" s="106">
        <f t="shared" ref="Q1028" si="2751">P1028*$E1028*Q$10</f>
        <v>0</v>
      </c>
      <c r="R1028" s="107"/>
      <c r="S1028" s="106">
        <f t="shared" ref="S1028" si="2752">R1028*$E1028*S$10</f>
        <v>0</v>
      </c>
      <c r="T1028" s="32"/>
      <c r="U1028" s="107"/>
      <c r="V1028" s="106">
        <f t="shared" ref="V1028" si="2753">U1028*$E1028*V$10</f>
        <v>0</v>
      </c>
      <c r="W1028" s="107"/>
      <c r="X1028" s="106">
        <f t="shared" ref="X1028" si="2754">W1028*$E1028*X$10</f>
        <v>0</v>
      </c>
      <c r="Y1028" s="107"/>
      <c r="Z1028" s="106">
        <f t="shared" ref="Z1028" si="2755">Y1028*$E1028*Z$10</f>
        <v>0</v>
      </c>
      <c r="AA1028" s="107"/>
      <c r="AB1028" s="106">
        <f t="shared" ref="AB1028" si="2756">AA1028*$E1028*AB$10</f>
        <v>0</v>
      </c>
      <c r="AC1028" s="107"/>
      <c r="AD1028" s="106">
        <f t="shared" ref="AD1028" si="2757">AC1028*$E1028*AD$10</f>
        <v>0</v>
      </c>
      <c r="AE1028" s="107"/>
      <c r="AF1028" s="106">
        <f t="shared" ref="AF1028" si="2758">AE1028*$E1028*AF$10</f>
        <v>0</v>
      </c>
      <c r="AG1028" s="210"/>
      <c r="AH1028" s="107"/>
      <c r="AI1028" s="106">
        <f t="shared" ref="AI1028" si="2759">AH1028*$E1028*AI$10</f>
        <v>0</v>
      </c>
      <c r="AJ1028" s="107"/>
      <c r="AK1028" s="106">
        <f t="shared" ref="AK1028" si="2760">AJ1028*$E1028*AK$10</f>
        <v>0</v>
      </c>
      <c r="AL1028" s="107"/>
      <c r="AM1028" s="106">
        <f t="shared" ref="AM1028" si="2761">AL1028*$E1028*AM$10</f>
        <v>0</v>
      </c>
      <c r="AN1028" s="107"/>
      <c r="AO1028" s="106">
        <f t="shared" ref="AO1028" si="2762">AN1028*$E1028*AO$10</f>
        <v>0</v>
      </c>
      <c r="AP1028" s="107"/>
      <c r="AQ1028" s="106">
        <f t="shared" ref="AQ1028" si="2763">AP1028*$E1028*AQ$10</f>
        <v>0</v>
      </c>
      <c r="AR1028" s="107"/>
      <c r="AS1028" s="106">
        <f t="shared" ref="AS1028" si="2764">AR1028*$E1028*AS$10</f>
        <v>0</v>
      </c>
      <c r="AU1028" s="107"/>
      <c r="AV1028" s="106">
        <f t="shared" ref="AV1028" si="2765">AU1028*$E1028*AV$10</f>
        <v>0</v>
      </c>
      <c r="AW1028" s="107"/>
      <c r="AX1028" s="106">
        <f t="shared" ref="AX1028" si="2766">AW1028*$E1028*AX$10</f>
        <v>0</v>
      </c>
      <c r="AY1028" s="107"/>
      <c r="AZ1028" s="106">
        <f t="shared" ref="AZ1028" si="2767">AY1028*$E1028*AZ$10</f>
        <v>0</v>
      </c>
      <c r="BA1028" s="107"/>
      <c r="BB1028" s="106">
        <f t="shared" ref="BB1028" si="2768">BA1028*$E1028*BB$10</f>
        <v>0</v>
      </c>
      <c r="BC1028" s="107"/>
      <c r="BD1028" s="106">
        <f t="shared" ref="BD1028" si="2769">BC1028*$E1028*BD$10</f>
        <v>0</v>
      </c>
      <c r="BE1028" s="107"/>
      <c r="BF1028" s="106">
        <f t="shared" ref="BF1028" si="2770">BE1028*$E1028*BF$10</f>
        <v>0</v>
      </c>
      <c r="BH1028" s="107"/>
      <c r="BI1028" s="106">
        <f t="shared" ref="BI1028" si="2771">BH1028*$E1028*BI$10</f>
        <v>0</v>
      </c>
      <c r="BJ1028" s="107"/>
      <c r="BK1028" s="106">
        <f t="shared" ref="BK1028" si="2772">BJ1028*$E1028*BK$10</f>
        <v>0</v>
      </c>
      <c r="BL1028" s="107"/>
      <c r="BM1028" s="106">
        <f t="shared" ref="BM1028" si="2773">BL1028*$E1028*BM$10</f>
        <v>0</v>
      </c>
      <c r="BN1028" s="107"/>
      <c r="BO1028" s="106">
        <f t="shared" ref="BO1028" si="2774">BN1028*$E1028*BO$10</f>
        <v>0</v>
      </c>
      <c r="BP1028" s="107"/>
      <c r="BQ1028" s="106">
        <f t="shared" ref="BQ1028" si="2775">BP1028*$E1028*BQ$10</f>
        <v>0</v>
      </c>
      <c r="BR1028" s="107"/>
      <c r="BS1028" s="106">
        <f t="shared" ref="BS1028" si="2776">BR1028*$E1028*BS$10</f>
        <v>0</v>
      </c>
      <c r="BU1028" s="61"/>
      <c r="BV1028" s="61"/>
      <c r="BW1028" s="61"/>
      <c r="BX1028" s="61"/>
      <c r="BY1028" s="61"/>
      <c r="BZ1028" s="61"/>
      <c r="CA1028" s="61"/>
      <c r="CB1028" s="61"/>
      <c r="CC1028" s="61"/>
      <c r="CD1028" s="61"/>
      <c r="CE1028" s="61"/>
      <c r="CF1028" s="61"/>
      <c r="CG1028" s="61"/>
      <c r="CH1028" s="61"/>
      <c r="CI1028" s="61"/>
      <c r="CJ1028" s="61"/>
      <c r="CK1028" s="61"/>
      <c r="CL1028" s="61"/>
      <c r="CM1028" s="61"/>
      <c r="CN1028" s="61"/>
      <c r="CO1028" s="61"/>
      <c r="CP1028" s="61"/>
      <c r="CQ1028" s="61"/>
      <c r="CR1028" s="61"/>
      <c r="CS1028" s="61"/>
      <c r="CT1028" s="61"/>
      <c r="CU1028" s="61"/>
      <c r="CV1028" s="61"/>
      <c r="CW1028" s="61"/>
      <c r="CX1028" s="61"/>
      <c r="CY1028" s="61"/>
      <c r="CZ1028" s="61"/>
      <c r="DA1028" s="61"/>
      <c r="DB1028" s="61"/>
      <c r="DC1028" s="61"/>
      <c r="DD1028" s="61"/>
      <c r="DE1028" s="61"/>
      <c r="DF1028" s="61"/>
      <c r="DG1028" s="61"/>
      <c r="DH1028" s="61"/>
      <c r="DI1028" s="61"/>
      <c r="DJ1028" s="61"/>
      <c r="DK1028" s="61"/>
      <c r="DL1028" s="61"/>
      <c r="DM1028" s="61"/>
      <c r="DN1028" s="61"/>
      <c r="DO1028" s="61"/>
      <c r="DP1028" s="61"/>
      <c r="DQ1028" s="61"/>
      <c r="DR1028" s="61"/>
      <c r="DS1028" s="61"/>
      <c r="DT1028" s="61"/>
      <c r="DU1028" s="61"/>
      <c r="DV1028" s="61"/>
      <c r="DW1028" s="61"/>
      <c r="DX1028" s="61"/>
      <c r="DY1028" s="61"/>
      <c r="DZ1028" s="61"/>
      <c r="EA1028" s="61"/>
      <c r="EB1028" s="61"/>
      <c r="EC1028" s="61"/>
    </row>
    <row r="1029" spans="1:133" s="22" customFormat="1" outlineLevel="3" x14ac:dyDescent="0.15">
      <c r="A1029" s="22" t="s">
        <v>66</v>
      </c>
      <c r="B1029" s="261" t="s">
        <v>2483</v>
      </c>
      <c r="C1029" s="104"/>
      <c r="D1029" s="106">
        <v>5</v>
      </c>
      <c r="E1029" s="104"/>
      <c r="F1029" s="106">
        <f t="shared" ref="F1029" si="2777">IF(B1029&lt;&gt;"",IF(B1029="Custom Requirement",0,3),0)</f>
        <v>3</v>
      </c>
      <c r="G1029" s="106">
        <v>1</v>
      </c>
      <c r="H1029" s="107"/>
      <c r="I1029" s="106">
        <f t="shared" ref="I1029" si="2778">H1029*$E1029*I$10</f>
        <v>0</v>
      </c>
      <c r="J1029" s="107"/>
      <c r="K1029" s="106">
        <f t="shared" ref="K1029" si="2779">J1029*$E1029*K$10</f>
        <v>0</v>
      </c>
      <c r="L1029" s="107"/>
      <c r="M1029" s="106">
        <f t="shared" ref="M1029" si="2780">L1029*$E1029*M$10</f>
        <v>0</v>
      </c>
      <c r="N1029" s="107"/>
      <c r="O1029" s="106">
        <f t="shared" ref="O1029" si="2781">N1029*$E1029*O$10</f>
        <v>0</v>
      </c>
      <c r="P1029" s="107"/>
      <c r="Q1029" s="106">
        <f t="shared" ref="Q1029" si="2782">P1029*$E1029*Q$10</f>
        <v>0</v>
      </c>
      <c r="R1029" s="107"/>
      <c r="S1029" s="106">
        <f t="shared" ref="S1029" si="2783">R1029*$E1029*S$10</f>
        <v>0</v>
      </c>
      <c r="T1029" s="32"/>
      <c r="U1029" s="107"/>
      <c r="V1029" s="106">
        <f t="shared" ref="V1029" si="2784">U1029*$E1029*V$10</f>
        <v>0</v>
      </c>
      <c r="W1029" s="107"/>
      <c r="X1029" s="106">
        <f t="shared" ref="X1029" si="2785">W1029*$E1029*X$10</f>
        <v>0</v>
      </c>
      <c r="Y1029" s="107"/>
      <c r="Z1029" s="106">
        <f t="shared" ref="Z1029" si="2786">Y1029*$E1029*Z$10</f>
        <v>0</v>
      </c>
      <c r="AA1029" s="107"/>
      <c r="AB1029" s="106">
        <f t="shared" ref="AB1029" si="2787">AA1029*$E1029*AB$10</f>
        <v>0</v>
      </c>
      <c r="AC1029" s="107"/>
      <c r="AD1029" s="106">
        <f t="shared" ref="AD1029" si="2788">AC1029*$E1029*AD$10</f>
        <v>0</v>
      </c>
      <c r="AE1029" s="107"/>
      <c r="AF1029" s="106">
        <f t="shared" ref="AF1029" si="2789">AE1029*$E1029*AF$10</f>
        <v>0</v>
      </c>
      <c r="AG1029" s="210"/>
      <c r="AH1029" s="107"/>
      <c r="AI1029" s="106">
        <f t="shared" ref="AI1029" si="2790">AH1029*$E1029*AI$10</f>
        <v>0</v>
      </c>
      <c r="AJ1029" s="107"/>
      <c r="AK1029" s="106">
        <f t="shared" ref="AK1029" si="2791">AJ1029*$E1029*AK$10</f>
        <v>0</v>
      </c>
      <c r="AL1029" s="107"/>
      <c r="AM1029" s="106">
        <f t="shared" ref="AM1029" si="2792">AL1029*$E1029*AM$10</f>
        <v>0</v>
      </c>
      <c r="AN1029" s="107"/>
      <c r="AO1029" s="106">
        <f t="shared" ref="AO1029" si="2793">AN1029*$E1029*AO$10</f>
        <v>0</v>
      </c>
      <c r="AP1029" s="107"/>
      <c r="AQ1029" s="106">
        <f t="shared" ref="AQ1029" si="2794">AP1029*$E1029*AQ$10</f>
        <v>0</v>
      </c>
      <c r="AR1029" s="107"/>
      <c r="AS1029" s="106">
        <f t="shared" ref="AS1029" si="2795">AR1029*$E1029*AS$10</f>
        <v>0</v>
      </c>
      <c r="AU1029" s="107"/>
      <c r="AV1029" s="106">
        <f t="shared" ref="AV1029" si="2796">AU1029*$E1029*AV$10</f>
        <v>0</v>
      </c>
      <c r="AW1029" s="107"/>
      <c r="AX1029" s="106">
        <f t="shared" ref="AX1029" si="2797">AW1029*$E1029*AX$10</f>
        <v>0</v>
      </c>
      <c r="AY1029" s="107"/>
      <c r="AZ1029" s="106">
        <f t="shared" ref="AZ1029" si="2798">AY1029*$E1029*AZ$10</f>
        <v>0</v>
      </c>
      <c r="BA1029" s="107"/>
      <c r="BB1029" s="106">
        <f t="shared" ref="BB1029" si="2799">BA1029*$E1029*BB$10</f>
        <v>0</v>
      </c>
      <c r="BC1029" s="107"/>
      <c r="BD1029" s="106">
        <f t="shared" ref="BD1029" si="2800">BC1029*$E1029*BD$10</f>
        <v>0</v>
      </c>
      <c r="BE1029" s="107"/>
      <c r="BF1029" s="106">
        <f t="shared" ref="BF1029" si="2801">BE1029*$E1029*BF$10</f>
        <v>0</v>
      </c>
      <c r="BH1029" s="107"/>
      <c r="BI1029" s="106">
        <f t="shared" ref="BI1029" si="2802">BH1029*$E1029*BI$10</f>
        <v>0</v>
      </c>
      <c r="BJ1029" s="107"/>
      <c r="BK1029" s="106">
        <f t="shared" ref="BK1029" si="2803">BJ1029*$E1029*BK$10</f>
        <v>0</v>
      </c>
      <c r="BL1029" s="107"/>
      <c r="BM1029" s="106">
        <f t="shared" ref="BM1029" si="2804">BL1029*$E1029*BM$10</f>
        <v>0</v>
      </c>
      <c r="BN1029" s="107"/>
      <c r="BO1029" s="106">
        <f t="shared" ref="BO1029" si="2805">BN1029*$E1029*BO$10</f>
        <v>0</v>
      </c>
      <c r="BP1029" s="107"/>
      <c r="BQ1029" s="106">
        <f t="shared" ref="BQ1029" si="2806">BP1029*$E1029*BQ$10</f>
        <v>0</v>
      </c>
      <c r="BR1029" s="107"/>
      <c r="BS1029" s="106">
        <f t="shared" ref="BS1029" si="2807">BR1029*$E1029*BS$10</f>
        <v>0</v>
      </c>
      <c r="BU1029" s="61"/>
      <c r="BV1029" s="61"/>
      <c r="BW1029" s="61"/>
      <c r="BX1029" s="61"/>
      <c r="BY1029" s="61"/>
      <c r="BZ1029" s="61"/>
      <c r="CA1029" s="61"/>
      <c r="CB1029" s="61"/>
      <c r="CC1029" s="61"/>
      <c r="CD1029" s="61"/>
      <c r="CE1029" s="61"/>
      <c r="CF1029" s="61"/>
      <c r="CG1029" s="61"/>
      <c r="CH1029" s="61"/>
      <c r="CI1029" s="61"/>
      <c r="CJ1029" s="61"/>
      <c r="CK1029" s="61"/>
      <c r="CL1029" s="61"/>
      <c r="CM1029" s="61"/>
      <c r="CN1029" s="61"/>
      <c r="CO1029" s="61"/>
      <c r="CP1029" s="61"/>
      <c r="CQ1029" s="61"/>
      <c r="CR1029" s="61"/>
      <c r="CS1029" s="61"/>
      <c r="CT1029" s="61"/>
      <c r="CU1029" s="61"/>
      <c r="CV1029" s="61"/>
      <c r="CW1029" s="61"/>
      <c r="CX1029" s="61"/>
      <c r="CY1029" s="61"/>
      <c r="CZ1029" s="61"/>
      <c r="DA1029" s="61"/>
      <c r="DB1029" s="61"/>
      <c r="DC1029" s="61"/>
      <c r="DD1029" s="61"/>
      <c r="DE1029" s="61"/>
      <c r="DF1029" s="61"/>
      <c r="DG1029" s="61"/>
      <c r="DH1029" s="61"/>
      <c r="DI1029" s="61"/>
      <c r="DJ1029" s="61"/>
      <c r="DK1029" s="61"/>
      <c r="DL1029" s="61"/>
      <c r="DM1029" s="61"/>
      <c r="DN1029" s="61"/>
      <c r="DO1029" s="61"/>
      <c r="DP1029" s="61"/>
      <c r="DQ1029" s="61"/>
      <c r="DR1029" s="61"/>
      <c r="DS1029" s="61"/>
      <c r="DT1029" s="61"/>
      <c r="DU1029" s="61"/>
      <c r="DV1029" s="61"/>
      <c r="DW1029" s="61"/>
      <c r="DX1029" s="61"/>
      <c r="DY1029" s="61"/>
      <c r="DZ1029" s="61"/>
      <c r="EA1029" s="61"/>
      <c r="EB1029" s="61"/>
      <c r="EC1029" s="61"/>
    </row>
    <row r="1030" spans="1:133" s="22" customFormat="1" outlineLevel="3" x14ac:dyDescent="0.15">
      <c r="A1030" s="22" t="s">
        <v>67</v>
      </c>
      <c r="B1030" s="32" t="s">
        <v>593</v>
      </c>
      <c r="C1030" s="104"/>
      <c r="D1030" s="106">
        <v>5</v>
      </c>
      <c r="E1030" s="104"/>
      <c r="F1030" s="106">
        <f t="shared" si="2622"/>
        <v>3</v>
      </c>
      <c r="G1030" s="106">
        <v>1</v>
      </c>
      <c r="H1030" s="107"/>
      <c r="I1030" s="106">
        <f t="shared" si="2623"/>
        <v>0</v>
      </c>
      <c r="J1030" s="107"/>
      <c r="K1030" s="106">
        <f t="shared" si="2624"/>
        <v>0</v>
      </c>
      <c r="L1030" s="107"/>
      <c r="M1030" s="106">
        <f t="shared" si="2625"/>
        <v>0</v>
      </c>
      <c r="N1030" s="107"/>
      <c r="O1030" s="106">
        <f t="shared" si="2626"/>
        <v>0</v>
      </c>
      <c r="P1030" s="107"/>
      <c r="Q1030" s="106">
        <f t="shared" si="2627"/>
        <v>0</v>
      </c>
      <c r="R1030" s="107"/>
      <c r="S1030" s="106">
        <f t="shared" si="2628"/>
        <v>0</v>
      </c>
      <c r="T1030" s="32"/>
      <c r="U1030" s="107"/>
      <c r="V1030" s="106">
        <f t="shared" si="2629"/>
        <v>0</v>
      </c>
      <c r="W1030" s="107"/>
      <c r="X1030" s="106">
        <f t="shared" si="2630"/>
        <v>0</v>
      </c>
      <c r="Y1030" s="107"/>
      <c r="Z1030" s="106">
        <f t="shared" si="2631"/>
        <v>0</v>
      </c>
      <c r="AA1030" s="107"/>
      <c r="AB1030" s="106">
        <f t="shared" si="2632"/>
        <v>0</v>
      </c>
      <c r="AC1030" s="107"/>
      <c r="AD1030" s="106">
        <f t="shared" si="2633"/>
        <v>0</v>
      </c>
      <c r="AE1030" s="107"/>
      <c r="AF1030" s="106">
        <f t="shared" si="2634"/>
        <v>0</v>
      </c>
      <c r="AG1030" s="210"/>
      <c r="AH1030" s="107"/>
      <c r="AI1030" s="106">
        <f t="shared" si="2635"/>
        <v>0</v>
      </c>
      <c r="AJ1030" s="107"/>
      <c r="AK1030" s="106">
        <f t="shared" si="2636"/>
        <v>0</v>
      </c>
      <c r="AL1030" s="107"/>
      <c r="AM1030" s="106">
        <f t="shared" si="2637"/>
        <v>0</v>
      </c>
      <c r="AN1030" s="107"/>
      <c r="AO1030" s="106">
        <f t="shared" si="2638"/>
        <v>0</v>
      </c>
      <c r="AP1030" s="107"/>
      <c r="AQ1030" s="106">
        <f t="shared" si="2639"/>
        <v>0</v>
      </c>
      <c r="AR1030" s="107"/>
      <c r="AS1030" s="106">
        <f t="shared" si="2640"/>
        <v>0</v>
      </c>
      <c r="AU1030" s="107"/>
      <c r="AV1030" s="106">
        <f t="shared" si="2641"/>
        <v>0</v>
      </c>
      <c r="AW1030" s="107"/>
      <c r="AX1030" s="106">
        <f t="shared" si="2642"/>
        <v>0</v>
      </c>
      <c r="AY1030" s="107"/>
      <c r="AZ1030" s="106">
        <f t="shared" si="2643"/>
        <v>0</v>
      </c>
      <c r="BA1030" s="107"/>
      <c r="BB1030" s="106">
        <f t="shared" si="2644"/>
        <v>0</v>
      </c>
      <c r="BC1030" s="107"/>
      <c r="BD1030" s="106">
        <f t="shared" si="2645"/>
        <v>0</v>
      </c>
      <c r="BE1030" s="107"/>
      <c r="BF1030" s="106">
        <f t="shared" si="2646"/>
        <v>0</v>
      </c>
      <c r="BH1030" s="107"/>
      <c r="BI1030" s="106">
        <f t="shared" si="2647"/>
        <v>0</v>
      </c>
      <c r="BJ1030" s="107"/>
      <c r="BK1030" s="106">
        <f t="shared" si="2648"/>
        <v>0</v>
      </c>
      <c r="BL1030" s="107"/>
      <c r="BM1030" s="106">
        <f t="shared" si="2649"/>
        <v>0</v>
      </c>
      <c r="BN1030" s="107"/>
      <c r="BO1030" s="106">
        <f t="shared" si="2650"/>
        <v>0</v>
      </c>
      <c r="BP1030" s="107"/>
      <c r="BQ1030" s="106">
        <f t="shared" si="2651"/>
        <v>0</v>
      </c>
      <c r="BR1030" s="107"/>
      <c r="BS1030" s="106">
        <f t="shared" si="2652"/>
        <v>0</v>
      </c>
      <c r="BU1030" s="61"/>
      <c r="BV1030" s="61"/>
      <c r="BW1030" s="61"/>
      <c r="BX1030" s="61"/>
      <c r="BY1030" s="61"/>
      <c r="BZ1030" s="61"/>
      <c r="CA1030" s="61"/>
      <c r="CB1030" s="61"/>
      <c r="CC1030" s="61"/>
      <c r="CD1030" s="61"/>
      <c r="CE1030" s="61"/>
      <c r="CF1030" s="61"/>
      <c r="CG1030" s="61"/>
      <c r="CH1030" s="61"/>
      <c r="CI1030" s="61"/>
      <c r="CJ1030" s="61"/>
      <c r="CK1030" s="61"/>
      <c r="CL1030" s="61"/>
      <c r="CM1030" s="61"/>
      <c r="CN1030" s="61"/>
      <c r="CO1030" s="61"/>
      <c r="CP1030" s="61"/>
      <c r="CQ1030" s="61"/>
      <c r="CR1030" s="61"/>
      <c r="CS1030" s="61"/>
      <c r="CT1030" s="61"/>
      <c r="CU1030" s="61"/>
      <c r="CV1030" s="61"/>
      <c r="CW1030" s="61"/>
      <c r="CX1030" s="61"/>
      <c r="CY1030" s="61"/>
      <c r="CZ1030" s="61"/>
      <c r="DA1030" s="61"/>
      <c r="DB1030" s="61"/>
      <c r="DC1030" s="61"/>
      <c r="DD1030" s="61"/>
      <c r="DE1030" s="61"/>
      <c r="DF1030" s="61"/>
      <c r="DG1030" s="61"/>
      <c r="DH1030" s="61"/>
      <c r="DI1030" s="61"/>
      <c r="DJ1030" s="61"/>
      <c r="DK1030" s="61"/>
      <c r="DL1030" s="61"/>
      <c r="DM1030" s="61"/>
      <c r="DN1030" s="61"/>
      <c r="DO1030" s="61"/>
      <c r="DP1030" s="61"/>
      <c r="DQ1030" s="61"/>
      <c r="DR1030" s="61"/>
      <c r="DS1030" s="61"/>
      <c r="DT1030" s="61"/>
      <c r="DU1030" s="61"/>
      <c r="DV1030" s="61"/>
      <c r="DW1030" s="61"/>
      <c r="DX1030" s="61"/>
      <c r="DY1030" s="61"/>
      <c r="DZ1030" s="61"/>
      <c r="EA1030" s="61"/>
      <c r="EB1030" s="61"/>
      <c r="EC1030" s="61"/>
    </row>
    <row r="1031" spans="1:133" s="22" customFormat="1" outlineLevel="3" x14ac:dyDescent="0.15">
      <c r="A1031" s="22" t="s">
        <v>68</v>
      </c>
      <c r="B1031" s="261" t="s">
        <v>2478</v>
      </c>
      <c r="C1031" s="104"/>
      <c r="D1031" s="106">
        <v>5</v>
      </c>
      <c r="E1031" s="104"/>
      <c r="F1031" s="106">
        <f t="shared" si="2622"/>
        <v>3</v>
      </c>
      <c r="G1031" s="106">
        <v>1</v>
      </c>
      <c r="H1031" s="107"/>
      <c r="I1031" s="106">
        <f t="shared" si="2623"/>
        <v>0</v>
      </c>
      <c r="J1031" s="107"/>
      <c r="K1031" s="106">
        <f t="shared" si="2624"/>
        <v>0</v>
      </c>
      <c r="L1031" s="107"/>
      <c r="M1031" s="106">
        <f t="shared" si="2625"/>
        <v>0</v>
      </c>
      <c r="N1031" s="107"/>
      <c r="O1031" s="106">
        <f t="shared" si="2626"/>
        <v>0</v>
      </c>
      <c r="P1031" s="107"/>
      <c r="Q1031" s="106">
        <f t="shared" si="2627"/>
        <v>0</v>
      </c>
      <c r="R1031" s="107"/>
      <c r="S1031" s="106">
        <f t="shared" si="2628"/>
        <v>0</v>
      </c>
      <c r="T1031" s="32"/>
      <c r="U1031" s="107"/>
      <c r="V1031" s="106">
        <f t="shared" si="2629"/>
        <v>0</v>
      </c>
      <c r="W1031" s="107"/>
      <c r="X1031" s="106">
        <f t="shared" si="2630"/>
        <v>0</v>
      </c>
      <c r="Y1031" s="107"/>
      <c r="Z1031" s="106">
        <f t="shared" si="2631"/>
        <v>0</v>
      </c>
      <c r="AA1031" s="107"/>
      <c r="AB1031" s="106">
        <f t="shared" si="2632"/>
        <v>0</v>
      </c>
      <c r="AC1031" s="107"/>
      <c r="AD1031" s="106">
        <f t="shared" si="2633"/>
        <v>0</v>
      </c>
      <c r="AE1031" s="107"/>
      <c r="AF1031" s="106">
        <f t="shared" si="2634"/>
        <v>0</v>
      </c>
      <c r="AG1031" s="210"/>
      <c r="AH1031" s="107"/>
      <c r="AI1031" s="106">
        <f t="shared" si="2635"/>
        <v>0</v>
      </c>
      <c r="AJ1031" s="107"/>
      <c r="AK1031" s="106">
        <f t="shared" si="2636"/>
        <v>0</v>
      </c>
      <c r="AL1031" s="107"/>
      <c r="AM1031" s="106">
        <f t="shared" si="2637"/>
        <v>0</v>
      </c>
      <c r="AN1031" s="107"/>
      <c r="AO1031" s="106">
        <f t="shared" si="2638"/>
        <v>0</v>
      </c>
      <c r="AP1031" s="107"/>
      <c r="AQ1031" s="106">
        <f t="shared" si="2639"/>
        <v>0</v>
      </c>
      <c r="AR1031" s="107"/>
      <c r="AS1031" s="106">
        <f t="shared" si="2640"/>
        <v>0</v>
      </c>
      <c r="AU1031" s="107"/>
      <c r="AV1031" s="106">
        <f t="shared" si="2641"/>
        <v>0</v>
      </c>
      <c r="AW1031" s="107"/>
      <c r="AX1031" s="106">
        <f t="shared" si="2642"/>
        <v>0</v>
      </c>
      <c r="AY1031" s="107"/>
      <c r="AZ1031" s="106">
        <f t="shared" si="2643"/>
        <v>0</v>
      </c>
      <c r="BA1031" s="107"/>
      <c r="BB1031" s="106">
        <f t="shared" si="2644"/>
        <v>0</v>
      </c>
      <c r="BC1031" s="107"/>
      <c r="BD1031" s="106">
        <f t="shared" si="2645"/>
        <v>0</v>
      </c>
      <c r="BE1031" s="107"/>
      <c r="BF1031" s="106">
        <f t="shared" si="2646"/>
        <v>0</v>
      </c>
      <c r="BH1031" s="107"/>
      <c r="BI1031" s="106">
        <f t="shared" si="2647"/>
        <v>0</v>
      </c>
      <c r="BJ1031" s="107"/>
      <c r="BK1031" s="106">
        <f t="shared" si="2648"/>
        <v>0</v>
      </c>
      <c r="BL1031" s="107"/>
      <c r="BM1031" s="106">
        <f t="shared" si="2649"/>
        <v>0</v>
      </c>
      <c r="BN1031" s="107"/>
      <c r="BO1031" s="106">
        <f t="shared" si="2650"/>
        <v>0</v>
      </c>
      <c r="BP1031" s="107"/>
      <c r="BQ1031" s="106">
        <f t="shared" si="2651"/>
        <v>0</v>
      </c>
      <c r="BR1031" s="107"/>
      <c r="BS1031" s="106">
        <f t="shared" si="2652"/>
        <v>0</v>
      </c>
      <c r="BU1031" s="61"/>
      <c r="BV1031" s="61"/>
      <c r="BW1031" s="61"/>
      <c r="BX1031" s="61"/>
      <c r="BY1031" s="61"/>
      <c r="BZ1031" s="61"/>
      <c r="CA1031" s="61"/>
      <c r="CB1031" s="61"/>
      <c r="CC1031" s="61"/>
      <c r="CD1031" s="61"/>
      <c r="CE1031" s="61"/>
      <c r="CF1031" s="61"/>
      <c r="CG1031" s="61"/>
      <c r="CH1031" s="61"/>
      <c r="CI1031" s="61"/>
      <c r="CJ1031" s="61"/>
      <c r="CK1031" s="61"/>
      <c r="CL1031" s="61"/>
      <c r="CM1031" s="61"/>
      <c r="CN1031" s="61"/>
      <c r="CO1031" s="61"/>
      <c r="CP1031" s="61"/>
      <c r="CQ1031" s="61"/>
      <c r="CR1031" s="61"/>
      <c r="CS1031" s="61"/>
      <c r="CT1031" s="61"/>
      <c r="CU1031" s="61"/>
      <c r="CV1031" s="61"/>
      <c r="CW1031" s="61"/>
      <c r="CX1031" s="61"/>
      <c r="CY1031" s="61"/>
      <c r="CZ1031" s="61"/>
      <c r="DA1031" s="61"/>
      <c r="DB1031" s="61"/>
      <c r="DC1031" s="61"/>
      <c r="DD1031" s="61"/>
      <c r="DE1031" s="61"/>
      <c r="DF1031" s="61"/>
      <c r="DG1031" s="61"/>
      <c r="DH1031" s="61"/>
      <c r="DI1031" s="61"/>
      <c r="DJ1031" s="61"/>
      <c r="DK1031" s="61"/>
      <c r="DL1031" s="61"/>
      <c r="DM1031" s="61"/>
      <c r="DN1031" s="61"/>
      <c r="DO1031" s="61"/>
      <c r="DP1031" s="61"/>
      <c r="DQ1031" s="61"/>
      <c r="DR1031" s="61"/>
      <c r="DS1031" s="61"/>
      <c r="DT1031" s="61"/>
      <c r="DU1031" s="61"/>
      <c r="DV1031" s="61"/>
      <c r="DW1031" s="61"/>
      <c r="DX1031" s="61"/>
      <c r="DY1031" s="61"/>
      <c r="DZ1031" s="61"/>
      <c r="EA1031" s="61"/>
      <c r="EB1031" s="61"/>
      <c r="EC1031" s="61"/>
    </row>
    <row r="1032" spans="1:133" s="22" customFormat="1" ht="26" outlineLevel="3" x14ac:dyDescent="0.15">
      <c r="A1032" s="22" t="s">
        <v>69</v>
      </c>
      <c r="B1032" s="32" t="s">
        <v>583</v>
      </c>
      <c r="C1032" s="104"/>
      <c r="D1032" s="106">
        <v>5</v>
      </c>
      <c r="E1032" s="104"/>
      <c r="F1032" s="106">
        <f t="shared" si="2622"/>
        <v>3</v>
      </c>
      <c r="G1032" s="106">
        <v>1</v>
      </c>
      <c r="H1032" s="107"/>
      <c r="I1032" s="106">
        <f t="shared" si="2623"/>
        <v>0</v>
      </c>
      <c r="J1032" s="107"/>
      <c r="K1032" s="106">
        <f t="shared" si="2624"/>
        <v>0</v>
      </c>
      <c r="L1032" s="107"/>
      <c r="M1032" s="106">
        <f t="shared" si="2625"/>
        <v>0</v>
      </c>
      <c r="N1032" s="107"/>
      <c r="O1032" s="106">
        <f t="shared" si="2626"/>
        <v>0</v>
      </c>
      <c r="P1032" s="107"/>
      <c r="Q1032" s="106">
        <f t="shared" si="2627"/>
        <v>0</v>
      </c>
      <c r="R1032" s="107"/>
      <c r="S1032" s="106">
        <f t="shared" si="2628"/>
        <v>0</v>
      </c>
      <c r="T1032" s="32"/>
      <c r="U1032" s="107"/>
      <c r="V1032" s="106">
        <f t="shared" si="2629"/>
        <v>0</v>
      </c>
      <c r="W1032" s="107"/>
      <c r="X1032" s="106">
        <f t="shared" si="2630"/>
        <v>0</v>
      </c>
      <c r="Y1032" s="107"/>
      <c r="Z1032" s="106">
        <f t="shared" si="2631"/>
        <v>0</v>
      </c>
      <c r="AA1032" s="107"/>
      <c r="AB1032" s="106">
        <f t="shared" si="2632"/>
        <v>0</v>
      </c>
      <c r="AC1032" s="107"/>
      <c r="AD1032" s="106">
        <f t="shared" si="2633"/>
        <v>0</v>
      </c>
      <c r="AE1032" s="107"/>
      <c r="AF1032" s="106">
        <f t="shared" si="2634"/>
        <v>0</v>
      </c>
      <c r="AG1032" s="210"/>
      <c r="AH1032" s="107"/>
      <c r="AI1032" s="106">
        <f t="shared" si="2635"/>
        <v>0</v>
      </c>
      <c r="AJ1032" s="107"/>
      <c r="AK1032" s="106">
        <f t="shared" si="2636"/>
        <v>0</v>
      </c>
      <c r="AL1032" s="107"/>
      <c r="AM1032" s="106">
        <f t="shared" si="2637"/>
        <v>0</v>
      </c>
      <c r="AN1032" s="107"/>
      <c r="AO1032" s="106">
        <f t="shared" si="2638"/>
        <v>0</v>
      </c>
      <c r="AP1032" s="107"/>
      <c r="AQ1032" s="106">
        <f t="shared" si="2639"/>
        <v>0</v>
      </c>
      <c r="AR1032" s="107"/>
      <c r="AS1032" s="106">
        <f t="shared" si="2640"/>
        <v>0</v>
      </c>
      <c r="AU1032" s="107"/>
      <c r="AV1032" s="106">
        <f t="shared" si="2641"/>
        <v>0</v>
      </c>
      <c r="AW1032" s="107"/>
      <c r="AX1032" s="106">
        <f t="shared" si="2642"/>
        <v>0</v>
      </c>
      <c r="AY1032" s="107"/>
      <c r="AZ1032" s="106">
        <f t="shared" si="2643"/>
        <v>0</v>
      </c>
      <c r="BA1032" s="107"/>
      <c r="BB1032" s="106">
        <f t="shared" si="2644"/>
        <v>0</v>
      </c>
      <c r="BC1032" s="107"/>
      <c r="BD1032" s="106">
        <f t="shared" si="2645"/>
        <v>0</v>
      </c>
      <c r="BE1032" s="107"/>
      <c r="BF1032" s="106">
        <f t="shared" si="2646"/>
        <v>0</v>
      </c>
      <c r="BH1032" s="107"/>
      <c r="BI1032" s="106">
        <f t="shared" si="2647"/>
        <v>0</v>
      </c>
      <c r="BJ1032" s="107"/>
      <c r="BK1032" s="106">
        <f t="shared" si="2648"/>
        <v>0</v>
      </c>
      <c r="BL1032" s="107"/>
      <c r="BM1032" s="106">
        <f t="shared" si="2649"/>
        <v>0</v>
      </c>
      <c r="BN1032" s="107"/>
      <c r="BO1032" s="106">
        <f t="shared" si="2650"/>
        <v>0</v>
      </c>
      <c r="BP1032" s="107"/>
      <c r="BQ1032" s="106">
        <f t="shared" si="2651"/>
        <v>0</v>
      </c>
      <c r="BR1032" s="107"/>
      <c r="BS1032" s="106">
        <f t="shared" si="2652"/>
        <v>0</v>
      </c>
      <c r="BU1032" s="61"/>
      <c r="BV1032" s="61"/>
      <c r="BW1032" s="61"/>
      <c r="BX1032" s="61"/>
      <c r="BY1032" s="61"/>
      <c r="BZ1032" s="61"/>
      <c r="CA1032" s="61"/>
      <c r="CB1032" s="61"/>
      <c r="CC1032" s="61"/>
      <c r="CD1032" s="61"/>
      <c r="CE1032" s="61"/>
      <c r="CF1032" s="61"/>
      <c r="CG1032" s="61"/>
      <c r="CH1032" s="61"/>
      <c r="CI1032" s="61"/>
      <c r="CJ1032" s="61"/>
      <c r="CK1032" s="61"/>
      <c r="CL1032" s="61"/>
      <c r="CM1032" s="61"/>
      <c r="CN1032" s="61"/>
      <c r="CO1032" s="61"/>
      <c r="CP1032" s="61"/>
      <c r="CQ1032" s="61"/>
      <c r="CR1032" s="61"/>
      <c r="CS1032" s="61"/>
      <c r="CT1032" s="61"/>
      <c r="CU1032" s="61"/>
      <c r="CV1032" s="61"/>
      <c r="CW1032" s="61"/>
      <c r="CX1032" s="61"/>
      <c r="CY1032" s="61"/>
      <c r="CZ1032" s="61"/>
      <c r="DA1032" s="61"/>
      <c r="DB1032" s="61"/>
      <c r="DC1032" s="61"/>
      <c r="DD1032" s="61"/>
      <c r="DE1032" s="61"/>
      <c r="DF1032" s="61"/>
      <c r="DG1032" s="61"/>
      <c r="DH1032" s="61"/>
      <c r="DI1032" s="61"/>
      <c r="DJ1032" s="61"/>
      <c r="DK1032" s="61"/>
      <c r="DL1032" s="61"/>
      <c r="DM1032" s="61"/>
      <c r="DN1032" s="61"/>
      <c r="DO1032" s="61"/>
      <c r="DP1032" s="61"/>
      <c r="DQ1032" s="61"/>
      <c r="DR1032" s="61"/>
      <c r="DS1032" s="61"/>
      <c r="DT1032" s="61"/>
      <c r="DU1032" s="61"/>
      <c r="DV1032" s="61"/>
      <c r="DW1032" s="61"/>
      <c r="DX1032" s="61"/>
      <c r="DY1032" s="61"/>
      <c r="DZ1032" s="61"/>
      <c r="EA1032" s="61"/>
      <c r="EB1032" s="61"/>
      <c r="EC1032" s="61"/>
    </row>
    <row r="1033" spans="1:133" s="22" customFormat="1" outlineLevel="3" x14ac:dyDescent="0.15">
      <c r="A1033" s="22" t="s">
        <v>70</v>
      </c>
      <c r="B1033" s="32" t="s">
        <v>473</v>
      </c>
      <c r="C1033" s="104"/>
      <c r="D1033" s="106">
        <v>5</v>
      </c>
      <c r="E1033" s="104"/>
      <c r="F1033" s="106">
        <f t="shared" si="2622"/>
        <v>3</v>
      </c>
      <c r="G1033" s="106">
        <v>1</v>
      </c>
      <c r="H1033" s="107"/>
      <c r="I1033" s="106">
        <f t="shared" si="2623"/>
        <v>0</v>
      </c>
      <c r="J1033" s="107"/>
      <c r="K1033" s="106">
        <f t="shared" si="2624"/>
        <v>0</v>
      </c>
      <c r="L1033" s="107"/>
      <c r="M1033" s="106">
        <f t="shared" si="2625"/>
        <v>0</v>
      </c>
      <c r="N1033" s="107"/>
      <c r="O1033" s="106">
        <f t="shared" si="2626"/>
        <v>0</v>
      </c>
      <c r="P1033" s="107"/>
      <c r="Q1033" s="106">
        <f t="shared" si="2627"/>
        <v>0</v>
      </c>
      <c r="R1033" s="107"/>
      <c r="S1033" s="106">
        <f t="shared" si="2628"/>
        <v>0</v>
      </c>
      <c r="T1033" s="32"/>
      <c r="U1033" s="107"/>
      <c r="V1033" s="106">
        <f t="shared" si="2629"/>
        <v>0</v>
      </c>
      <c r="W1033" s="107"/>
      <c r="X1033" s="106">
        <f t="shared" si="2630"/>
        <v>0</v>
      </c>
      <c r="Y1033" s="107"/>
      <c r="Z1033" s="106">
        <f t="shared" si="2631"/>
        <v>0</v>
      </c>
      <c r="AA1033" s="107"/>
      <c r="AB1033" s="106">
        <f t="shared" si="2632"/>
        <v>0</v>
      </c>
      <c r="AC1033" s="107"/>
      <c r="AD1033" s="106">
        <f t="shared" si="2633"/>
        <v>0</v>
      </c>
      <c r="AE1033" s="107"/>
      <c r="AF1033" s="106">
        <f t="shared" si="2634"/>
        <v>0</v>
      </c>
      <c r="AG1033" s="210"/>
      <c r="AH1033" s="107"/>
      <c r="AI1033" s="106">
        <f t="shared" si="2635"/>
        <v>0</v>
      </c>
      <c r="AJ1033" s="107"/>
      <c r="AK1033" s="106">
        <f t="shared" si="2636"/>
        <v>0</v>
      </c>
      <c r="AL1033" s="107"/>
      <c r="AM1033" s="106">
        <f t="shared" si="2637"/>
        <v>0</v>
      </c>
      <c r="AN1033" s="107"/>
      <c r="AO1033" s="106">
        <f t="shared" si="2638"/>
        <v>0</v>
      </c>
      <c r="AP1033" s="107"/>
      <c r="AQ1033" s="106">
        <f t="shared" si="2639"/>
        <v>0</v>
      </c>
      <c r="AR1033" s="107"/>
      <c r="AS1033" s="106">
        <f t="shared" si="2640"/>
        <v>0</v>
      </c>
      <c r="AU1033" s="107"/>
      <c r="AV1033" s="106">
        <f t="shared" si="2641"/>
        <v>0</v>
      </c>
      <c r="AW1033" s="107"/>
      <c r="AX1033" s="106">
        <f t="shared" si="2642"/>
        <v>0</v>
      </c>
      <c r="AY1033" s="107"/>
      <c r="AZ1033" s="106">
        <f t="shared" si="2643"/>
        <v>0</v>
      </c>
      <c r="BA1033" s="107"/>
      <c r="BB1033" s="106">
        <f t="shared" si="2644"/>
        <v>0</v>
      </c>
      <c r="BC1033" s="107"/>
      <c r="BD1033" s="106">
        <f t="shared" si="2645"/>
        <v>0</v>
      </c>
      <c r="BE1033" s="107"/>
      <c r="BF1033" s="106">
        <f t="shared" si="2646"/>
        <v>0</v>
      </c>
      <c r="BH1033" s="107"/>
      <c r="BI1033" s="106">
        <f t="shared" si="2647"/>
        <v>0</v>
      </c>
      <c r="BJ1033" s="107"/>
      <c r="BK1033" s="106">
        <f t="shared" si="2648"/>
        <v>0</v>
      </c>
      <c r="BL1033" s="107"/>
      <c r="BM1033" s="106">
        <f t="shared" si="2649"/>
        <v>0</v>
      </c>
      <c r="BN1033" s="107"/>
      <c r="BO1033" s="106">
        <f t="shared" si="2650"/>
        <v>0</v>
      </c>
      <c r="BP1033" s="107"/>
      <c r="BQ1033" s="106">
        <f t="shared" si="2651"/>
        <v>0</v>
      </c>
      <c r="BR1033" s="107"/>
      <c r="BS1033" s="106">
        <f t="shared" si="2652"/>
        <v>0</v>
      </c>
      <c r="BU1033" s="61"/>
      <c r="BV1033" s="61"/>
      <c r="BW1033" s="61"/>
      <c r="BX1033" s="61"/>
      <c r="BY1033" s="61"/>
      <c r="BZ1033" s="61"/>
      <c r="CA1033" s="61"/>
      <c r="CB1033" s="61"/>
      <c r="CC1033" s="61"/>
      <c r="CD1033" s="61"/>
      <c r="CE1033" s="61"/>
      <c r="CF1033" s="61"/>
      <c r="CG1033" s="61"/>
      <c r="CH1033" s="61"/>
      <c r="CI1033" s="61"/>
      <c r="CJ1033" s="61"/>
      <c r="CK1033" s="61"/>
      <c r="CL1033" s="61"/>
      <c r="CM1033" s="61"/>
      <c r="CN1033" s="61"/>
      <c r="CO1033" s="61"/>
      <c r="CP1033" s="61"/>
      <c r="CQ1033" s="61"/>
      <c r="CR1033" s="61"/>
      <c r="CS1033" s="61"/>
      <c r="CT1033" s="61"/>
      <c r="CU1033" s="61"/>
      <c r="CV1033" s="61"/>
      <c r="CW1033" s="61"/>
      <c r="CX1033" s="61"/>
      <c r="CY1033" s="61"/>
      <c r="CZ1033" s="61"/>
      <c r="DA1033" s="61"/>
      <c r="DB1033" s="61"/>
      <c r="DC1033" s="61"/>
      <c r="DD1033" s="61"/>
      <c r="DE1033" s="61"/>
      <c r="DF1033" s="61"/>
      <c r="DG1033" s="61"/>
      <c r="DH1033" s="61"/>
      <c r="DI1033" s="61"/>
      <c r="DJ1033" s="61"/>
      <c r="DK1033" s="61"/>
      <c r="DL1033" s="61"/>
      <c r="DM1033" s="61"/>
      <c r="DN1033" s="61"/>
      <c r="DO1033" s="61"/>
      <c r="DP1033" s="61"/>
      <c r="DQ1033" s="61"/>
      <c r="DR1033" s="61"/>
      <c r="DS1033" s="61"/>
      <c r="DT1033" s="61"/>
      <c r="DU1033" s="61"/>
      <c r="DV1033" s="61"/>
      <c r="DW1033" s="61"/>
      <c r="DX1033" s="61"/>
      <c r="DY1033" s="61"/>
      <c r="DZ1033" s="61"/>
      <c r="EA1033" s="61"/>
      <c r="EB1033" s="61"/>
      <c r="EC1033" s="61"/>
    </row>
    <row r="1034" spans="1:133" s="22" customFormat="1" outlineLevel="3" x14ac:dyDescent="0.15">
      <c r="A1034" s="22" t="s">
        <v>71</v>
      </c>
      <c r="B1034" s="261" t="s">
        <v>2476</v>
      </c>
      <c r="C1034" s="104"/>
      <c r="D1034" s="106">
        <v>5</v>
      </c>
      <c r="E1034" s="104"/>
      <c r="F1034" s="106">
        <f t="shared" si="2622"/>
        <v>3</v>
      </c>
      <c r="G1034" s="106">
        <v>1</v>
      </c>
      <c r="H1034" s="107"/>
      <c r="I1034" s="106">
        <f t="shared" si="2623"/>
        <v>0</v>
      </c>
      <c r="J1034" s="107"/>
      <c r="K1034" s="106">
        <f t="shared" si="2624"/>
        <v>0</v>
      </c>
      <c r="L1034" s="107"/>
      <c r="M1034" s="106">
        <f t="shared" si="2625"/>
        <v>0</v>
      </c>
      <c r="N1034" s="107"/>
      <c r="O1034" s="106">
        <f t="shared" si="2626"/>
        <v>0</v>
      </c>
      <c r="P1034" s="107"/>
      <c r="Q1034" s="106">
        <f t="shared" si="2627"/>
        <v>0</v>
      </c>
      <c r="R1034" s="107"/>
      <c r="S1034" s="106">
        <f t="shared" si="2628"/>
        <v>0</v>
      </c>
      <c r="T1034" s="32"/>
      <c r="U1034" s="107"/>
      <c r="V1034" s="106">
        <f t="shared" si="2629"/>
        <v>0</v>
      </c>
      <c r="W1034" s="107"/>
      <c r="X1034" s="106">
        <f t="shared" si="2630"/>
        <v>0</v>
      </c>
      <c r="Y1034" s="107"/>
      <c r="Z1034" s="106">
        <f t="shared" si="2631"/>
        <v>0</v>
      </c>
      <c r="AA1034" s="107"/>
      <c r="AB1034" s="106">
        <f t="shared" si="2632"/>
        <v>0</v>
      </c>
      <c r="AC1034" s="107"/>
      <c r="AD1034" s="106">
        <f t="shared" si="2633"/>
        <v>0</v>
      </c>
      <c r="AE1034" s="107"/>
      <c r="AF1034" s="106">
        <f t="shared" si="2634"/>
        <v>0</v>
      </c>
      <c r="AG1034" s="210"/>
      <c r="AH1034" s="107"/>
      <c r="AI1034" s="106">
        <f t="shared" si="2635"/>
        <v>0</v>
      </c>
      <c r="AJ1034" s="107"/>
      <c r="AK1034" s="106">
        <f t="shared" si="2636"/>
        <v>0</v>
      </c>
      <c r="AL1034" s="107"/>
      <c r="AM1034" s="106">
        <f t="shared" si="2637"/>
        <v>0</v>
      </c>
      <c r="AN1034" s="107"/>
      <c r="AO1034" s="106">
        <f t="shared" si="2638"/>
        <v>0</v>
      </c>
      <c r="AP1034" s="107"/>
      <c r="AQ1034" s="106">
        <f t="shared" si="2639"/>
        <v>0</v>
      </c>
      <c r="AR1034" s="107"/>
      <c r="AS1034" s="106">
        <f t="shared" si="2640"/>
        <v>0</v>
      </c>
      <c r="AU1034" s="107"/>
      <c r="AV1034" s="106">
        <f t="shared" si="2641"/>
        <v>0</v>
      </c>
      <c r="AW1034" s="107"/>
      <c r="AX1034" s="106">
        <f t="shared" si="2642"/>
        <v>0</v>
      </c>
      <c r="AY1034" s="107"/>
      <c r="AZ1034" s="106">
        <f t="shared" si="2643"/>
        <v>0</v>
      </c>
      <c r="BA1034" s="107"/>
      <c r="BB1034" s="106">
        <f t="shared" si="2644"/>
        <v>0</v>
      </c>
      <c r="BC1034" s="107"/>
      <c r="BD1034" s="106">
        <f t="shared" si="2645"/>
        <v>0</v>
      </c>
      <c r="BE1034" s="107"/>
      <c r="BF1034" s="106">
        <f t="shared" si="2646"/>
        <v>0</v>
      </c>
      <c r="BH1034" s="107"/>
      <c r="BI1034" s="106">
        <f t="shared" si="2647"/>
        <v>0</v>
      </c>
      <c r="BJ1034" s="107"/>
      <c r="BK1034" s="106">
        <f t="shared" si="2648"/>
        <v>0</v>
      </c>
      <c r="BL1034" s="107"/>
      <c r="BM1034" s="106">
        <f t="shared" si="2649"/>
        <v>0</v>
      </c>
      <c r="BN1034" s="107"/>
      <c r="BO1034" s="106">
        <f t="shared" si="2650"/>
        <v>0</v>
      </c>
      <c r="BP1034" s="107"/>
      <c r="BQ1034" s="106">
        <f t="shared" si="2651"/>
        <v>0</v>
      </c>
      <c r="BR1034" s="107"/>
      <c r="BS1034" s="106">
        <f t="shared" si="2652"/>
        <v>0</v>
      </c>
      <c r="BU1034" s="61"/>
      <c r="BV1034" s="61"/>
      <c r="BW1034" s="61"/>
      <c r="BX1034" s="61"/>
      <c r="BY1034" s="61"/>
      <c r="BZ1034" s="61"/>
      <c r="CA1034" s="61"/>
      <c r="CB1034" s="61"/>
      <c r="CC1034" s="61"/>
      <c r="CD1034" s="61"/>
      <c r="CE1034" s="61"/>
      <c r="CF1034" s="61"/>
      <c r="CG1034" s="61"/>
      <c r="CH1034" s="61"/>
      <c r="CI1034" s="61"/>
      <c r="CJ1034" s="61"/>
      <c r="CK1034" s="61"/>
      <c r="CL1034" s="61"/>
      <c r="CM1034" s="61"/>
      <c r="CN1034" s="61"/>
      <c r="CO1034" s="61"/>
      <c r="CP1034" s="61"/>
      <c r="CQ1034" s="61"/>
      <c r="CR1034" s="61"/>
      <c r="CS1034" s="61"/>
      <c r="CT1034" s="61"/>
      <c r="CU1034" s="61"/>
      <c r="CV1034" s="61"/>
      <c r="CW1034" s="61"/>
      <c r="CX1034" s="61"/>
      <c r="CY1034" s="61"/>
      <c r="CZ1034" s="61"/>
      <c r="DA1034" s="61"/>
      <c r="DB1034" s="61"/>
      <c r="DC1034" s="61"/>
      <c r="DD1034" s="61"/>
      <c r="DE1034" s="61"/>
      <c r="DF1034" s="61"/>
      <c r="DG1034" s="61"/>
      <c r="DH1034" s="61"/>
      <c r="DI1034" s="61"/>
      <c r="DJ1034" s="61"/>
      <c r="DK1034" s="61"/>
      <c r="DL1034" s="61"/>
      <c r="DM1034" s="61"/>
      <c r="DN1034" s="61"/>
      <c r="DO1034" s="61"/>
      <c r="DP1034" s="61"/>
      <c r="DQ1034" s="61"/>
      <c r="DR1034" s="61"/>
      <c r="DS1034" s="61"/>
      <c r="DT1034" s="61"/>
      <c r="DU1034" s="61"/>
      <c r="DV1034" s="61"/>
      <c r="DW1034" s="61"/>
      <c r="DX1034" s="61"/>
      <c r="DY1034" s="61"/>
      <c r="DZ1034" s="61"/>
      <c r="EA1034" s="61"/>
      <c r="EB1034" s="61"/>
      <c r="EC1034" s="61"/>
    </row>
    <row r="1035" spans="1:133" s="22" customFormat="1" ht="26" outlineLevel="3" x14ac:dyDescent="0.15">
      <c r="A1035" s="22" t="s">
        <v>72</v>
      </c>
      <c r="B1035" s="32" t="s">
        <v>770</v>
      </c>
      <c r="C1035" s="104"/>
      <c r="D1035" s="106">
        <v>5</v>
      </c>
      <c r="E1035" s="104"/>
      <c r="F1035" s="106">
        <f t="shared" si="2622"/>
        <v>3</v>
      </c>
      <c r="G1035" s="106">
        <v>1</v>
      </c>
      <c r="H1035" s="107"/>
      <c r="I1035" s="106">
        <f t="shared" si="2623"/>
        <v>0</v>
      </c>
      <c r="J1035" s="107"/>
      <c r="K1035" s="106">
        <f t="shared" si="2624"/>
        <v>0</v>
      </c>
      <c r="L1035" s="107"/>
      <c r="M1035" s="106">
        <f t="shared" si="2625"/>
        <v>0</v>
      </c>
      <c r="N1035" s="107"/>
      <c r="O1035" s="106">
        <f t="shared" si="2626"/>
        <v>0</v>
      </c>
      <c r="P1035" s="107"/>
      <c r="Q1035" s="106">
        <f t="shared" si="2627"/>
        <v>0</v>
      </c>
      <c r="R1035" s="107"/>
      <c r="S1035" s="106">
        <f t="shared" si="2628"/>
        <v>0</v>
      </c>
      <c r="T1035" s="32"/>
      <c r="U1035" s="107"/>
      <c r="V1035" s="106">
        <f t="shared" si="2629"/>
        <v>0</v>
      </c>
      <c r="W1035" s="107"/>
      <c r="X1035" s="106">
        <f t="shared" si="2630"/>
        <v>0</v>
      </c>
      <c r="Y1035" s="107"/>
      <c r="Z1035" s="106">
        <f t="shared" si="2631"/>
        <v>0</v>
      </c>
      <c r="AA1035" s="107"/>
      <c r="AB1035" s="106">
        <f t="shared" si="2632"/>
        <v>0</v>
      </c>
      <c r="AC1035" s="107"/>
      <c r="AD1035" s="106">
        <f t="shared" si="2633"/>
        <v>0</v>
      </c>
      <c r="AE1035" s="107"/>
      <c r="AF1035" s="106">
        <f t="shared" si="2634"/>
        <v>0</v>
      </c>
      <c r="AG1035" s="210"/>
      <c r="AH1035" s="107"/>
      <c r="AI1035" s="106">
        <f t="shared" si="2635"/>
        <v>0</v>
      </c>
      <c r="AJ1035" s="107"/>
      <c r="AK1035" s="106">
        <f t="shared" si="2636"/>
        <v>0</v>
      </c>
      <c r="AL1035" s="107"/>
      <c r="AM1035" s="106">
        <f t="shared" si="2637"/>
        <v>0</v>
      </c>
      <c r="AN1035" s="107"/>
      <c r="AO1035" s="106">
        <f t="shared" si="2638"/>
        <v>0</v>
      </c>
      <c r="AP1035" s="107"/>
      <c r="AQ1035" s="106">
        <f t="shared" si="2639"/>
        <v>0</v>
      </c>
      <c r="AR1035" s="107"/>
      <c r="AS1035" s="106">
        <f t="shared" si="2640"/>
        <v>0</v>
      </c>
      <c r="AU1035" s="107"/>
      <c r="AV1035" s="106">
        <f t="shared" si="2641"/>
        <v>0</v>
      </c>
      <c r="AW1035" s="107"/>
      <c r="AX1035" s="106">
        <f t="shared" si="2642"/>
        <v>0</v>
      </c>
      <c r="AY1035" s="107"/>
      <c r="AZ1035" s="106">
        <f t="shared" si="2643"/>
        <v>0</v>
      </c>
      <c r="BA1035" s="107"/>
      <c r="BB1035" s="106">
        <f t="shared" si="2644"/>
        <v>0</v>
      </c>
      <c r="BC1035" s="107"/>
      <c r="BD1035" s="106">
        <f t="shared" si="2645"/>
        <v>0</v>
      </c>
      <c r="BE1035" s="107"/>
      <c r="BF1035" s="106">
        <f t="shared" si="2646"/>
        <v>0</v>
      </c>
      <c r="BH1035" s="107"/>
      <c r="BI1035" s="106">
        <f t="shared" si="2647"/>
        <v>0</v>
      </c>
      <c r="BJ1035" s="107"/>
      <c r="BK1035" s="106">
        <f t="shared" si="2648"/>
        <v>0</v>
      </c>
      <c r="BL1035" s="107"/>
      <c r="BM1035" s="106">
        <f t="shared" si="2649"/>
        <v>0</v>
      </c>
      <c r="BN1035" s="107"/>
      <c r="BO1035" s="106">
        <f t="shared" si="2650"/>
        <v>0</v>
      </c>
      <c r="BP1035" s="107"/>
      <c r="BQ1035" s="106">
        <f t="shared" si="2651"/>
        <v>0</v>
      </c>
      <c r="BR1035" s="107"/>
      <c r="BS1035" s="106">
        <f t="shared" si="2652"/>
        <v>0</v>
      </c>
      <c r="BU1035" s="61"/>
      <c r="BV1035" s="61"/>
      <c r="BW1035" s="61"/>
      <c r="BX1035" s="61"/>
      <c r="BY1035" s="61"/>
      <c r="BZ1035" s="61"/>
      <c r="CA1035" s="61"/>
      <c r="CB1035" s="61"/>
      <c r="CC1035" s="61"/>
      <c r="CD1035" s="61"/>
      <c r="CE1035" s="61"/>
      <c r="CF1035" s="61"/>
      <c r="CG1035" s="61"/>
      <c r="CH1035" s="61"/>
      <c r="CI1035" s="61"/>
      <c r="CJ1035" s="61"/>
      <c r="CK1035" s="61"/>
      <c r="CL1035" s="61"/>
      <c r="CM1035" s="61"/>
      <c r="CN1035" s="61"/>
      <c r="CO1035" s="61"/>
      <c r="CP1035" s="61"/>
      <c r="CQ1035" s="61"/>
      <c r="CR1035" s="61"/>
      <c r="CS1035" s="61"/>
      <c r="CT1035" s="61"/>
      <c r="CU1035" s="61"/>
      <c r="CV1035" s="61"/>
      <c r="CW1035" s="61"/>
      <c r="CX1035" s="61"/>
      <c r="CY1035" s="61"/>
      <c r="CZ1035" s="61"/>
      <c r="DA1035" s="61"/>
      <c r="DB1035" s="61"/>
      <c r="DC1035" s="61"/>
      <c r="DD1035" s="61"/>
      <c r="DE1035" s="61"/>
      <c r="DF1035" s="61"/>
      <c r="DG1035" s="61"/>
      <c r="DH1035" s="61"/>
      <c r="DI1035" s="61"/>
      <c r="DJ1035" s="61"/>
      <c r="DK1035" s="61"/>
      <c r="DL1035" s="61"/>
      <c r="DM1035" s="61"/>
      <c r="DN1035" s="61"/>
      <c r="DO1035" s="61"/>
      <c r="DP1035" s="61"/>
      <c r="DQ1035" s="61"/>
      <c r="DR1035" s="61"/>
      <c r="DS1035" s="61"/>
      <c r="DT1035" s="61"/>
      <c r="DU1035" s="61"/>
      <c r="DV1035" s="61"/>
      <c r="DW1035" s="61"/>
      <c r="DX1035" s="61"/>
      <c r="DY1035" s="61"/>
      <c r="DZ1035" s="61"/>
      <c r="EA1035" s="61"/>
      <c r="EB1035" s="61"/>
      <c r="EC1035" s="61"/>
    </row>
    <row r="1036" spans="1:133" s="22" customFormat="1" outlineLevel="3" x14ac:dyDescent="0.15">
      <c r="A1036" s="22" t="s">
        <v>73</v>
      </c>
      <c r="B1036" s="32" t="s">
        <v>771</v>
      </c>
      <c r="C1036" s="104"/>
      <c r="D1036" s="106">
        <v>5</v>
      </c>
      <c r="E1036" s="104"/>
      <c r="F1036" s="106">
        <f t="shared" si="2622"/>
        <v>3</v>
      </c>
      <c r="G1036" s="106">
        <v>1</v>
      </c>
      <c r="H1036" s="107"/>
      <c r="I1036" s="106">
        <f t="shared" si="2623"/>
        <v>0</v>
      </c>
      <c r="J1036" s="107"/>
      <c r="K1036" s="106">
        <f t="shared" si="2624"/>
        <v>0</v>
      </c>
      <c r="L1036" s="107"/>
      <c r="M1036" s="106">
        <f t="shared" si="2625"/>
        <v>0</v>
      </c>
      <c r="N1036" s="107"/>
      <c r="O1036" s="106">
        <f t="shared" si="2626"/>
        <v>0</v>
      </c>
      <c r="P1036" s="107"/>
      <c r="Q1036" s="106">
        <f t="shared" si="2627"/>
        <v>0</v>
      </c>
      <c r="R1036" s="107"/>
      <c r="S1036" s="106">
        <f t="shared" si="2628"/>
        <v>0</v>
      </c>
      <c r="T1036" s="32"/>
      <c r="U1036" s="107"/>
      <c r="V1036" s="106">
        <f t="shared" si="2629"/>
        <v>0</v>
      </c>
      <c r="W1036" s="107"/>
      <c r="X1036" s="106">
        <f t="shared" si="2630"/>
        <v>0</v>
      </c>
      <c r="Y1036" s="107"/>
      <c r="Z1036" s="106">
        <f t="shared" si="2631"/>
        <v>0</v>
      </c>
      <c r="AA1036" s="107"/>
      <c r="AB1036" s="106">
        <f t="shared" si="2632"/>
        <v>0</v>
      </c>
      <c r="AC1036" s="107"/>
      <c r="AD1036" s="106">
        <f t="shared" si="2633"/>
        <v>0</v>
      </c>
      <c r="AE1036" s="107"/>
      <c r="AF1036" s="106">
        <f t="shared" si="2634"/>
        <v>0</v>
      </c>
      <c r="AG1036" s="210"/>
      <c r="AH1036" s="107"/>
      <c r="AI1036" s="106">
        <f t="shared" si="2635"/>
        <v>0</v>
      </c>
      <c r="AJ1036" s="107"/>
      <c r="AK1036" s="106">
        <f t="shared" si="2636"/>
        <v>0</v>
      </c>
      <c r="AL1036" s="107"/>
      <c r="AM1036" s="106">
        <f t="shared" si="2637"/>
        <v>0</v>
      </c>
      <c r="AN1036" s="107"/>
      <c r="AO1036" s="106">
        <f t="shared" si="2638"/>
        <v>0</v>
      </c>
      <c r="AP1036" s="107"/>
      <c r="AQ1036" s="106">
        <f t="shared" si="2639"/>
        <v>0</v>
      </c>
      <c r="AR1036" s="107"/>
      <c r="AS1036" s="106">
        <f t="shared" si="2640"/>
        <v>0</v>
      </c>
      <c r="AU1036" s="107"/>
      <c r="AV1036" s="106">
        <f t="shared" si="2641"/>
        <v>0</v>
      </c>
      <c r="AW1036" s="107"/>
      <c r="AX1036" s="106">
        <f t="shared" si="2642"/>
        <v>0</v>
      </c>
      <c r="AY1036" s="107"/>
      <c r="AZ1036" s="106">
        <f t="shared" si="2643"/>
        <v>0</v>
      </c>
      <c r="BA1036" s="107"/>
      <c r="BB1036" s="106">
        <f t="shared" si="2644"/>
        <v>0</v>
      </c>
      <c r="BC1036" s="107"/>
      <c r="BD1036" s="106">
        <f t="shared" si="2645"/>
        <v>0</v>
      </c>
      <c r="BE1036" s="107"/>
      <c r="BF1036" s="106">
        <f t="shared" si="2646"/>
        <v>0</v>
      </c>
      <c r="BH1036" s="107"/>
      <c r="BI1036" s="106">
        <f t="shared" si="2647"/>
        <v>0</v>
      </c>
      <c r="BJ1036" s="107"/>
      <c r="BK1036" s="106">
        <f t="shared" si="2648"/>
        <v>0</v>
      </c>
      <c r="BL1036" s="107"/>
      <c r="BM1036" s="106">
        <f t="shared" si="2649"/>
        <v>0</v>
      </c>
      <c r="BN1036" s="107"/>
      <c r="BO1036" s="106">
        <f t="shared" si="2650"/>
        <v>0</v>
      </c>
      <c r="BP1036" s="107"/>
      <c r="BQ1036" s="106">
        <f t="shared" si="2651"/>
        <v>0</v>
      </c>
      <c r="BR1036" s="107"/>
      <c r="BS1036" s="106">
        <f t="shared" si="2652"/>
        <v>0</v>
      </c>
      <c r="BU1036" s="61"/>
      <c r="BV1036" s="61"/>
      <c r="BW1036" s="61"/>
      <c r="BX1036" s="61"/>
      <c r="BY1036" s="61"/>
      <c r="BZ1036" s="61"/>
      <c r="CA1036" s="61"/>
      <c r="CB1036" s="61"/>
      <c r="CC1036" s="61"/>
      <c r="CD1036" s="61"/>
      <c r="CE1036" s="61"/>
      <c r="CF1036" s="61"/>
      <c r="CG1036" s="61"/>
      <c r="CH1036" s="61"/>
      <c r="CI1036" s="61"/>
      <c r="CJ1036" s="61"/>
      <c r="CK1036" s="61"/>
      <c r="CL1036" s="61"/>
      <c r="CM1036" s="61"/>
      <c r="CN1036" s="61"/>
      <c r="CO1036" s="61"/>
      <c r="CP1036" s="61"/>
      <c r="CQ1036" s="61"/>
      <c r="CR1036" s="61"/>
      <c r="CS1036" s="61"/>
      <c r="CT1036" s="61"/>
      <c r="CU1036" s="61"/>
      <c r="CV1036" s="61"/>
      <c r="CW1036" s="61"/>
      <c r="CX1036" s="61"/>
      <c r="CY1036" s="61"/>
      <c r="CZ1036" s="61"/>
      <c r="DA1036" s="61"/>
      <c r="DB1036" s="61"/>
      <c r="DC1036" s="61"/>
      <c r="DD1036" s="61"/>
      <c r="DE1036" s="61"/>
      <c r="DF1036" s="61"/>
      <c r="DG1036" s="61"/>
      <c r="DH1036" s="61"/>
      <c r="DI1036" s="61"/>
      <c r="DJ1036" s="61"/>
      <c r="DK1036" s="61"/>
      <c r="DL1036" s="61"/>
      <c r="DM1036" s="61"/>
      <c r="DN1036" s="61"/>
      <c r="DO1036" s="61"/>
      <c r="DP1036" s="61"/>
      <c r="DQ1036" s="61"/>
      <c r="DR1036" s="61"/>
      <c r="DS1036" s="61"/>
      <c r="DT1036" s="61"/>
      <c r="DU1036" s="61"/>
      <c r="DV1036" s="61"/>
      <c r="DW1036" s="61"/>
      <c r="DX1036" s="61"/>
      <c r="DY1036" s="61"/>
      <c r="DZ1036" s="61"/>
      <c r="EA1036" s="61"/>
      <c r="EB1036" s="61"/>
      <c r="EC1036" s="61"/>
    </row>
    <row r="1037" spans="1:133" s="22" customFormat="1" outlineLevel="3" x14ac:dyDescent="0.15">
      <c r="A1037" s="22" t="s">
        <v>74</v>
      </c>
      <c r="B1037" s="32" t="s">
        <v>772</v>
      </c>
      <c r="C1037" s="104"/>
      <c r="D1037" s="106">
        <v>5</v>
      </c>
      <c r="E1037" s="104"/>
      <c r="F1037" s="106">
        <f t="shared" si="2622"/>
        <v>3</v>
      </c>
      <c r="G1037" s="106">
        <v>1</v>
      </c>
      <c r="H1037" s="107"/>
      <c r="I1037" s="106">
        <f t="shared" si="2623"/>
        <v>0</v>
      </c>
      <c r="J1037" s="107"/>
      <c r="K1037" s="106">
        <f t="shared" si="2624"/>
        <v>0</v>
      </c>
      <c r="L1037" s="107"/>
      <c r="M1037" s="106">
        <f t="shared" si="2625"/>
        <v>0</v>
      </c>
      <c r="N1037" s="107"/>
      <c r="O1037" s="106">
        <f t="shared" si="2626"/>
        <v>0</v>
      </c>
      <c r="P1037" s="107"/>
      <c r="Q1037" s="106">
        <f t="shared" si="2627"/>
        <v>0</v>
      </c>
      <c r="R1037" s="107"/>
      <c r="S1037" s="106">
        <f t="shared" si="2628"/>
        <v>0</v>
      </c>
      <c r="T1037" s="32"/>
      <c r="U1037" s="107"/>
      <c r="V1037" s="106">
        <f t="shared" si="2629"/>
        <v>0</v>
      </c>
      <c r="W1037" s="107"/>
      <c r="X1037" s="106">
        <f t="shared" si="2630"/>
        <v>0</v>
      </c>
      <c r="Y1037" s="107"/>
      <c r="Z1037" s="106">
        <f t="shared" si="2631"/>
        <v>0</v>
      </c>
      <c r="AA1037" s="107"/>
      <c r="AB1037" s="106">
        <f t="shared" si="2632"/>
        <v>0</v>
      </c>
      <c r="AC1037" s="107"/>
      <c r="AD1037" s="106">
        <f t="shared" si="2633"/>
        <v>0</v>
      </c>
      <c r="AE1037" s="107"/>
      <c r="AF1037" s="106">
        <f t="shared" si="2634"/>
        <v>0</v>
      </c>
      <c r="AG1037" s="210"/>
      <c r="AH1037" s="107"/>
      <c r="AI1037" s="106">
        <f t="shared" si="2635"/>
        <v>0</v>
      </c>
      <c r="AJ1037" s="107"/>
      <c r="AK1037" s="106">
        <f t="shared" si="2636"/>
        <v>0</v>
      </c>
      <c r="AL1037" s="107"/>
      <c r="AM1037" s="106">
        <f t="shared" si="2637"/>
        <v>0</v>
      </c>
      <c r="AN1037" s="107"/>
      <c r="AO1037" s="106">
        <f t="shared" si="2638"/>
        <v>0</v>
      </c>
      <c r="AP1037" s="107"/>
      <c r="AQ1037" s="106">
        <f t="shared" si="2639"/>
        <v>0</v>
      </c>
      <c r="AR1037" s="107"/>
      <c r="AS1037" s="106">
        <f t="shared" si="2640"/>
        <v>0</v>
      </c>
      <c r="AU1037" s="107"/>
      <c r="AV1037" s="106">
        <f t="shared" si="2641"/>
        <v>0</v>
      </c>
      <c r="AW1037" s="107"/>
      <c r="AX1037" s="106">
        <f t="shared" si="2642"/>
        <v>0</v>
      </c>
      <c r="AY1037" s="107"/>
      <c r="AZ1037" s="106">
        <f t="shared" si="2643"/>
        <v>0</v>
      </c>
      <c r="BA1037" s="107"/>
      <c r="BB1037" s="106">
        <f t="shared" si="2644"/>
        <v>0</v>
      </c>
      <c r="BC1037" s="107"/>
      <c r="BD1037" s="106">
        <f t="shared" si="2645"/>
        <v>0</v>
      </c>
      <c r="BE1037" s="107"/>
      <c r="BF1037" s="106">
        <f t="shared" si="2646"/>
        <v>0</v>
      </c>
      <c r="BH1037" s="107"/>
      <c r="BI1037" s="106">
        <f t="shared" si="2647"/>
        <v>0</v>
      </c>
      <c r="BJ1037" s="107"/>
      <c r="BK1037" s="106">
        <f t="shared" si="2648"/>
        <v>0</v>
      </c>
      <c r="BL1037" s="107"/>
      <c r="BM1037" s="106">
        <f t="shared" si="2649"/>
        <v>0</v>
      </c>
      <c r="BN1037" s="107"/>
      <c r="BO1037" s="106">
        <f t="shared" si="2650"/>
        <v>0</v>
      </c>
      <c r="BP1037" s="107"/>
      <c r="BQ1037" s="106">
        <f t="shared" si="2651"/>
        <v>0</v>
      </c>
      <c r="BR1037" s="107"/>
      <c r="BS1037" s="106">
        <f t="shared" si="2652"/>
        <v>0</v>
      </c>
      <c r="BU1037" s="61"/>
      <c r="BV1037" s="61"/>
      <c r="BW1037" s="61"/>
      <c r="BX1037" s="61"/>
      <c r="BY1037" s="61"/>
      <c r="BZ1037" s="61"/>
      <c r="CA1037" s="61"/>
      <c r="CB1037" s="61"/>
      <c r="CC1037" s="61"/>
      <c r="CD1037" s="61"/>
      <c r="CE1037" s="61"/>
      <c r="CF1037" s="61"/>
      <c r="CG1037" s="61"/>
      <c r="CH1037" s="61"/>
      <c r="CI1037" s="61"/>
      <c r="CJ1037" s="61"/>
      <c r="CK1037" s="61"/>
      <c r="CL1037" s="61"/>
      <c r="CM1037" s="61"/>
      <c r="CN1037" s="61"/>
      <c r="CO1037" s="61"/>
      <c r="CP1037" s="61"/>
      <c r="CQ1037" s="61"/>
      <c r="CR1037" s="61"/>
      <c r="CS1037" s="61"/>
      <c r="CT1037" s="61"/>
      <c r="CU1037" s="61"/>
      <c r="CV1037" s="61"/>
      <c r="CW1037" s="61"/>
      <c r="CX1037" s="61"/>
      <c r="CY1037" s="61"/>
      <c r="CZ1037" s="61"/>
      <c r="DA1037" s="61"/>
      <c r="DB1037" s="61"/>
      <c r="DC1037" s="61"/>
      <c r="DD1037" s="61"/>
      <c r="DE1037" s="61"/>
      <c r="DF1037" s="61"/>
      <c r="DG1037" s="61"/>
      <c r="DH1037" s="61"/>
      <c r="DI1037" s="61"/>
      <c r="DJ1037" s="61"/>
      <c r="DK1037" s="61"/>
      <c r="DL1037" s="61"/>
      <c r="DM1037" s="61"/>
      <c r="DN1037" s="61"/>
      <c r="DO1037" s="61"/>
      <c r="DP1037" s="61"/>
      <c r="DQ1037" s="61"/>
      <c r="DR1037" s="61"/>
      <c r="DS1037" s="61"/>
      <c r="DT1037" s="61"/>
      <c r="DU1037" s="61"/>
      <c r="DV1037" s="61"/>
      <c r="DW1037" s="61"/>
      <c r="DX1037" s="61"/>
      <c r="DY1037" s="61"/>
      <c r="DZ1037" s="61"/>
      <c r="EA1037" s="61"/>
      <c r="EB1037" s="61"/>
      <c r="EC1037" s="61"/>
    </row>
    <row r="1038" spans="1:133" s="22" customFormat="1" outlineLevel="3" x14ac:dyDescent="0.15">
      <c r="A1038" s="22" t="s">
        <v>75</v>
      </c>
      <c r="B1038" s="32" t="s">
        <v>773</v>
      </c>
      <c r="C1038" s="104"/>
      <c r="D1038" s="106">
        <v>5</v>
      </c>
      <c r="E1038" s="104"/>
      <c r="F1038" s="106">
        <f t="shared" si="2622"/>
        <v>3</v>
      </c>
      <c r="G1038" s="106">
        <v>1</v>
      </c>
      <c r="H1038" s="107"/>
      <c r="I1038" s="106">
        <f t="shared" si="2623"/>
        <v>0</v>
      </c>
      <c r="J1038" s="107"/>
      <c r="K1038" s="106">
        <f t="shared" si="2624"/>
        <v>0</v>
      </c>
      <c r="L1038" s="107"/>
      <c r="M1038" s="106">
        <f t="shared" si="2625"/>
        <v>0</v>
      </c>
      <c r="N1038" s="107"/>
      <c r="O1038" s="106">
        <f t="shared" si="2626"/>
        <v>0</v>
      </c>
      <c r="P1038" s="107"/>
      <c r="Q1038" s="106">
        <f t="shared" si="2627"/>
        <v>0</v>
      </c>
      <c r="R1038" s="107"/>
      <c r="S1038" s="106">
        <f t="shared" si="2628"/>
        <v>0</v>
      </c>
      <c r="T1038" s="32"/>
      <c r="U1038" s="107"/>
      <c r="V1038" s="106">
        <f t="shared" si="2629"/>
        <v>0</v>
      </c>
      <c r="W1038" s="107"/>
      <c r="X1038" s="106">
        <f t="shared" si="2630"/>
        <v>0</v>
      </c>
      <c r="Y1038" s="107"/>
      <c r="Z1038" s="106">
        <f t="shared" si="2631"/>
        <v>0</v>
      </c>
      <c r="AA1038" s="107"/>
      <c r="AB1038" s="106">
        <f t="shared" si="2632"/>
        <v>0</v>
      </c>
      <c r="AC1038" s="107"/>
      <c r="AD1038" s="106">
        <f t="shared" si="2633"/>
        <v>0</v>
      </c>
      <c r="AE1038" s="107"/>
      <c r="AF1038" s="106">
        <f t="shared" si="2634"/>
        <v>0</v>
      </c>
      <c r="AG1038" s="210"/>
      <c r="AH1038" s="107"/>
      <c r="AI1038" s="106">
        <f t="shared" si="2635"/>
        <v>0</v>
      </c>
      <c r="AJ1038" s="107"/>
      <c r="AK1038" s="106">
        <f t="shared" si="2636"/>
        <v>0</v>
      </c>
      <c r="AL1038" s="107"/>
      <c r="AM1038" s="106">
        <f t="shared" si="2637"/>
        <v>0</v>
      </c>
      <c r="AN1038" s="107"/>
      <c r="AO1038" s="106">
        <f t="shared" si="2638"/>
        <v>0</v>
      </c>
      <c r="AP1038" s="107"/>
      <c r="AQ1038" s="106">
        <f t="shared" si="2639"/>
        <v>0</v>
      </c>
      <c r="AR1038" s="107"/>
      <c r="AS1038" s="106">
        <f t="shared" si="2640"/>
        <v>0</v>
      </c>
      <c r="AU1038" s="107"/>
      <c r="AV1038" s="106">
        <f t="shared" si="2641"/>
        <v>0</v>
      </c>
      <c r="AW1038" s="107"/>
      <c r="AX1038" s="106">
        <f t="shared" si="2642"/>
        <v>0</v>
      </c>
      <c r="AY1038" s="107"/>
      <c r="AZ1038" s="106">
        <f t="shared" si="2643"/>
        <v>0</v>
      </c>
      <c r="BA1038" s="107"/>
      <c r="BB1038" s="106">
        <f t="shared" si="2644"/>
        <v>0</v>
      </c>
      <c r="BC1038" s="107"/>
      <c r="BD1038" s="106">
        <f t="shared" si="2645"/>
        <v>0</v>
      </c>
      <c r="BE1038" s="107"/>
      <c r="BF1038" s="106">
        <f t="shared" si="2646"/>
        <v>0</v>
      </c>
      <c r="BH1038" s="107"/>
      <c r="BI1038" s="106">
        <f t="shared" si="2647"/>
        <v>0</v>
      </c>
      <c r="BJ1038" s="107"/>
      <c r="BK1038" s="106">
        <f t="shared" si="2648"/>
        <v>0</v>
      </c>
      <c r="BL1038" s="107"/>
      <c r="BM1038" s="106">
        <f t="shared" si="2649"/>
        <v>0</v>
      </c>
      <c r="BN1038" s="107"/>
      <c r="BO1038" s="106">
        <f t="shared" si="2650"/>
        <v>0</v>
      </c>
      <c r="BP1038" s="107"/>
      <c r="BQ1038" s="106">
        <f t="shared" si="2651"/>
        <v>0</v>
      </c>
      <c r="BR1038" s="107"/>
      <c r="BS1038" s="106">
        <f t="shared" si="2652"/>
        <v>0</v>
      </c>
      <c r="BU1038" s="61"/>
      <c r="BV1038" s="61"/>
      <c r="BW1038" s="61"/>
      <c r="BX1038" s="61"/>
      <c r="BY1038" s="61"/>
      <c r="BZ1038" s="61"/>
      <c r="CA1038" s="61"/>
      <c r="CB1038" s="61"/>
      <c r="CC1038" s="61"/>
      <c r="CD1038" s="61"/>
      <c r="CE1038" s="61"/>
      <c r="CF1038" s="61"/>
      <c r="CG1038" s="61"/>
      <c r="CH1038" s="61"/>
      <c r="CI1038" s="61"/>
      <c r="CJ1038" s="61"/>
      <c r="CK1038" s="61"/>
      <c r="CL1038" s="61"/>
      <c r="CM1038" s="61"/>
      <c r="CN1038" s="61"/>
      <c r="CO1038" s="61"/>
      <c r="CP1038" s="61"/>
      <c r="CQ1038" s="61"/>
      <c r="CR1038" s="61"/>
      <c r="CS1038" s="61"/>
      <c r="CT1038" s="61"/>
      <c r="CU1038" s="61"/>
      <c r="CV1038" s="61"/>
      <c r="CW1038" s="61"/>
      <c r="CX1038" s="61"/>
      <c r="CY1038" s="61"/>
      <c r="CZ1038" s="61"/>
      <c r="DA1038" s="61"/>
      <c r="DB1038" s="61"/>
      <c r="DC1038" s="61"/>
      <c r="DD1038" s="61"/>
      <c r="DE1038" s="61"/>
      <c r="DF1038" s="61"/>
      <c r="DG1038" s="61"/>
      <c r="DH1038" s="61"/>
      <c r="DI1038" s="61"/>
      <c r="DJ1038" s="61"/>
      <c r="DK1038" s="61"/>
      <c r="DL1038" s="61"/>
      <c r="DM1038" s="61"/>
      <c r="DN1038" s="61"/>
      <c r="DO1038" s="61"/>
      <c r="DP1038" s="61"/>
      <c r="DQ1038" s="61"/>
      <c r="DR1038" s="61"/>
      <c r="DS1038" s="61"/>
      <c r="DT1038" s="61"/>
      <c r="DU1038" s="61"/>
      <c r="DV1038" s="61"/>
      <c r="DW1038" s="61"/>
      <c r="DX1038" s="61"/>
      <c r="DY1038" s="61"/>
      <c r="DZ1038" s="61"/>
      <c r="EA1038" s="61"/>
      <c r="EB1038" s="61"/>
      <c r="EC1038" s="61"/>
    </row>
    <row r="1039" spans="1:133" s="22" customFormat="1" outlineLevel="3" x14ac:dyDescent="0.15">
      <c r="A1039" s="22" t="s">
        <v>76</v>
      </c>
      <c r="B1039" s="32" t="s">
        <v>774</v>
      </c>
      <c r="C1039" s="104"/>
      <c r="D1039" s="106">
        <v>5</v>
      </c>
      <c r="E1039" s="104"/>
      <c r="F1039" s="106">
        <f t="shared" si="2622"/>
        <v>3</v>
      </c>
      <c r="G1039" s="106">
        <v>1</v>
      </c>
      <c r="H1039" s="107"/>
      <c r="I1039" s="106">
        <f t="shared" si="2623"/>
        <v>0</v>
      </c>
      <c r="J1039" s="107"/>
      <c r="K1039" s="106">
        <f t="shared" si="2624"/>
        <v>0</v>
      </c>
      <c r="L1039" s="107"/>
      <c r="M1039" s="106">
        <f t="shared" si="2625"/>
        <v>0</v>
      </c>
      <c r="N1039" s="107"/>
      <c r="O1039" s="106">
        <f t="shared" si="2626"/>
        <v>0</v>
      </c>
      <c r="P1039" s="107"/>
      <c r="Q1039" s="106">
        <f t="shared" si="2627"/>
        <v>0</v>
      </c>
      <c r="R1039" s="107"/>
      <c r="S1039" s="106">
        <f t="shared" si="2628"/>
        <v>0</v>
      </c>
      <c r="T1039" s="32"/>
      <c r="U1039" s="107"/>
      <c r="V1039" s="106">
        <f t="shared" si="2629"/>
        <v>0</v>
      </c>
      <c r="W1039" s="107"/>
      <c r="X1039" s="106">
        <f t="shared" si="2630"/>
        <v>0</v>
      </c>
      <c r="Y1039" s="107"/>
      <c r="Z1039" s="106">
        <f t="shared" si="2631"/>
        <v>0</v>
      </c>
      <c r="AA1039" s="107"/>
      <c r="AB1039" s="106">
        <f t="shared" si="2632"/>
        <v>0</v>
      </c>
      <c r="AC1039" s="107"/>
      <c r="AD1039" s="106">
        <f t="shared" si="2633"/>
        <v>0</v>
      </c>
      <c r="AE1039" s="107"/>
      <c r="AF1039" s="106">
        <f t="shared" si="2634"/>
        <v>0</v>
      </c>
      <c r="AG1039" s="210"/>
      <c r="AH1039" s="107"/>
      <c r="AI1039" s="106">
        <f t="shared" si="2635"/>
        <v>0</v>
      </c>
      <c r="AJ1039" s="107"/>
      <c r="AK1039" s="106">
        <f t="shared" si="2636"/>
        <v>0</v>
      </c>
      <c r="AL1039" s="107"/>
      <c r="AM1039" s="106">
        <f t="shared" si="2637"/>
        <v>0</v>
      </c>
      <c r="AN1039" s="107"/>
      <c r="AO1039" s="106">
        <f t="shared" si="2638"/>
        <v>0</v>
      </c>
      <c r="AP1039" s="107"/>
      <c r="AQ1039" s="106">
        <f t="shared" si="2639"/>
        <v>0</v>
      </c>
      <c r="AR1039" s="107"/>
      <c r="AS1039" s="106">
        <f t="shared" si="2640"/>
        <v>0</v>
      </c>
      <c r="AU1039" s="107"/>
      <c r="AV1039" s="106">
        <f t="shared" si="2641"/>
        <v>0</v>
      </c>
      <c r="AW1039" s="107"/>
      <c r="AX1039" s="106">
        <f t="shared" si="2642"/>
        <v>0</v>
      </c>
      <c r="AY1039" s="107"/>
      <c r="AZ1039" s="106">
        <f t="shared" si="2643"/>
        <v>0</v>
      </c>
      <c r="BA1039" s="107"/>
      <c r="BB1039" s="106">
        <f t="shared" si="2644"/>
        <v>0</v>
      </c>
      <c r="BC1039" s="107"/>
      <c r="BD1039" s="106">
        <f t="shared" si="2645"/>
        <v>0</v>
      </c>
      <c r="BE1039" s="107"/>
      <c r="BF1039" s="106">
        <f t="shared" si="2646"/>
        <v>0</v>
      </c>
      <c r="BH1039" s="107"/>
      <c r="BI1039" s="106">
        <f t="shared" si="2647"/>
        <v>0</v>
      </c>
      <c r="BJ1039" s="107"/>
      <c r="BK1039" s="106">
        <f t="shared" si="2648"/>
        <v>0</v>
      </c>
      <c r="BL1039" s="107"/>
      <c r="BM1039" s="106">
        <f t="shared" si="2649"/>
        <v>0</v>
      </c>
      <c r="BN1039" s="107"/>
      <c r="BO1039" s="106">
        <f t="shared" si="2650"/>
        <v>0</v>
      </c>
      <c r="BP1039" s="107"/>
      <c r="BQ1039" s="106">
        <f t="shared" si="2651"/>
        <v>0</v>
      </c>
      <c r="BR1039" s="107"/>
      <c r="BS1039" s="106">
        <f t="shared" si="2652"/>
        <v>0</v>
      </c>
      <c r="BU1039" s="61"/>
      <c r="BV1039" s="61"/>
      <c r="BW1039" s="61"/>
      <c r="BX1039" s="61"/>
      <c r="BY1039" s="61"/>
      <c r="BZ1039" s="61"/>
      <c r="CA1039" s="61"/>
      <c r="CB1039" s="61"/>
      <c r="CC1039" s="61"/>
      <c r="CD1039" s="61"/>
      <c r="CE1039" s="61"/>
      <c r="CF1039" s="61"/>
      <c r="CG1039" s="61"/>
      <c r="CH1039" s="61"/>
      <c r="CI1039" s="61"/>
      <c r="CJ1039" s="61"/>
      <c r="CK1039" s="61"/>
      <c r="CL1039" s="61"/>
      <c r="CM1039" s="61"/>
      <c r="CN1039" s="61"/>
      <c r="CO1039" s="61"/>
      <c r="CP1039" s="61"/>
      <c r="CQ1039" s="61"/>
      <c r="CR1039" s="61"/>
      <c r="CS1039" s="61"/>
      <c r="CT1039" s="61"/>
      <c r="CU1039" s="61"/>
      <c r="CV1039" s="61"/>
      <c r="CW1039" s="61"/>
      <c r="CX1039" s="61"/>
      <c r="CY1039" s="61"/>
      <c r="CZ1039" s="61"/>
      <c r="DA1039" s="61"/>
      <c r="DB1039" s="61"/>
      <c r="DC1039" s="61"/>
      <c r="DD1039" s="61"/>
      <c r="DE1039" s="61"/>
      <c r="DF1039" s="61"/>
      <c r="DG1039" s="61"/>
      <c r="DH1039" s="61"/>
      <c r="DI1039" s="61"/>
      <c r="DJ1039" s="61"/>
      <c r="DK1039" s="61"/>
      <c r="DL1039" s="61"/>
      <c r="DM1039" s="61"/>
      <c r="DN1039" s="61"/>
      <c r="DO1039" s="61"/>
      <c r="DP1039" s="61"/>
      <c r="DQ1039" s="61"/>
      <c r="DR1039" s="61"/>
      <c r="DS1039" s="61"/>
      <c r="DT1039" s="61"/>
      <c r="DU1039" s="61"/>
      <c r="DV1039" s="61"/>
      <c r="DW1039" s="61"/>
      <c r="DX1039" s="61"/>
      <c r="DY1039" s="61"/>
      <c r="DZ1039" s="61"/>
      <c r="EA1039" s="61"/>
      <c r="EB1039" s="61"/>
      <c r="EC1039" s="61"/>
    </row>
    <row r="1040" spans="1:133" s="22" customFormat="1" ht="39" outlineLevel="3" x14ac:dyDescent="0.15">
      <c r="A1040" s="22" t="s">
        <v>77</v>
      </c>
      <c r="B1040" s="261" t="s">
        <v>2477</v>
      </c>
      <c r="C1040" s="104"/>
      <c r="D1040" s="106">
        <v>5</v>
      </c>
      <c r="E1040" s="104"/>
      <c r="F1040" s="106">
        <f t="shared" ref="F1040" si="2808">IF(B1040&lt;&gt;"",IF(B1040="Custom Requirement",0,3),0)</f>
        <v>3</v>
      </c>
      <c r="G1040" s="106">
        <v>1</v>
      </c>
      <c r="H1040" s="107"/>
      <c r="I1040" s="106">
        <f t="shared" ref="I1040" si="2809">H1040*$E1040*I$10</f>
        <v>0</v>
      </c>
      <c r="J1040" s="107"/>
      <c r="K1040" s="106">
        <f t="shared" ref="K1040" si="2810">J1040*$E1040*K$10</f>
        <v>0</v>
      </c>
      <c r="L1040" s="107"/>
      <c r="M1040" s="106">
        <f t="shared" ref="M1040" si="2811">L1040*$E1040*M$10</f>
        <v>0</v>
      </c>
      <c r="N1040" s="107"/>
      <c r="O1040" s="106">
        <f t="shared" ref="O1040" si="2812">N1040*$E1040*O$10</f>
        <v>0</v>
      </c>
      <c r="P1040" s="107"/>
      <c r="Q1040" s="106">
        <f t="shared" ref="Q1040" si="2813">P1040*$E1040*Q$10</f>
        <v>0</v>
      </c>
      <c r="R1040" s="107"/>
      <c r="S1040" s="106">
        <f t="shared" ref="S1040" si="2814">R1040*$E1040*S$10</f>
        <v>0</v>
      </c>
      <c r="T1040" s="32"/>
      <c r="U1040" s="107"/>
      <c r="V1040" s="106">
        <f t="shared" ref="V1040" si="2815">U1040*$E1040*V$10</f>
        <v>0</v>
      </c>
      <c r="W1040" s="107"/>
      <c r="X1040" s="106">
        <f t="shared" ref="X1040" si="2816">W1040*$E1040*X$10</f>
        <v>0</v>
      </c>
      <c r="Y1040" s="107"/>
      <c r="Z1040" s="106">
        <f t="shared" ref="Z1040" si="2817">Y1040*$E1040*Z$10</f>
        <v>0</v>
      </c>
      <c r="AA1040" s="107"/>
      <c r="AB1040" s="106">
        <f t="shared" ref="AB1040" si="2818">AA1040*$E1040*AB$10</f>
        <v>0</v>
      </c>
      <c r="AC1040" s="107"/>
      <c r="AD1040" s="106">
        <f t="shared" ref="AD1040" si="2819">AC1040*$E1040*AD$10</f>
        <v>0</v>
      </c>
      <c r="AE1040" s="107"/>
      <c r="AF1040" s="106">
        <f t="shared" ref="AF1040" si="2820">AE1040*$E1040*AF$10</f>
        <v>0</v>
      </c>
      <c r="AG1040" s="210"/>
      <c r="AH1040" s="107"/>
      <c r="AI1040" s="106">
        <f t="shared" ref="AI1040" si="2821">AH1040*$E1040*AI$10</f>
        <v>0</v>
      </c>
      <c r="AJ1040" s="107"/>
      <c r="AK1040" s="106">
        <f t="shared" ref="AK1040" si="2822">AJ1040*$E1040*AK$10</f>
        <v>0</v>
      </c>
      <c r="AL1040" s="107"/>
      <c r="AM1040" s="106">
        <f t="shared" ref="AM1040" si="2823">AL1040*$E1040*AM$10</f>
        <v>0</v>
      </c>
      <c r="AN1040" s="107"/>
      <c r="AO1040" s="106">
        <f t="shared" ref="AO1040" si="2824">AN1040*$E1040*AO$10</f>
        <v>0</v>
      </c>
      <c r="AP1040" s="107"/>
      <c r="AQ1040" s="106">
        <f t="shared" ref="AQ1040" si="2825">AP1040*$E1040*AQ$10</f>
        <v>0</v>
      </c>
      <c r="AR1040" s="107"/>
      <c r="AS1040" s="106">
        <f t="shared" ref="AS1040" si="2826">AR1040*$E1040*AS$10</f>
        <v>0</v>
      </c>
      <c r="AU1040" s="107"/>
      <c r="AV1040" s="106">
        <f t="shared" ref="AV1040" si="2827">AU1040*$E1040*AV$10</f>
        <v>0</v>
      </c>
      <c r="AW1040" s="107"/>
      <c r="AX1040" s="106">
        <f t="shared" ref="AX1040" si="2828">AW1040*$E1040*AX$10</f>
        <v>0</v>
      </c>
      <c r="AY1040" s="107"/>
      <c r="AZ1040" s="106">
        <f t="shared" ref="AZ1040" si="2829">AY1040*$E1040*AZ$10</f>
        <v>0</v>
      </c>
      <c r="BA1040" s="107"/>
      <c r="BB1040" s="106">
        <f t="shared" ref="BB1040" si="2830">BA1040*$E1040*BB$10</f>
        <v>0</v>
      </c>
      <c r="BC1040" s="107"/>
      <c r="BD1040" s="106">
        <f t="shared" ref="BD1040" si="2831">BC1040*$E1040*BD$10</f>
        <v>0</v>
      </c>
      <c r="BE1040" s="107"/>
      <c r="BF1040" s="106">
        <f t="shared" ref="BF1040" si="2832">BE1040*$E1040*BF$10</f>
        <v>0</v>
      </c>
      <c r="BH1040" s="107"/>
      <c r="BI1040" s="106">
        <f t="shared" ref="BI1040" si="2833">BH1040*$E1040*BI$10</f>
        <v>0</v>
      </c>
      <c r="BJ1040" s="107"/>
      <c r="BK1040" s="106">
        <f t="shared" ref="BK1040" si="2834">BJ1040*$E1040*BK$10</f>
        <v>0</v>
      </c>
      <c r="BL1040" s="107"/>
      <c r="BM1040" s="106">
        <f t="shared" ref="BM1040" si="2835">BL1040*$E1040*BM$10</f>
        <v>0</v>
      </c>
      <c r="BN1040" s="107"/>
      <c r="BO1040" s="106">
        <f t="shared" ref="BO1040" si="2836">BN1040*$E1040*BO$10</f>
        <v>0</v>
      </c>
      <c r="BP1040" s="107"/>
      <c r="BQ1040" s="106">
        <f t="shared" ref="BQ1040" si="2837">BP1040*$E1040*BQ$10</f>
        <v>0</v>
      </c>
      <c r="BR1040" s="107"/>
      <c r="BS1040" s="106">
        <f t="shared" ref="BS1040" si="2838">BR1040*$E1040*BS$10</f>
        <v>0</v>
      </c>
      <c r="BU1040" s="61"/>
      <c r="BV1040" s="61"/>
      <c r="BW1040" s="61"/>
      <c r="BX1040" s="61"/>
      <c r="BY1040" s="61"/>
      <c r="BZ1040" s="61"/>
      <c r="CA1040" s="61"/>
      <c r="CB1040" s="61"/>
      <c r="CC1040" s="61"/>
      <c r="CD1040" s="61"/>
      <c r="CE1040" s="61"/>
      <c r="CF1040" s="61"/>
      <c r="CG1040" s="61"/>
      <c r="CH1040" s="61"/>
      <c r="CI1040" s="61"/>
      <c r="CJ1040" s="61"/>
      <c r="CK1040" s="61"/>
      <c r="CL1040" s="61"/>
      <c r="CM1040" s="61"/>
      <c r="CN1040" s="61"/>
      <c r="CO1040" s="61"/>
      <c r="CP1040" s="61"/>
      <c r="CQ1040" s="61"/>
      <c r="CR1040" s="61"/>
      <c r="CS1040" s="61"/>
      <c r="CT1040" s="61"/>
      <c r="CU1040" s="61"/>
      <c r="CV1040" s="61"/>
      <c r="CW1040" s="61"/>
      <c r="CX1040" s="61"/>
      <c r="CY1040" s="61"/>
      <c r="CZ1040" s="61"/>
      <c r="DA1040" s="61"/>
      <c r="DB1040" s="61"/>
      <c r="DC1040" s="61"/>
      <c r="DD1040" s="61"/>
      <c r="DE1040" s="61"/>
      <c r="DF1040" s="61"/>
      <c r="DG1040" s="61"/>
      <c r="DH1040" s="61"/>
      <c r="DI1040" s="61"/>
      <c r="DJ1040" s="61"/>
      <c r="DK1040" s="61"/>
      <c r="DL1040" s="61"/>
      <c r="DM1040" s="61"/>
      <c r="DN1040" s="61"/>
      <c r="DO1040" s="61"/>
      <c r="DP1040" s="61"/>
      <c r="DQ1040" s="61"/>
      <c r="DR1040" s="61"/>
      <c r="DS1040" s="61"/>
      <c r="DT1040" s="61"/>
      <c r="DU1040" s="61"/>
      <c r="DV1040" s="61"/>
      <c r="DW1040" s="61"/>
      <c r="DX1040" s="61"/>
      <c r="DY1040" s="61"/>
      <c r="DZ1040" s="61"/>
      <c r="EA1040" s="61"/>
      <c r="EB1040" s="61"/>
      <c r="EC1040" s="61"/>
    </row>
    <row r="1041" spans="1:133" s="22" customFormat="1" ht="26" outlineLevel="3" x14ac:dyDescent="0.15">
      <c r="A1041" s="22" t="s">
        <v>78</v>
      </c>
      <c r="B1041" s="261" t="s">
        <v>2479</v>
      </c>
      <c r="C1041" s="104"/>
      <c r="D1041" s="106">
        <v>5</v>
      </c>
      <c r="E1041" s="104"/>
      <c r="F1041" s="106">
        <f t="shared" ref="F1041" si="2839">IF(B1041&lt;&gt;"",IF(B1041="Custom Requirement",0,3),0)</f>
        <v>3</v>
      </c>
      <c r="G1041" s="106">
        <v>1</v>
      </c>
      <c r="H1041" s="107"/>
      <c r="I1041" s="106">
        <f t="shared" ref="I1041" si="2840">H1041*$E1041*I$10</f>
        <v>0</v>
      </c>
      <c r="J1041" s="107"/>
      <c r="K1041" s="106">
        <f t="shared" ref="K1041" si="2841">J1041*$E1041*K$10</f>
        <v>0</v>
      </c>
      <c r="L1041" s="107"/>
      <c r="M1041" s="106">
        <f t="shared" ref="M1041" si="2842">L1041*$E1041*M$10</f>
        <v>0</v>
      </c>
      <c r="N1041" s="107"/>
      <c r="O1041" s="106">
        <f t="shared" ref="O1041" si="2843">N1041*$E1041*O$10</f>
        <v>0</v>
      </c>
      <c r="P1041" s="107"/>
      <c r="Q1041" s="106">
        <f t="shared" ref="Q1041" si="2844">P1041*$E1041*Q$10</f>
        <v>0</v>
      </c>
      <c r="R1041" s="107"/>
      <c r="S1041" s="106">
        <f t="shared" ref="S1041" si="2845">R1041*$E1041*S$10</f>
        <v>0</v>
      </c>
      <c r="T1041" s="32"/>
      <c r="U1041" s="107"/>
      <c r="V1041" s="106">
        <f t="shared" ref="V1041" si="2846">U1041*$E1041*V$10</f>
        <v>0</v>
      </c>
      <c r="W1041" s="107"/>
      <c r="X1041" s="106">
        <f t="shared" ref="X1041" si="2847">W1041*$E1041*X$10</f>
        <v>0</v>
      </c>
      <c r="Y1041" s="107"/>
      <c r="Z1041" s="106">
        <f t="shared" ref="Z1041" si="2848">Y1041*$E1041*Z$10</f>
        <v>0</v>
      </c>
      <c r="AA1041" s="107"/>
      <c r="AB1041" s="106">
        <f t="shared" ref="AB1041" si="2849">AA1041*$E1041*AB$10</f>
        <v>0</v>
      </c>
      <c r="AC1041" s="107"/>
      <c r="AD1041" s="106">
        <f t="shared" ref="AD1041" si="2850">AC1041*$E1041*AD$10</f>
        <v>0</v>
      </c>
      <c r="AE1041" s="107"/>
      <c r="AF1041" s="106">
        <f t="shared" ref="AF1041" si="2851">AE1041*$E1041*AF$10</f>
        <v>0</v>
      </c>
      <c r="AG1041" s="210"/>
      <c r="AH1041" s="107"/>
      <c r="AI1041" s="106">
        <f t="shared" ref="AI1041" si="2852">AH1041*$E1041*AI$10</f>
        <v>0</v>
      </c>
      <c r="AJ1041" s="107"/>
      <c r="AK1041" s="106">
        <f t="shared" ref="AK1041" si="2853">AJ1041*$E1041*AK$10</f>
        <v>0</v>
      </c>
      <c r="AL1041" s="107"/>
      <c r="AM1041" s="106">
        <f t="shared" ref="AM1041" si="2854">AL1041*$E1041*AM$10</f>
        <v>0</v>
      </c>
      <c r="AN1041" s="107"/>
      <c r="AO1041" s="106">
        <f t="shared" ref="AO1041" si="2855">AN1041*$E1041*AO$10</f>
        <v>0</v>
      </c>
      <c r="AP1041" s="107"/>
      <c r="AQ1041" s="106">
        <f t="shared" ref="AQ1041" si="2856">AP1041*$E1041*AQ$10</f>
        <v>0</v>
      </c>
      <c r="AR1041" s="107"/>
      <c r="AS1041" s="106">
        <f t="shared" ref="AS1041" si="2857">AR1041*$E1041*AS$10</f>
        <v>0</v>
      </c>
      <c r="AU1041" s="107"/>
      <c r="AV1041" s="106">
        <f t="shared" ref="AV1041" si="2858">AU1041*$E1041*AV$10</f>
        <v>0</v>
      </c>
      <c r="AW1041" s="107"/>
      <c r="AX1041" s="106">
        <f t="shared" ref="AX1041" si="2859">AW1041*$E1041*AX$10</f>
        <v>0</v>
      </c>
      <c r="AY1041" s="107"/>
      <c r="AZ1041" s="106">
        <f t="shared" ref="AZ1041" si="2860">AY1041*$E1041*AZ$10</f>
        <v>0</v>
      </c>
      <c r="BA1041" s="107"/>
      <c r="BB1041" s="106">
        <f t="shared" ref="BB1041" si="2861">BA1041*$E1041*BB$10</f>
        <v>0</v>
      </c>
      <c r="BC1041" s="107"/>
      <c r="BD1041" s="106">
        <f t="shared" ref="BD1041" si="2862">BC1041*$E1041*BD$10</f>
        <v>0</v>
      </c>
      <c r="BE1041" s="107"/>
      <c r="BF1041" s="106">
        <f t="shared" ref="BF1041" si="2863">BE1041*$E1041*BF$10</f>
        <v>0</v>
      </c>
      <c r="BH1041" s="107"/>
      <c r="BI1041" s="106">
        <f t="shared" ref="BI1041" si="2864">BH1041*$E1041*BI$10</f>
        <v>0</v>
      </c>
      <c r="BJ1041" s="107"/>
      <c r="BK1041" s="106">
        <f t="shared" ref="BK1041" si="2865">BJ1041*$E1041*BK$10</f>
        <v>0</v>
      </c>
      <c r="BL1041" s="107"/>
      <c r="BM1041" s="106">
        <f t="shared" ref="BM1041" si="2866">BL1041*$E1041*BM$10</f>
        <v>0</v>
      </c>
      <c r="BN1041" s="107"/>
      <c r="BO1041" s="106">
        <f t="shared" ref="BO1041" si="2867">BN1041*$E1041*BO$10</f>
        <v>0</v>
      </c>
      <c r="BP1041" s="107"/>
      <c r="BQ1041" s="106">
        <f t="shared" ref="BQ1041" si="2868">BP1041*$E1041*BQ$10</f>
        <v>0</v>
      </c>
      <c r="BR1041" s="107"/>
      <c r="BS1041" s="106">
        <f t="shared" ref="BS1041" si="2869">BR1041*$E1041*BS$10</f>
        <v>0</v>
      </c>
      <c r="BU1041" s="61"/>
      <c r="BV1041" s="61"/>
      <c r="BW1041" s="61"/>
      <c r="BX1041" s="61"/>
      <c r="BY1041" s="61"/>
      <c r="BZ1041" s="61"/>
      <c r="CA1041" s="61"/>
      <c r="CB1041" s="61"/>
      <c r="CC1041" s="61"/>
      <c r="CD1041" s="61"/>
      <c r="CE1041" s="61"/>
      <c r="CF1041" s="61"/>
      <c r="CG1041" s="61"/>
      <c r="CH1041" s="61"/>
      <c r="CI1041" s="61"/>
      <c r="CJ1041" s="61"/>
      <c r="CK1041" s="61"/>
      <c r="CL1041" s="61"/>
      <c r="CM1041" s="61"/>
      <c r="CN1041" s="61"/>
      <c r="CO1041" s="61"/>
      <c r="CP1041" s="61"/>
      <c r="CQ1041" s="61"/>
      <c r="CR1041" s="61"/>
      <c r="CS1041" s="61"/>
      <c r="CT1041" s="61"/>
      <c r="CU1041" s="61"/>
      <c r="CV1041" s="61"/>
      <c r="CW1041" s="61"/>
      <c r="CX1041" s="61"/>
      <c r="CY1041" s="61"/>
      <c r="CZ1041" s="61"/>
      <c r="DA1041" s="61"/>
      <c r="DB1041" s="61"/>
      <c r="DC1041" s="61"/>
      <c r="DD1041" s="61"/>
      <c r="DE1041" s="61"/>
      <c r="DF1041" s="61"/>
      <c r="DG1041" s="61"/>
      <c r="DH1041" s="61"/>
      <c r="DI1041" s="61"/>
      <c r="DJ1041" s="61"/>
      <c r="DK1041" s="61"/>
      <c r="DL1041" s="61"/>
      <c r="DM1041" s="61"/>
      <c r="DN1041" s="61"/>
      <c r="DO1041" s="61"/>
      <c r="DP1041" s="61"/>
      <c r="DQ1041" s="61"/>
      <c r="DR1041" s="61"/>
      <c r="DS1041" s="61"/>
      <c r="DT1041" s="61"/>
      <c r="DU1041" s="61"/>
      <c r="DV1041" s="61"/>
      <c r="DW1041" s="61"/>
      <c r="DX1041" s="61"/>
      <c r="DY1041" s="61"/>
      <c r="DZ1041" s="61"/>
      <c r="EA1041" s="61"/>
      <c r="EB1041" s="61"/>
      <c r="EC1041" s="61"/>
    </row>
    <row r="1042" spans="1:133" s="22" customFormat="1" ht="39" outlineLevel="3" x14ac:dyDescent="0.15">
      <c r="A1042" s="22" t="s">
        <v>79</v>
      </c>
      <c r="B1042" s="32" t="s">
        <v>2132</v>
      </c>
      <c r="C1042" s="104"/>
      <c r="D1042" s="106">
        <v>5</v>
      </c>
      <c r="E1042" s="104"/>
      <c r="F1042" s="106">
        <f t="shared" ref="F1042" si="2870">IF(B1042&lt;&gt;"",IF(B1042="Custom Requirement",0,3),0)</f>
        <v>3</v>
      </c>
      <c r="G1042" s="106">
        <v>1</v>
      </c>
      <c r="H1042" s="107"/>
      <c r="I1042" s="106">
        <f t="shared" ref="I1042" si="2871">H1042*$E1042*I$10</f>
        <v>0</v>
      </c>
      <c r="J1042" s="107"/>
      <c r="K1042" s="106">
        <f t="shared" ref="K1042" si="2872">J1042*$E1042*K$10</f>
        <v>0</v>
      </c>
      <c r="L1042" s="107"/>
      <c r="M1042" s="106">
        <f t="shared" ref="M1042" si="2873">L1042*$E1042*M$10</f>
        <v>0</v>
      </c>
      <c r="N1042" s="107"/>
      <c r="O1042" s="106">
        <f t="shared" ref="O1042" si="2874">N1042*$E1042*O$10</f>
        <v>0</v>
      </c>
      <c r="P1042" s="107"/>
      <c r="Q1042" s="106">
        <f t="shared" ref="Q1042" si="2875">P1042*$E1042*Q$10</f>
        <v>0</v>
      </c>
      <c r="R1042" s="107"/>
      <c r="S1042" s="106">
        <f t="shared" ref="S1042" si="2876">R1042*$E1042*S$10</f>
        <v>0</v>
      </c>
      <c r="T1042" s="32"/>
      <c r="U1042" s="107"/>
      <c r="V1042" s="106">
        <f t="shared" ref="V1042" si="2877">U1042*$E1042*V$10</f>
        <v>0</v>
      </c>
      <c r="W1042" s="107"/>
      <c r="X1042" s="106">
        <f t="shared" ref="X1042" si="2878">W1042*$E1042*X$10</f>
        <v>0</v>
      </c>
      <c r="Y1042" s="107"/>
      <c r="Z1042" s="106">
        <f t="shared" ref="Z1042" si="2879">Y1042*$E1042*Z$10</f>
        <v>0</v>
      </c>
      <c r="AA1042" s="107"/>
      <c r="AB1042" s="106">
        <f t="shared" ref="AB1042" si="2880">AA1042*$E1042*AB$10</f>
        <v>0</v>
      </c>
      <c r="AC1042" s="107"/>
      <c r="AD1042" s="106">
        <f t="shared" ref="AD1042" si="2881">AC1042*$E1042*AD$10</f>
        <v>0</v>
      </c>
      <c r="AE1042" s="107"/>
      <c r="AF1042" s="106">
        <f t="shared" ref="AF1042" si="2882">AE1042*$E1042*AF$10</f>
        <v>0</v>
      </c>
      <c r="AG1042" s="210"/>
      <c r="AH1042" s="107"/>
      <c r="AI1042" s="106">
        <f t="shared" ref="AI1042" si="2883">AH1042*$E1042*AI$10</f>
        <v>0</v>
      </c>
      <c r="AJ1042" s="107"/>
      <c r="AK1042" s="106">
        <f t="shared" ref="AK1042" si="2884">AJ1042*$E1042*AK$10</f>
        <v>0</v>
      </c>
      <c r="AL1042" s="107"/>
      <c r="AM1042" s="106">
        <f t="shared" ref="AM1042" si="2885">AL1042*$E1042*AM$10</f>
        <v>0</v>
      </c>
      <c r="AN1042" s="107"/>
      <c r="AO1042" s="106">
        <f t="shared" ref="AO1042" si="2886">AN1042*$E1042*AO$10</f>
        <v>0</v>
      </c>
      <c r="AP1042" s="107"/>
      <c r="AQ1042" s="106">
        <f t="shared" ref="AQ1042" si="2887">AP1042*$E1042*AQ$10</f>
        <v>0</v>
      </c>
      <c r="AR1042" s="107"/>
      <c r="AS1042" s="106">
        <f t="shared" ref="AS1042" si="2888">AR1042*$E1042*AS$10</f>
        <v>0</v>
      </c>
      <c r="AU1042" s="107"/>
      <c r="AV1042" s="106">
        <f t="shared" ref="AV1042" si="2889">AU1042*$E1042*AV$10</f>
        <v>0</v>
      </c>
      <c r="AW1042" s="107"/>
      <c r="AX1042" s="106">
        <f t="shared" ref="AX1042" si="2890">AW1042*$E1042*AX$10</f>
        <v>0</v>
      </c>
      <c r="AY1042" s="107"/>
      <c r="AZ1042" s="106">
        <f t="shared" ref="AZ1042" si="2891">AY1042*$E1042*AZ$10</f>
        <v>0</v>
      </c>
      <c r="BA1042" s="107"/>
      <c r="BB1042" s="106">
        <f t="shared" ref="BB1042" si="2892">BA1042*$E1042*BB$10</f>
        <v>0</v>
      </c>
      <c r="BC1042" s="107"/>
      <c r="BD1042" s="106">
        <f t="shared" ref="BD1042" si="2893">BC1042*$E1042*BD$10</f>
        <v>0</v>
      </c>
      <c r="BE1042" s="107"/>
      <c r="BF1042" s="106">
        <f t="shared" ref="BF1042" si="2894">BE1042*$E1042*BF$10</f>
        <v>0</v>
      </c>
      <c r="BH1042" s="107"/>
      <c r="BI1042" s="106">
        <f t="shared" ref="BI1042" si="2895">BH1042*$E1042*BI$10</f>
        <v>0</v>
      </c>
      <c r="BJ1042" s="107"/>
      <c r="BK1042" s="106">
        <f t="shared" ref="BK1042" si="2896">BJ1042*$E1042*BK$10</f>
        <v>0</v>
      </c>
      <c r="BL1042" s="107"/>
      <c r="BM1042" s="106">
        <f t="shared" ref="BM1042" si="2897">BL1042*$E1042*BM$10</f>
        <v>0</v>
      </c>
      <c r="BN1042" s="107"/>
      <c r="BO1042" s="106">
        <f t="shared" ref="BO1042" si="2898">BN1042*$E1042*BO$10</f>
        <v>0</v>
      </c>
      <c r="BP1042" s="107"/>
      <c r="BQ1042" s="106">
        <f t="shared" ref="BQ1042" si="2899">BP1042*$E1042*BQ$10</f>
        <v>0</v>
      </c>
      <c r="BR1042" s="107"/>
      <c r="BS1042" s="106">
        <f t="shared" ref="BS1042" si="2900">BR1042*$E1042*BS$10</f>
        <v>0</v>
      </c>
      <c r="BU1042" s="61"/>
      <c r="BV1042" s="61"/>
      <c r="BW1042" s="61"/>
      <c r="BX1042" s="61"/>
      <c r="BY1042" s="61"/>
      <c r="BZ1042" s="61"/>
      <c r="CA1042" s="61"/>
      <c r="CB1042" s="61"/>
      <c r="CC1042" s="61"/>
      <c r="CD1042" s="61"/>
      <c r="CE1042" s="61"/>
      <c r="CF1042" s="61"/>
      <c r="CG1042" s="61"/>
      <c r="CH1042" s="61"/>
      <c r="CI1042" s="61"/>
      <c r="CJ1042" s="61"/>
      <c r="CK1042" s="61"/>
      <c r="CL1042" s="61"/>
      <c r="CM1042" s="61"/>
      <c r="CN1042" s="61"/>
      <c r="CO1042" s="61"/>
      <c r="CP1042" s="61"/>
      <c r="CQ1042" s="61"/>
      <c r="CR1042" s="61"/>
      <c r="CS1042" s="61"/>
      <c r="CT1042" s="61"/>
      <c r="CU1042" s="61"/>
      <c r="CV1042" s="61"/>
      <c r="CW1042" s="61"/>
      <c r="CX1042" s="61"/>
      <c r="CY1042" s="61"/>
      <c r="CZ1042" s="61"/>
      <c r="DA1042" s="61"/>
      <c r="DB1042" s="61"/>
      <c r="DC1042" s="61"/>
      <c r="DD1042" s="61"/>
      <c r="DE1042" s="61"/>
      <c r="DF1042" s="61"/>
      <c r="DG1042" s="61"/>
      <c r="DH1042" s="61"/>
      <c r="DI1042" s="61"/>
      <c r="DJ1042" s="61"/>
      <c r="DK1042" s="61"/>
      <c r="DL1042" s="61"/>
      <c r="DM1042" s="61"/>
      <c r="DN1042" s="61"/>
      <c r="DO1042" s="61"/>
      <c r="DP1042" s="61"/>
      <c r="DQ1042" s="61"/>
      <c r="DR1042" s="61"/>
      <c r="DS1042" s="61"/>
      <c r="DT1042" s="61"/>
      <c r="DU1042" s="61"/>
      <c r="DV1042" s="61"/>
      <c r="DW1042" s="61"/>
      <c r="DX1042" s="61"/>
      <c r="DY1042" s="61"/>
      <c r="DZ1042" s="61"/>
      <c r="EA1042" s="61"/>
      <c r="EB1042" s="61"/>
      <c r="EC1042" s="61"/>
    </row>
    <row r="1043" spans="1:133" s="22" customFormat="1" ht="26" outlineLevel="3" x14ac:dyDescent="0.15">
      <c r="A1043" s="22" t="s">
        <v>124</v>
      </c>
      <c r="B1043" s="32" t="s">
        <v>775</v>
      </c>
      <c r="C1043" s="104"/>
      <c r="D1043" s="106">
        <v>5</v>
      </c>
      <c r="E1043" s="104"/>
      <c r="F1043" s="106">
        <f t="shared" si="2622"/>
        <v>3</v>
      </c>
      <c r="G1043" s="106">
        <v>1</v>
      </c>
      <c r="H1043" s="107"/>
      <c r="I1043" s="106">
        <f t="shared" si="2623"/>
        <v>0</v>
      </c>
      <c r="J1043" s="107"/>
      <c r="K1043" s="106">
        <f t="shared" si="2624"/>
        <v>0</v>
      </c>
      <c r="L1043" s="107"/>
      <c r="M1043" s="106">
        <f t="shared" si="2625"/>
        <v>0</v>
      </c>
      <c r="N1043" s="107"/>
      <c r="O1043" s="106">
        <f t="shared" si="2626"/>
        <v>0</v>
      </c>
      <c r="P1043" s="107"/>
      <c r="Q1043" s="106">
        <f t="shared" si="2627"/>
        <v>0</v>
      </c>
      <c r="R1043" s="107"/>
      <c r="S1043" s="106">
        <f t="shared" si="2628"/>
        <v>0</v>
      </c>
      <c r="T1043" s="32"/>
      <c r="U1043" s="107"/>
      <c r="V1043" s="106">
        <f t="shared" si="2629"/>
        <v>0</v>
      </c>
      <c r="W1043" s="107"/>
      <c r="X1043" s="106">
        <f t="shared" si="2630"/>
        <v>0</v>
      </c>
      <c r="Y1043" s="107"/>
      <c r="Z1043" s="106">
        <f t="shared" si="2631"/>
        <v>0</v>
      </c>
      <c r="AA1043" s="107"/>
      <c r="AB1043" s="106">
        <f t="shared" si="2632"/>
        <v>0</v>
      </c>
      <c r="AC1043" s="107"/>
      <c r="AD1043" s="106">
        <f t="shared" si="2633"/>
        <v>0</v>
      </c>
      <c r="AE1043" s="107"/>
      <c r="AF1043" s="106">
        <f t="shared" si="2634"/>
        <v>0</v>
      </c>
      <c r="AG1043" s="210"/>
      <c r="AH1043" s="107"/>
      <c r="AI1043" s="106">
        <f t="shared" si="2635"/>
        <v>0</v>
      </c>
      <c r="AJ1043" s="107"/>
      <c r="AK1043" s="106">
        <f t="shared" si="2636"/>
        <v>0</v>
      </c>
      <c r="AL1043" s="107"/>
      <c r="AM1043" s="106">
        <f t="shared" si="2637"/>
        <v>0</v>
      </c>
      <c r="AN1043" s="107"/>
      <c r="AO1043" s="106">
        <f t="shared" si="2638"/>
        <v>0</v>
      </c>
      <c r="AP1043" s="107"/>
      <c r="AQ1043" s="106">
        <f t="shared" si="2639"/>
        <v>0</v>
      </c>
      <c r="AR1043" s="107"/>
      <c r="AS1043" s="106">
        <f t="shared" si="2640"/>
        <v>0</v>
      </c>
      <c r="AU1043" s="107"/>
      <c r="AV1043" s="106">
        <f t="shared" si="2641"/>
        <v>0</v>
      </c>
      <c r="AW1043" s="107"/>
      <c r="AX1043" s="106">
        <f t="shared" si="2642"/>
        <v>0</v>
      </c>
      <c r="AY1043" s="107"/>
      <c r="AZ1043" s="106">
        <f t="shared" si="2643"/>
        <v>0</v>
      </c>
      <c r="BA1043" s="107"/>
      <c r="BB1043" s="106">
        <f t="shared" si="2644"/>
        <v>0</v>
      </c>
      <c r="BC1043" s="107"/>
      <c r="BD1043" s="106">
        <f t="shared" si="2645"/>
        <v>0</v>
      </c>
      <c r="BE1043" s="107"/>
      <c r="BF1043" s="106">
        <f t="shared" si="2646"/>
        <v>0</v>
      </c>
      <c r="BH1043" s="107"/>
      <c r="BI1043" s="106">
        <f t="shared" si="2647"/>
        <v>0</v>
      </c>
      <c r="BJ1043" s="107"/>
      <c r="BK1043" s="106">
        <f t="shared" si="2648"/>
        <v>0</v>
      </c>
      <c r="BL1043" s="107"/>
      <c r="BM1043" s="106">
        <f t="shared" si="2649"/>
        <v>0</v>
      </c>
      <c r="BN1043" s="107"/>
      <c r="BO1043" s="106">
        <f t="shared" si="2650"/>
        <v>0</v>
      </c>
      <c r="BP1043" s="107"/>
      <c r="BQ1043" s="106">
        <f t="shared" si="2651"/>
        <v>0</v>
      </c>
      <c r="BR1043" s="107"/>
      <c r="BS1043" s="106">
        <f t="shared" si="2652"/>
        <v>0</v>
      </c>
      <c r="BU1043" s="61"/>
      <c r="BV1043" s="61"/>
      <c r="BW1043" s="61"/>
      <c r="BX1043" s="61"/>
      <c r="BY1043" s="61"/>
      <c r="BZ1043" s="61"/>
      <c r="CA1043" s="61"/>
      <c r="CB1043" s="61"/>
      <c r="CC1043" s="61"/>
      <c r="CD1043" s="61"/>
      <c r="CE1043" s="61"/>
      <c r="CF1043" s="61"/>
      <c r="CG1043" s="61"/>
      <c r="CH1043" s="61"/>
      <c r="CI1043" s="61"/>
      <c r="CJ1043" s="61"/>
      <c r="CK1043" s="61"/>
      <c r="CL1043" s="61"/>
      <c r="CM1043" s="61"/>
      <c r="CN1043" s="61"/>
      <c r="CO1043" s="61"/>
      <c r="CP1043" s="61"/>
      <c r="CQ1043" s="61"/>
      <c r="CR1043" s="61"/>
      <c r="CS1043" s="61"/>
      <c r="CT1043" s="61"/>
      <c r="CU1043" s="61"/>
      <c r="CV1043" s="61"/>
      <c r="CW1043" s="61"/>
      <c r="CX1043" s="61"/>
      <c r="CY1043" s="61"/>
      <c r="CZ1043" s="61"/>
      <c r="DA1043" s="61"/>
      <c r="DB1043" s="61"/>
      <c r="DC1043" s="61"/>
      <c r="DD1043" s="61"/>
      <c r="DE1043" s="61"/>
      <c r="DF1043" s="61"/>
      <c r="DG1043" s="61"/>
      <c r="DH1043" s="61"/>
      <c r="DI1043" s="61"/>
      <c r="DJ1043" s="61"/>
      <c r="DK1043" s="61"/>
      <c r="DL1043" s="61"/>
      <c r="DM1043" s="61"/>
      <c r="DN1043" s="61"/>
      <c r="DO1043" s="61"/>
      <c r="DP1043" s="61"/>
      <c r="DQ1043" s="61"/>
      <c r="DR1043" s="61"/>
      <c r="DS1043" s="61"/>
      <c r="DT1043" s="61"/>
      <c r="DU1043" s="61"/>
      <c r="DV1043" s="61"/>
      <c r="DW1043" s="61"/>
      <c r="DX1043" s="61"/>
      <c r="DY1043" s="61"/>
      <c r="DZ1043" s="61"/>
      <c r="EA1043" s="61"/>
      <c r="EB1043" s="61"/>
      <c r="EC1043" s="61"/>
    </row>
    <row r="1044" spans="1:133" s="22" customFormat="1" ht="26" outlineLevel="3" x14ac:dyDescent="0.15">
      <c r="A1044" s="22" t="s">
        <v>125</v>
      </c>
      <c r="B1044" s="261" t="s">
        <v>2484</v>
      </c>
      <c r="C1044" s="104"/>
      <c r="D1044" s="106">
        <v>5</v>
      </c>
      <c r="E1044" s="104"/>
      <c r="F1044" s="106">
        <f t="shared" si="2622"/>
        <v>3</v>
      </c>
      <c r="G1044" s="106">
        <v>1</v>
      </c>
      <c r="H1044" s="107"/>
      <c r="I1044" s="106">
        <f t="shared" si="2623"/>
        <v>0</v>
      </c>
      <c r="J1044" s="107"/>
      <c r="K1044" s="106">
        <f t="shared" si="2624"/>
        <v>0</v>
      </c>
      <c r="L1044" s="107"/>
      <c r="M1044" s="106">
        <f t="shared" si="2625"/>
        <v>0</v>
      </c>
      <c r="N1044" s="107"/>
      <c r="O1044" s="106">
        <f t="shared" si="2626"/>
        <v>0</v>
      </c>
      <c r="P1044" s="107"/>
      <c r="Q1044" s="106">
        <f t="shared" si="2627"/>
        <v>0</v>
      </c>
      <c r="R1044" s="107"/>
      <c r="S1044" s="106">
        <f t="shared" si="2628"/>
        <v>0</v>
      </c>
      <c r="T1044" s="32"/>
      <c r="U1044" s="107"/>
      <c r="V1044" s="106">
        <f t="shared" si="2629"/>
        <v>0</v>
      </c>
      <c r="W1044" s="107"/>
      <c r="X1044" s="106">
        <f t="shared" si="2630"/>
        <v>0</v>
      </c>
      <c r="Y1044" s="107"/>
      <c r="Z1044" s="106">
        <f t="shared" si="2631"/>
        <v>0</v>
      </c>
      <c r="AA1044" s="107"/>
      <c r="AB1044" s="106">
        <f t="shared" si="2632"/>
        <v>0</v>
      </c>
      <c r="AC1044" s="107"/>
      <c r="AD1044" s="106">
        <f t="shared" si="2633"/>
        <v>0</v>
      </c>
      <c r="AE1044" s="107"/>
      <c r="AF1044" s="106">
        <f t="shared" si="2634"/>
        <v>0</v>
      </c>
      <c r="AG1044" s="210"/>
      <c r="AH1044" s="107"/>
      <c r="AI1044" s="106">
        <f t="shared" si="2635"/>
        <v>0</v>
      </c>
      <c r="AJ1044" s="107"/>
      <c r="AK1044" s="106">
        <f t="shared" si="2636"/>
        <v>0</v>
      </c>
      <c r="AL1044" s="107"/>
      <c r="AM1044" s="106">
        <f t="shared" si="2637"/>
        <v>0</v>
      </c>
      <c r="AN1044" s="107"/>
      <c r="AO1044" s="106">
        <f t="shared" si="2638"/>
        <v>0</v>
      </c>
      <c r="AP1044" s="107"/>
      <c r="AQ1044" s="106">
        <f t="shared" si="2639"/>
        <v>0</v>
      </c>
      <c r="AR1044" s="107"/>
      <c r="AS1044" s="106">
        <f t="shared" si="2640"/>
        <v>0</v>
      </c>
      <c r="AU1044" s="107"/>
      <c r="AV1044" s="106">
        <f t="shared" si="2641"/>
        <v>0</v>
      </c>
      <c r="AW1044" s="107"/>
      <c r="AX1044" s="106">
        <f t="shared" si="2642"/>
        <v>0</v>
      </c>
      <c r="AY1044" s="107"/>
      <c r="AZ1044" s="106">
        <f t="shared" si="2643"/>
        <v>0</v>
      </c>
      <c r="BA1044" s="107"/>
      <c r="BB1044" s="106">
        <f t="shared" si="2644"/>
        <v>0</v>
      </c>
      <c r="BC1044" s="107"/>
      <c r="BD1044" s="106">
        <f t="shared" si="2645"/>
        <v>0</v>
      </c>
      <c r="BE1044" s="107"/>
      <c r="BF1044" s="106">
        <f t="shared" si="2646"/>
        <v>0</v>
      </c>
      <c r="BH1044" s="107"/>
      <c r="BI1044" s="106">
        <f t="shared" si="2647"/>
        <v>0</v>
      </c>
      <c r="BJ1044" s="107"/>
      <c r="BK1044" s="106">
        <f t="shared" si="2648"/>
        <v>0</v>
      </c>
      <c r="BL1044" s="107"/>
      <c r="BM1044" s="106">
        <f t="shared" si="2649"/>
        <v>0</v>
      </c>
      <c r="BN1044" s="107"/>
      <c r="BO1044" s="106">
        <f t="shared" si="2650"/>
        <v>0</v>
      </c>
      <c r="BP1044" s="107"/>
      <c r="BQ1044" s="106">
        <f t="shared" si="2651"/>
        <v>0</v>
      </c>
      <c r="BR1044" s="107"/>
      <c r="BS1044" s="106">
        <f t="shared" si="2652"/>
        <v>0</v>
      </c>
      <c r="BU1044" s="61"/>
      <c r="BV1044" s="61"/>
      <c r="BW1044" s="61"/>
      <c r="BX1044" s="61"/>
      <c r="BY1044" s="61"/>
      <c r="BZ1044" s="61"/>
      <c r="CA1044" s="61"/>
      <c r="CB1044" s="61"/>
      <c r="CC1044" s="61"/>
      <c r="CD1044" s="61"/>
      <c r="CE1044" s="61"/>
      <c r="CF1044" s="61"/>
      <c r="CG1044" s="61"/>
      <c r="CH1044" s="61"/>
      <c r="CI1044" s="61"/>
      <c r="CJ1044" s="61"/>
      <c r="CK1044" s="61"/>
      <c r="CL1044" s="61"/>
      <c r="CM1044" s="61"/>
      <c r="CN1044" s="61"/>
      <c r="CO1044" s="61"/>
      <c r="CP1044" s="61"/>
      <c r="CQ1044" s="61"/>
      <c r="CR1044" s="61"/>
      <c r="CS1044" s="61"/>
      <c r="CT1044" s="61"/>
      <c r="CU1044" s="61"/>
      <c r="CV1044" s="61"/>
      <c r="CW1044" s="61"/>
      <c r="CX1044" s="61"/>
      <c r="CY1044" s="61"/>
      <c r="CZ1044" s="61"/>
      <c r="DA1044" s="61"/>
      <c r="DB1044" s="61"/>
      <c r="DC1044" s="61"/>
      <c r="DD1044" s="61"/>
      <c r="DE1044" s="61"/>
      <c r="DF1044" s="61"/>
      <c r="DG1044" s="61"/>
      <c r="DH1044" s="61"/>
      <c r="DI1044" s="61"/>
      <c r="DJ1044" s="61"/>
      <c r="DK1044" s="61"/>
      <c r="DL1044" s="61"/>
      <c r="DM1044" s="61"/>
      <c r="DN1044" s="61"/>
      <c r="DO1044" s="61"/>
      <c r="DP1044" s="61"/>
      <c r="DQ1044" s="61"/>
      <c r="DR1044" s="61"/>
      <c r="DS1044" s="61"/>
      <c r="DT1044" s="61"/>
      <c r="DU1044" s="61"/>
      <c r="DV1044" s="61"/>
      <c r="DW1044" s="61"/>
      <c r="DX1044" s="61"/>
      <c r="DY1044" s="61"/>
      <c r="DZ1044" s="61"/>
      <c r="EA1044" s="61"/>
      <c r="EB1044" s="61"/>
      <c r="EC1044" s="61"/>
    </row>
    <row r="1045" spans="1:133" s="22" customFormat="1" outlineLevel="3" x14ac:dyDescent="0.15">
      <c r="A1045" s="22" t="s">
        <v>126</v>
      </c>
      <c r="B1045" s="32" t="s">
        <v>776</v>
      </c>
      <c r="C1045" s="104"/>
      <c r="D1045" s="106">
        <v>5</v>
      </c>
      <c r="E1045" s="104"/>
      <c r="F1045" s="106">
        <f t="shared" si="2622"/>
        <v>3</v>
      </c>
      <c r="G1045" s="106">
        <v>1</v>
      </c>
      <c r="H1045" s="107"/>
      <c r="I1045" s="106">
        <f t="shared" si="2623"/>
        <v>0</v>
      </c>
      <c r="J1045" s="107"/>
      <c r="K1045" s="106">
        <f t="shared" si="2624"/>
        <v>0</v>
      </c>
      <c r="L1045" s="107"/>
      <c r="M1045" s="106">
        <f t="shared" si="2625"/>
        <v>0</v>
      </c>
      <c r="N1045" s="107"/>
      <c r="O1045" s="106">
        <f t="shared" si="2626"/>
        <v>0</v>
      </c>
      <c r="P1045" s="107"/>
      <c r="Q1045" s="106">
        <f t="shared" si="2627"/>
        <v>0</v>
      </c>
      <c r="R1045" s="107"/>
      <c r="S1045" s="106">
        <f t="shared" si="2628"/>
        <v>0</v>
      </c>
      <c r="T1045" s="32"/>
      <c r="U1045" s="107"/>
      <c r="V1045" s="106">
        <f t="shared" si="2629"/>
        <v>0</v>
      </c>
      <c r="W1045" s="107"/>
      <c r="X1045" s="106">
        <f t="shared" si="2630"/>
        <v>0</v>
      </c>
      <c r="Y1045" s="107"/>
      <c r="Z1045" s="106">
        <f t="shared" si="2631"/>
        <v>0</v>
      </c>
      <c r="AA1045" s="107"/>
      <c r="AB1045" s="106">
        <f t="shared" si="2632"/>
        <v>0</v>
      </c>
      <c r="AC1045" s="107"/>
      <c r="AD1045" s="106">
        <f t="shared" si="2633"/>
        <v>0</v>
      </c>
      <c r="AE1045" s="107"/>
      <c r="AF1045" s="106">
        <f t="shared" si="2634"/>
        <v>0</v>
      </c>
      <c r="AG1045" s="210"/>
      <c r="AH1045" s="107"/>
      <c r="AI1045" s="106">
        <f t="shared" si="2635"/>
        <v>0</v>
      </c>
      <c r="AJ1045" s="107"/>
      <c r="AK1045" s="106">
        <f t="shared" si="2636"/>
        <v>0</v>
      </c>
      <c r="AL1045" s="107"/>
      <c r="AM1045" s="106">
        <f t="shared" si="2637"/>
        <v>0</v>
      </c>
      <c r="AN1045" s="107"/>
      <c r="AO1045" s="106">
        <f t="shared" si="2638"/>
        <v>0</v>
      </c>
      <c r="AP1045" s="107"/>
      <c r="AQ1045" s="106">
        <f t="shared" si="2639"/>
        <v>0</v>
      </c>
      <c r="AR1045" s="107"/>
      <c r="AS1045" s="106">
        <f t="shared" si="2640"/>
        <v>0</v>
      </c>
      <c r="AU1045" s="107"/>
      <c r="AV1045" s="106">
        <f t="shared" si="2641"/>
        <v>0</v>
      </c>
      <c r="AW1045" s="107"/>
      <c r="AX1045" s="106">
        <f t="shared" si="2642"/>
        <v>0</v>
      </c>
      <c r="AY1045" s="107"/>
      <c r="AZ1045" s="106">
        <f t="shared" si="2643"/>
        <v>0</v>
      </c>
      <c r="BA1045" s="107"/>
      <c r="BB1045" s="106">
        <f t="shared" si="2644"/>
        <v>0</v>
      </c>
      <c r="BC1045" s="107"/>
      <c r="BD1045" s="106">
        <f t="shared" si="2645"/>
        <v>0</v>
      </c>
      <c r="BE1045" s="107"/>
      <c r="BF1045" s="106">
        <f t="shared" si="2646"/>
        <v>0</v>
      </c>
      <c r="BH1045" s="107"/>
      <c r="BI1045" s="106">
        <f t="shared" si="2647"/>
        <v>0</v>
      </c>
      <c r="BJ1045" s="107"/>
      <c r="BK1045" s="106">
        <f t="shared" si="2648"/>
        <v>0</v>
      </c>
      <c r="BL1045" s="107"/>
      <c r="BM1045" s="106">
        <f t="shared" si="2649"/>
        <v>0</v>
      </c>
      <c r="BN1045" s="107"/>
      <c r="BO1045" s="106">
        <f t="shared" si="2650"/>
        <v>0</v>
      </c>
      <c r="BP1045" s="107"/>
      <c r="BQ1045" s="106">
        <f t="shared" si="2651"/>
        <v>0</v>
      </c>
      <c r="BR1045" s="107"/>
      <c r="BS1045" s="106">
        <f t="shared" si="2652"/>
        <v>0</v>
      </c>
      <c r="BU1045" s="61"/>
      <c r="BV1045" s="61"/>
      <c r="BW1045" s="61"/>
      <c r="BX1045" s="61"/>
      <c r="BY1045" s="61"/>
      <c r="BZ1045" s="61"/>
      <c r="CA1045" s="61"/>
      <c r="CB1045" s="61"/>
      <c r="CC1045" s="61"/>
      <c r="CD1045" s="61"/>
      <c r="CE1045" s="61"/>
      <c r="CF1045" s="61"/>
      <c r="CG1045" s="61"/>
      <c r="CH1045" s="61"/>
      <c r="CI1045" s="61"/>
      <c r="CJ1045" s="61"/>
      <c r="CK1045" s="61"/>
      <c r="CL1045" s="61"/>
      <c r="CM1045" s="61"/>
      <c r="CN1045" s="61"/>
      <c r="CO1045" s="61"/>
      <c r="CP1045" s="61"/>
      <c r="CQ1045" s="61"/>
      <c r="CR1045" s="61"/>
      <c r="CS1045" s="61"/>
      <c r="CT1045" s="61"/>
      <c r="CU1045" s="61"/>
      <c r="CV1045" s="61"/>
      <c r="CW1045" s="61"/>
      <c r="CX1045" s="61"/>
      <c r="CY1045" s="61"/>
      <c r="CZ1045" s="61"/>
      <c r="DA1045" s="61"/>
      <c r="DB1045" s="61"/>
      <c r="DC1045" s="61"/>
      <c r="DD1045" s="61"/>
      <c r="DE1045" s="61"/>
      <c r="DF1045" s="61"/>
      <c r="DG1045" s="61"/>
      <c r="DH1045" s="61"/>
      <c r="DI1045" s="61"/>
      <c r="DJ1045" s="61"/>
      <c r="DK1045" s="61"/>
      <c r="DL1045" s="61"/>
      <c r="DM1045" s="61"/>
      <c r="DN1045" s="61"/>
      <c r="DO1045" s="61"/>
      <c r="DP1045" s="61"/>
      <c r="DQ1045" s="61"/>
      <c r="DR1045" s="61"/>
      <c r="DS1045" s="61"/>
      <c r="DT1045" s="61"/>
      <c r="DU1045" s="61"/>
      <c r="DV1045" s="61"/>
      <c r="DW1045" s="61"/>
      <c r="DX1045" s="61"/>
      <c r="DY1045" s="61"/>
      <c r="DZ1045" s="61"/>
      <c r="EA1045" s="61"/>
      <c r="EB1045" s="61"/>
      <c r="EC1045" s="61"/>
    </row>
    <row r="1046" spans="1:133" s="22" customFormat="1" outlineLevel="3" x14ac:dyDescent="0.15">
      <c r="A1046" s="22" t="s">
        <v>127</v>
      </c>
      <c r="B1046" s="32" t="s">
        <v>693</v>
      </c>
      <c r="C1046" s="104"/>
      <c r="D1046" s="106">
        <v>5</v>
      </c>
      <c r="E1046" s="104"/>
      <c r="F1046" s="106">
        <f t="shared" si="2622"/>
        <v>3</v>
      </c>
      <c r="G1046" s="106">
        <v>1</v>
      </c>
      <c r="H1046" s="107"/>
      <c r="I1046" s="106">
        <f t="shared" si="2623"/>
        <v>0</v>
      </c>
      <c r="J1046" s="107"/>
      <c r="K1046" s="106">
        <f t="shared" si="2624"/>
        <v>0</v>
      </c>
      <c r="L1046" s="107"/>
      <c r="M1046" s="106">
        <f t="shared" si="2625"/>
        <v>0</v>
      </c>
      <c r="N1046" s="107"/>
      <c r="O1046" s="106">
        <f t="shared" si="2626"/>
        <v>0</v>
      </c>
      <c r="P1046" s="107"/>
      <c r="Q1046" s="106">
        <f t="shared" si="2627"/>
        <v>0</v>
      </c>
      <c r="R1046" s="107"/>
      <c r="S1046" s="106">
        <f t="shared" si="2628"/>
        <v>0</v>
      </c>
      <c r="T1046" s="32"/>
      <c r="U1046" s="107"/>
      <c r="V1046" s="106">
        <f t="shared" si="2629"/>
        <v>0</v>
      </c>
      <c r="W1046" s="107"/>
      <c r="X1046" s="106">
        <f t="shared" si="2630"/>
        <v>0</v>
      </c>
      <c r="Y1046" s="107"/>
      <c r="Z1046" s="106">
        <f t="shared" si="2631"/>
        <v>0</v>
      </c>
      <c r="AA1046" s="107"/>
      <c r="AB1046" s="106">
        <f t="shared" si="2632"/>
        <v>0</v>
      </c>
      <c r="AC1046" s="107"/>
      <c r="AD1046" s="106">
        <f t="shared" si="2633"/>
        <v>0</v>
      </c>
      <c r="AE1046" s="107"/>
      <c r="AF1046" s="106">
        <f t="shared" si="2634"/>
        <v>0</v>
      </c>
      <c r="AG1046" s="210"/>
      <c r="AH1046" s="107"/>
      <c r="AI1046" s="106">
        <f t="shared" si="2635"/>
        <v>0</v>
      </c>
      <c r="AJ1046" s="107"/>
      <c r="AK1046" s="106">
        <f t="shared" si="2636"/>
        <v>0</v>
      </c>
      <c r="AL1046" s="107"/>
      <c r="AM1046" s="106">
        <f t="shared" si="2637"/>
        <v>0</v>
      </c>
      <c r="AN1046" s="107"/>
      <c r="AO1046" s="106">
        <f t="shared" si="2638"/>
        <v>0</v>
      </c>
      <c r="AP1046" s="107"/>
      <c r="AQ1046" s="106">
        <f t="shared" si="2639"/>
        <v>0</v>
      </c>
      <c r="AR1046" s="107"/>
      <c r="AS1046" s="106">
        <f t="shared" si="2640"/>
        <v>0</v>
      </c>
      <c r="AU1046" s="107"/>
      <c r="AV1046" s="106">
        <f t="shared" si="2641"/>
        <v>0</v>
      </c>
      <c r="AW1046" s="107"/>
      <c r="AX1046" s="106">
        <f t="shared" si="2642"/>
        <v>0</v>
      </c>
      <c r="AY1046" s="107"/>
      <c r="AZ1046" s="106">
        <f t="shared" si="2643"/>
        <v>0</v>
      </c>
      <c r="BA1046" s="107"/>
      <c r="BB1046" s="106">
        <f t="shared" si="2644"/>
        <v>0</v>
      </c>
      <c r="BC1046" s="107"/>
      <c r="BD1046" s="106">
        <f t="shared" si="2645"/>
        <v>0</v>
      </c>
      <c r="BE1046" s="107"/>
      <c r="BF1046" s="106">
        <f t="shared" si="2646"/>
        <v>0</v>
      </c>
      <c r="BH1046" s="107"/>
      <c r="BI1046" s="106">
        <f t="shared" si="2647"/>
        <v>0</v>
      </c>
      <c r="BJ1046" s="107"/>
      <c r="BK1046" s="106">
        <f t="shared" si="2648"/>
        <v>0</v>
      </c>
      <c r="BL1046" s="107"/>
      <c r="BM1046" s="106">
        <f t="shared" si="2649"/>
        <v>0</v>
      </c>
      <c r="BN1046" s="107"/>
      <c r="BO1046" s="106">
        <f t="shared" si="2650"/>
        <v>0</v>
      </c>
      <c r="BP1046" s="107"/>
      <c r="BQ1046" s="106">
        <f t="shared" si="2651"/>
        <v>0</v>
      </c>
      <c r="BR1046" s="107"/>
      <c r="BS1046" s="106">
        <f t="shared" si="2652"/>
        <v>0</v>
      </c>
      <c r="BU1046" s="61"/>
      <c r="BV1046" s="61"/>
      <c r="BW1046" s="61"/>
      <c r="BX1046" s="61"/>
      <c r="BY1046" s="61"/>
      <c r="BZ1046" s="61"/>
      <c r="CA1046" s="61"/>
      <c r="CB1046" s="61"/>
      <c r="CC1046" s="61"/>
      <c r="CD1046" s="61"/>
      <c r="CE1046" s="61"/>
      <c r="CF1046" s="61"/>
      <c r="CG1046" s="61"/>
      <c r="CH1046" s="61"/>
      <c r="CI1046" s="61"/>
      <c r="CJ1046" s="61"/>
      <c r="CK1046" s="61"/>
      <c r="CL1046" s="61"/>
      <c r="CM1046" s="61"/>
      <c r="CN1046" s="61"/>
      <c r="CO1046" s="61"/>
      <c r="CP1046" s="61"/>
      <c r="CQ1046" s="61"/>
      <c r="CR1046" s="61"/>
      <c r="CS1046" s="61"/>
      <c r="CT1046" s="61"/>
      <c r="CU1046" s="61"/>
      <c r="CV1046" s="61"/>
      <c r="CW1046" s="61"/>
      <c r="CX1046" s="61"/>
      <c r="CY1046" s="61"/>
      <c r="CZ1046" s="61"/>
      <c r="DA1046" s="61"/>
      <c r="DB1046" s="61"/>
      <c r="DC1046" s="61"/>
      <c r="DD1046" s="61"/>
      <c r="DE1046" s="61"/>
      <c r="DF1046" s="61"/>
      <c r="DG1046" s="61"/>
      <c r="DH1046" s="61"/>
      <c r="DI1046" s="61"/>
      <c r="DJ1046" s="61"/>
      <c r="DK1046" s="61"/>
      <c r="DL1046" s="61"/>
      <c r="DM1046" s="61"/>
      <c r="DN1046" s="61"/>
      <c r="DO1046" s="61"/>
      <c r="DP1046" s="61"/>
      <c r="DQ1046" s="61"/>
      <c r="DR1046" s="61"/>
      <c r="DS1046" s="61"/>
      <c r="DT1046" s="61"/>
      <c r="DU1046" s="61"/>
      <c r="DV1046" s="61"/>
      <c r="DW1046" s="61"/>
      <c r="DX1046" s="61"/>
      <c r="DY1046" s="61"/>
      <c r="DZ1046" s="61"/>
      <c r="EA1046" s="61"/>
      <c r="EB1046" s="61"/>
      <c r="EC1046" s="61"/>
    </row>
    <row r="1047" spans="1:133" s="22" customFormat="1" outlineLevel="3" x14ac:dyDescent="0.15">
      <c r="A1047" s="22" t="s">
        <v>128</v>
      </c>
      <c r="B1047" s="261" t="s">
        <v>2493</v>
      </c>
      <c r="C1047" s="104"/>
      <c r="D1047" s="106">
        <v>5</v>
      </c>
      <c r="E1047" s="104"/>
      <c r="F1047" s="106">
        <f t="shared" ref="F1047" si="2901">IF(B1047&lt;&gt;"",IF(B1047="Custom Requirement",0,3),0)</f>
        <v>3</v>
      </c>
      <c r="G1047" s="106">
        <v>1</v>
      </c>
      <c r="H1047" s="107"/>
      <c r="I1047" s="106">
        <f t="shared" ref="I1047" si="2902">H1047*$E1047*I$10</f>
        <v>0</v>
      </c>
      <c r="J1047" s="107"/>
      <c r="K1047" s="106">
        <f t="shared" ref="K1047" si="2903">J1047*$E1047*K$10</f>
        <v>0</v>
      </c>
      <c r="L1047" s="107"/>
      <c r="M1047" s="106">
        <f t="shared" ref="M1047" si="2904">L1047*$E1047*M$10</f>
        <v>0</v>
      </c>
      <c r="N1047" s="107"/>
      <c r="O1047" s="106">
        <f t="shared" ref="O1047" si="2905">N1047*$E1047*O$10</f>
        <v>0</v>
      </c>
      <c r="P1047" s="107"/>
      <c r="Q1047" s="106">
        <f t="shared" ref="Q1047" si="2906">P1047*$E1047*Q$10</f>
        <v>0</v>
      </c>
      <c r="R1047" s="107"/>
      <c r="S1047" s="106">
        <f t="shared" ref="S1047" si="2907">R1047*$E1047*S$10</f>
        <v>0</v>
      </c>
      <c r="T1047" s="32"/>
      <c r="U1047" s="107"/>
      <c r="V1047" s="106">
        <f t="shared" ref="V1047" si="2908">U1047*$E1047*V$10</f>
        <v>0</v>
      </c>
      <c r="W1047" s="107"/>
      <c r="X1047" s="106">
        <f t="shared" ref="X1047" si="2909">W1047*$E1047*X$10</f>
        <v>0</v>
      </c>
      <c r="Y1047" s="107"/>
      <c r="Z1047" s="106">
        <f t="shared" ref="Z1047" si="2910">Y1047*$E1047*Z$10</f>
        <v>0</v>
      </c>
      <c r="AA1047" s="107"/>
      <c r="AB1047" s="106">
        <f t="shared" ref="AB1047" si="2911">AA1047*$E1047*AB$10</f>
        <v>0</v>
      </c>
      <c r="AC1047" s="107"/>
      <c r="AD1047" s="106">
        <f t="shared" ref="AD1047" si="2912">AC1047*$E1047*AD$10</f>
        <v>0</v>
      </c>
      <c r="AE1047" s="107"/>
      <c r="AF1047" s="106">
        <f t="shared" ref="AF1047" si="2913">AE1047*$E1047*AF$10</f>
        <v>0</v>
      </c>
      <c r="AG1047" s="210"/>
      <c r="AH1047" s="107"/>
      <c r="AI1047" s="106">
        <f t="shared" ref="AI1047" si="2914">AH1047*$E1047*AI$10</f>
        <v>0</v>
      </c>
      <c r="AJ1047" s="107"/>
      <c r="AK1047" s="106">
        <f t="shared" ref="AK1047" si="2915">AJ1047*$E1047*AK$10</f>
        <v>0</v>
      </c>
      <c r="AL1047" s="107"/>
      <c r="AM1047" s="106">
        <f t="shared" ref="AM1047" si="2916">AL1047*$E1047*AM$10</f>
        <v>0</v>
      </c>
      <c r="AN1047" s="107"/>
      <c r="AO1047" s="106">
        <f t="shared" ref="AO1047" si="2917">AN1047*$E1047*AO$10</f>
        <v>0</v>
      </c>
      <c r="AP1047" s="107"/>
      <c r="AQ1047" s="106">
        <f t="shared" ref="AQ1047" si="2918">AP1047*$E1047*AQ$10</f>
        <v>0</v>
      </c>
      <c r="AR1047" s="107"/>
      <c r="AS1047" s="106">
        <f t="shared" ref="AS1047" si="2919">AR1047*$E1047*AS$10</f>
        <v>0</v>
      </c>
      <c r="AU1047" s="107"/>
      <c r="AV1047" s="106">
        <f t="shared" ref="AV1047" si="2920">AU1047*$E1047*AV$10</f>
        <v>0</v>
      </c>
      <c r="AW1047" s="107"/>
      <c r="AX1047" s="106">
        <f t="shared" ref="AX1047" si="2921">AW1047*$E1047*AX$10</f>
        <v>0</v>
      </c>
      <c r="AY1047" s="107"/>
      <c r="AZ1047" s="106">
        <f t="shared" ref="AZ1047" si="2922">AY1047*$E1047*AZ$10</f>
        <v>0</v>
      </c>
      <c r="BA1047" s="107"/>
      <c r="BB1047" s="106">
        <f t="shared" ref="BB1047" si="2923">BA1047*$E1047*BB$10</f>
        <v>0</v>
      </c>
      <c r="BC1047" s="107"/>
      <c r="BD1047" s="106">
        <f t="shared" ref="BD1047" si="2924">BC1047*$E1047*BD$10</f>
        <v>0</v>
      </c>
      <c r="BE1047" s="107"/>
      <c r="BF1047" s="106">
        <f t="shared" ref="BF1047" si="2925">BE1047*$E1047*BF$10</f>
        <v>0</v>
      </c>
      <c r="BH1047" s="107"/>
      <c r="BI1047" s="106">
        <f t="shared" ref="BI1047" si="2926">BH1047*$E1047*BI$10</f>
        <v>0</v>
      </c>
      <c r="BJ1047" s="107"/>
      <c r="BK1047" s="106">
        <f t="shared" ref="BK1047" si="2927">BJ1047*$E1047*BK$10</f>
        <v>0</v>
      </c>
      <c r="BL1047" s="107"/>
      <c r="BM1047" s="106">
        <f t="shared" ref="BM1047" si="2928">BL1047*$E1047*BM$10</f>
        <v>0</v>
      </c>
      <c r="BN1047" s="107"/>
      <c r="BO1047" s="106">
        <f t="shared" ref="BO1047" si="2929">BN1047*$E1047*BO$10</f>
        <v>0</v>
      </c>
      <c r="BP1047" s="107"/>
      <c r="BQ1047" s="106">
        <f t="shared" ref="BQ1047" si="2930">BP1047*$E1047*BQ$10</f>
        <v>0</v>
      </c>
      <c r="BR1047" s="107"/>
      <c r="BS1047" s="106">
        <f t="shared" ref="BS1047" si="2931">BR1047*$E1047*BS$10</f>
        <v>0</v>
      </c>
      <c r="BU1047" s="61"/>
      <c r="BV1047" s="61"/>
      <c r="BW1047" s="61"/>
      <c r="BX1047" s="61"/>
      <c r="BY1047" s="61"/>
      <c r="BZ1047" s="61"/>
      <c r="CA1047" s="61"/>
      <c r="CB1047" s="61"/>
      <c r="CC1047" s="61"/>
      <c r="CD1047" s="61"/>
      <c r="CE1047" s="61"/>
      <c r="CF1047" s="61"/>
      <c r="CG1047" s="61"/>
      <c r="CH1047" s="61"/>
      <c r="CI1047" s="61"/>
      <c r="CJ1047" s="61"/>
      <c r="CK1047" s="61"/>
      <c r="CL1047" s="61"/>
      <c r="CM1047" s="61"/>
      <c r="CN1047" s="61"/>
      <c r="CO1047" s="61"/>
      <c r="CP1047" s="61"/>
      <c r="CQ1047" s="61"/>
      <c r="CR1047" s="61"/>
      <c r="CS1047" s="61"/>
      <c r="CT1047" s="61"/>
      <c r="CU1047" s="61"/>
      <c r="CV1047" s="61"/>
      <c r="CW1047" s="61"/>
      <c r="CX1047" s="61"/>
      <c r="CY1047" s="61"/>
      <c r="CZ1047" s="61"/>
      <c r="DA1047" s="61"/>
      <c r="DB1047" s="61"/>
      <c r="DC1047" s="61"/>
      <c r="DD1047" s="61"/>
      <c r="DE1047" s="61"/>
      <c r="DF1047" s="61"/>
      <c r="DG1047" s="61"/>
      <c r="DH1047" s="61"/>
      <c r="DI1047" s="61"/>
      <c r="DJ1047" s="61"/>
      <c r="DK1047" s="61"/>
      <c r="DL1047" s="61"/>
      <c r="DM1047" s="61"/>
      <c r="DN1047" s="61"/>
      <c r="DO1047" s="61"/>
      <c r="DP1047" s="61"/>
      <c r="DQ1047" s="61"/>
      <c r="DR1047" s="61"/>
      <c r="DS1047" s="61"/>
      <c r="DT1047" s="61"/>
      <c r="DU1047" s="61"/>
      <c r="DV1047" s="61"/>
      <c r="DW1047" s="61"/>
      <c r="DX1047" s="61"/>
      <c r="DY1047" s="61"/>
      <c r="DZ1047" s="61"/>
      <c r="EA1047" s="61"/>
      <c r="EB1047" s="61"/>
      <c r="EC1047" s="61"/>
    </row>
    <row r="1048" spans="1:133" s="22" customFormat="1" outlineLevel="3" x14ac:dyDescent="0.15">
      <c r="A1048" s="22" t="s">
        <v>2513</v>
      </c>
      <c r="B1048" s="32" t="s">
        <v>694</v>
      </c>
      <c r="C1048" s="104"/>
      <c r="D1048" s="106">
        <v>5</v>
      </c>
      <c r="E1048" s="104"/>
      <c r="F1048" s="106">
        <f t="shared" si="2622"/>
        <v>3</v>
      </c>
      <c r="G1048" s="106">
        <v>1</v>
      </c>
      <c r="H1048" s="107"/>
      <c r="I1048" s="106">
        <f t="shared" si="2623"/>
        <v>0</v>
      </c>
      <c r="J1048" s="107"/>
      <c r="K1048" s="106">
        <f t="shared" si="2624"/>
        <v>0</v>
      </c>
      <c r="L1048" s="107"/>
      <c r="M1048" s="106">
        <f t="shared" si="2625"/>
        <v>0</v>
      </c>
      <c r="N1048" s="107"/>
      <c r="O1048" s="106">
        <f t="shared" si="2626"/>
        <v>0</v>
      </c>
      <c r="P1048" s="107"/>
      <c r="Q1048" s="106">
        <f t="shared" si="2627"/>
        <v>0</v>
      </c>
      <c r="R1048" s="107"/>
      <c r="S1048" s="106">
        <f t="shared" si="2628"/>
        <v>0</v>
      </c>
      <c r="T1048" s="32"/>
      <c r="U1048" s="107"/>
      <c r="V1048" s="106">
        <f t="shared" si="2629"/>
        <v>0</v>
      </c>
      <c r="W1048" s="107"/>
      <c r="X1048" s="106">
        <f t="shared" si="2630"/>
        <v>0</v>
      </c>
      <c r="Y1048" s="107"/>
      <c r="Z1048" s="106">
        <f t="shared" si="2631"/>
        <v>0</v>
      </c>
      <c r="AA1048" s="107"/>
      <c r="AB1048" s="106">
        <f t="shared" si="2632"/>
        <v>0</v>
      </c>
      <c r="AC1048" s="107"/>
      <c r="AD1048" s="106">
        <f t="shared" si="2633"/>
        <v>0</v>
      </c>
      <c r="AE1048" s="107"/>
      <c r="AF1048" s="106">
        <f t="shared" si="2634"/>
        <v>0</v>
      </c>
      <c r="AG1048" s="210"/>
      <c r="AH1048" s="107"/>
      <c r="AI1048" s="106">
        <f t="shared" si="2635"/>
        <v>0</v>
      </c>
      <c r="AJ1048" s="107"/>
      <c r="AK1048" s="106">
        <f t="shared" si="2636"/>
        <v>0</v>
      </c>
      <c r="AL1048" s="107"/>
      <c r="AM1048" s="106">
        <f t="shared" si="2637"/>
        <v>0</v>
      </c>
      <c r="AN1048" s="107"/>
      <c r="AO1048" s="106">
        <f t="shared" si="2638"/>
        <v>0</v>
      </c>
      <c r="AP1048" s="107"/>
      <c r="AQ1048" s="106">
        <f t="shared" si="2639"/>
        <v>0</v>
      </c>
      <c r="AR1048" s="107"/>
      <c r="AS1048" s="106">
        <f t="shared" si="2640"/>
        <v>0</v>
      </c>
      <c r="AU1048" s="107"/>
      <c r="AV1048" s="106">
        <f t="shared" si="2641"/>
        <v>0</v>
      </c>
      <c r="AW1048" s="107"/>
      <c r="AX1048" s="106">
        <f t="shared" si="2642"/>
        <v>0</v>
      </c>
      <c r="AY1048" s="107"/>
      <c r="AZ1048" s="106">
        <f t="shared" si="2643"/>
        <v>0</v>
      </c>
      <c r="BA1048" s="107"/>
      <c r="BB1048" s="106">
        <f t="shared" si="2644"/>
        <v>0</v>
      </c>
      <c r="BC1048" s="107"/>
      <c r="BD1048" s="106">
        <f t="shared" si="2645"/>
        <v>0</v>
      </c>
      <c r="BE1048" s="107"/>
      <c r="BF1048" s="106">
        <f t="shared" si="2646"/>
        <v>0</v>
      </c>
      <c r="BH1048" s="107"/>
      <c r="BI1048" s="106">
        <f t="shared" si="2647"/>
        <v>0</v>
      </c>
      <c r="BJ1048" s="107"/>
      <c r="BK1048" s="106">
        <f t="shared" si="2648"/>
        <v>0</v>
      </c>
      <c r="BL1048" s="107"/>
      <c r="BM1048" s="106">
        <f t="shared" si="2649"/>
        <v>0</v>
      </c>
      <c r="BN1048" s="107"/>
      <c r="BO1048" s="106">
        <f t="shared" si="2650"/>
        <v>0</v>
      </c>
      <c r="BP1048" s="107"/>
      <c r="BQ1048" s="106">
        <f t="shared" si="2651"/>
        <v>0</v>
      </c>
      <c r="BR1048" s="107"/>
      <c r="BS1048" s="106">
        <f t="shared" si="2652"/>
        <v>0</v>
      </c>
      <c r="BU1048" s="61"/>
      <c r="BV1048" s="61"/>
      <c r="BW1048" s="61"/>
      <c r="BX1048" s="61"/>
      <c r="BY1048" s="61"/>
      <c r="BZ1048" s="61"/>
      <c r="CA1048" s="61"/>
      <c r="CB1048" s="61"/>
      <c r="CC1048" s="61"/>
      <c r="CD1048" s="61"/>
      <c r="CE1048" s="61"/>
      <c r="CF1048" s="61"/>
      <c r="CG1048" s="61"/>
      <c r="CH1048" s="61"/>
      <c r="CI1048" s="61"/>
      <c r="CJ1048" s="61"/>
      <c r="CK1048" s="61"/>
      <c r="CL1048" s="61"/>
      <c r="CM1048" s="61"/>
      <c r="CN1048" s="61"/>
      <c r="CO1048" s="61"/>
      <c r="CP1048" s="61"/>
      <c r="CQ1048" s="61"/>
      <c r="CR1048" s="61"/>
      <c r="CS1048" s="61"/>
      <c r="CT1048" s="61"/>
      <c r="CU1048" s="61"/>
      <c r="CV1048" s="61"/>
      <c r="CW1048" s="61"/>
      <c r="CX1048" s="61"/>
      <c r="CY1048" s="61"/>
      <c r="CZ1048" s="61"/>
      <c r="DA1048" s="61"/>
      <c r="DB1048" s="61"/>
      <c r="DC1048" s="61"/>
      <c r="DD1048" s="61"/>
      <c r="DE1048" s="61"/>
      <c r="DF1048" s="61"/>
      <c r="DG1048" s="61"/>
      <c r="DH1048" s="61"/>
      <c r="DI1048" s="61"/>
      <c r="DJ1048" s="61"/>
      <c r="DK1048" s="61"/>
      <c r="DL1048" s="61"/>
      <c r="DM1048" s="61"/>
      <c r="DN1048" s="61"/>
      <c r="DO1048" s="61"/>
      <c r="DP1048" s="61"/>
      <c r="DQ1048" s="61"/>
      <c r="DR1048" s="61"/>
      <c r="DS1048" s="61"/>
      <c r="DT1048" s="61"/>
      <c r="DU1048" s="61"/>
      <c r="DV1048" s="61"/>
      <c r="DW1048" s="61"/>
      <c r="DX1048" s="61"/>
      <c r="DY1048" s="61"/>
      <c r="DZ1048" s="61"/>
      <c r="EA1048" s="61"/>
      <c r="EB1048" s="61"/>
      <c r="EC1048" s="61"/>
    </row>
    <row r="1049" spans="1:133" s="22" customFormat="1" outlineLevel="3" x14ac:dyDescent="0.15">
      <c r="A1049" s="22" t="s">
        <v>2514</v>
      </c>
      <c r="B1049" s="32" t="s">
        <v>695</v>
      </c>
      <c r="C1049" s="104"/>
      <c r="D1049" s="106">
        <v>5</v>
      </c>
      <c r="E1049" s="104"/>
      <c r="F1049" s="106">
        <f t="shared" si="2622"/>
        <v>3</v>
      </c>
      <c r="G1049" s="106">
        <v>1</v>
      </c>
      <c r="H1049" s="107"/>
      <c r="I1049" s="106">
        <f t="shared" si="2623"/>
        <v>0</v>
      </c>
      <c r="J1049" s="107"/>
      <c r="K1049" s="106">
        <f t="shared" si="2624"/>
        <v>0</v>
      </c>
      <c r="L1049" s="107"/>
      <c r="M1049" s="106">
        <f t="shared" si="2625"/>
        <v>0</v>
      </c>
      <c r="N1049" s="107"/>
      <c r="O1049" s="106">
        <f t="shared" si="2626"/>
        <v>0</v>
      </c>
      <c r="P1049" s="107"/>
      <c r="Q1049" s="106">
        <f t="shared" si="2627"/>
        <v>0</v>
      </c>
      <c r="R1049" s="107"/>
      <c r="S1049" s="106">
        <f t="shared" si="2628"/>
        <v>0</v>
      </c>
      <c r="T1049" s="32"/>
      <c r="U1049" s="107"/>
      <c r="V1049" s="106">
        <f t="shared" si="2629"/>
        <v>0</v>
      </c>
      <c r="W1049" s="107"/>
      <c r="X1049" s="106">
        <f t="shared" si="2630"/>
        <v>0</v>
      </c>
      <c r="Y1049" s="107"/>
      <c r="Z1049" s="106">
        <f t="shared" si="2631"/>
        <v>0</v>
      </c>
      <c r="AA1049" s="107"/>
      <c r="AB1049" s="106">
        <f t="shared" si="2632"/>
        <v>0</v>
      </c>
      <c r="AC1049" s="107"/>
      <c r="AD1049" s="106">
        <f t="shared" si="2633"/>
        <v>0</v>
      </c>
      <c r="AE1049" s="107"/>
      <c r="AF1049" s="106">
        <f t="shared" si="2634"/>
        <v>0</v>
      </c>
      <c r="AG1049" s="210"/>
      <c r="AH1049" s="107"/>
      <c r="AI1049" s="106">
        <f t="shared" si="2635"/>
        <v>0</v>
      </c>
      <c r="AJ1049" s="107"/>
      <c r="AK1049" s="106">
        <f t="shared" si="2636"/>
        <v>0</v>
      </c>
      <c r="AL1049" s="107"/>
      <c r="AM1049" s="106">
        <f t="shared" si="2637"/>
        <v>0</v>
      </c>
      <c r="AN1049" s="107"/>
      <c r="AO1049" s="106">
        <f t="shared" si="2638"/>
        <v>0</v>
      </c>
      <c r="AP1049" s="107"/>
      <c r="AQ1049" s="106">
        <f t="shared" si="2639"/>
        <v>0</v>
      </c>
      <c r="AR1049" s="107"/>
      <c r="AS1049" s="106">
        <f t="shared" si="2640"/>
        <v>0</v>
      </c>
      <c r="AU1049" s="107"/>
      <c r="AV1049" s="106">
        <f t="shared" si="2641"/>
        <v>0</v>
      </c>
      <c r="AW1049" s="107"/>
      <c r="AX1049" s="106">
        <f t="shared" si="2642"/>
        <v>0</v>
      </c>
      <c r="AY1049" s="107"/>
      <c r="AZ1049" s="106">
        <f t="shared" si="2643"/>
        <v>0</v>
      </c>
      <c r="BA1049" s="107"/>
      <c r="BB1049" s="106">
        <f t="shared" si="2644"/>
        <v>0</v>
      </c>
      <c r="BC1049" s="107"/>
      <c r="BD1049" s="106">
        <f t="shared" si="2645"/>
        <v>0</v>
      </c>
      <c r="BE1049" s="107"/>
      <c r="BF1049" s="106">
        <f t="shared" si="2646"/>
        <v>0</v>
      </c>
      <c r="BH1049" s="107"/>
      <c r="BI1049" s="106">
        <f t="shared" si="2647"/>
        <v>0</v>
      </c>
      <c r="BJ1049" s="107"/>
      <c r="BK1049" s="106">
        <f t="shared" si="2648"/>
        <v>0</v>
      </c>
      <c r="BL1049" s="107"/>
      <c r="BM1049" s="106">
        <f t="shared" si="2649"/>
        <v>0</v>
      </c>
      <c r="BN1049" s="107"/>
      <c r="BO1049" s="106">
        <f t="shared" si="2650"/>
        <v>0</v>
      </c>
      <c r="BP1049" s="107"/>
      <c r="BQ1049" s="106">
        <f t="shared" si="2651"/>
        <v>0</v>
      </c>
      <c r="BR1049" s="107"/>
      <c r="BS1049" s="106">
        <f t="shared" si="2652"/>
        <v>0</v>
      </c>
      <c r="BU1049" s="61"/>
      <c r="BV1049" s="61"/>
      <c r="BW1049" s="61"/>
      <c r="BX1049" s="61"/>
      <c r="BY1049" s="61"/>
      <c r="BZ1049" s="61"/>
      <c r="CA1049" s="61"/>
      <c r="CB1049" s="61"/>
      <c r="CC1049" s="61"/>
      <c r="CD1049" s="61"/>
      <c r="CE1049" s="61"/>
      <c r="CF1049" s="61"/>
      <c r="CG1049" s="61"/>
      <c r="CH1049" s="61"/>
      <c r="CI1049" s="61"/>
      <c r="CJ1049" s="61"/>
      <c r="CK1049" s="61"/>
      <c r="CL1049" s="61"/>
      <c r="CM1049" s="61"/>
      <c r="CN1049" s="61"/>
      <c r="CO1049" s="61"/>
      <c r="CP1049" s="61"/>
      <c r="CQ1049" s="61"/>
      <c r="CR1049" s="61"/>
      <c r="CS1049" s="61"/>
      <c r="CT1049" s="61"/>
      <c r="CU1049" s="61"/>
      <c r="CV1049" s="61"/>
      <c r="CW1049" s="61"/>
      <c r="CX1049" s="61"/>
      <c r="CY1049" s="61"/>
      <c r="CZ1049" s="61"/>
      <c r="DA1049" s="61"/>
      <c r="DB1049" s="61"/>
      <c r="DC1049" s="61"/>
      <c r="DD1049" s="61"/>
      <c r="DE1049" s="61"/>
      <c r="DF1049" s="61"/>
      <c r="DG1049" s="61"/>
      <c r="DH1049" s="61"/>
      <c r="DI1049" s="61"/>
      <c r="DJ1049" s="61"/>
      <c r="DK1049" s="61"/>
      <c r="DL1049" s="61"/>
      <c r="DM1049" s="61"/>
      <c r="DN1049" s="61"/>
      <c r="DO1049" s="61"/>
      <c r="DP1049" s="61"/>
      <c r="DQ1049" s="61"/>
      <c r="DR1049" s="61"/>
      <c r="DS1049" s="61"/>
      <c r="DT1049" s="61"/>
      <c r="DU1049" s="61"/>
      <c r="DV1049" s="61"/>
      <c r="DW1049" s="61"/>
      <c r="DX1049" s="61"/>
      <c r="DY1049" s="61"/>
      <c r="DZ1049" s="61"/>
      <c r="EA1049" s="61"/>
      <c r="EB1049" s="61"/>
      <c r="EC1049" s="61"/>
    </row>
    <row r="1050" spans="1:133" s="22" customFormat="1" outlineLevel="3" x14ac:dyDescent="0.15">
      <c r="A1050" s="22" t="s">
        <v>2515</v>
      </c>
      <c r="B1050" s="32" t="s">
        <v>696</v>
      </c>
      <c r="C1050" s="104"/>
      <c r="D1050" s="106">
        <v>5</v>
      </c>
      <c r="E1050" s="104"/>
      <c r="F1050" s="106">
        <f t="shared" si="2622"/>
        <v>3</v>
      </c>
      <c r="G1050" s="106">
        <v>1</v>
      </c>
      <c r="H1050" s="107"/>
      <c r="I1050" s="106">
        <f t="shared" si="2623"/>
        <v>0</v>
      </c>
      <c r="J1050" s="107"/>
      <c r="K1050" s="106">
        <f t="shared" si="2624"/>
        <v>0</v>
      </c>
      <c r="L1050" s="107"/>
      <c r="M1050" s="106">
        <f t="shared" si="2625"/>
        <v>0</v>
      </c>
      <c r="N1050" s="107"/>
      <c r="O1050" s="106">
        <f t="shared" si="2626"/>
        <v>0</v>
      </c>
      <c r="P1050" s="107"/>
      <c r="Q1050" s="106">
        <f t="shared" si="2627"/>
        <v>0</v>
      </c>
      <c r="R1050" s="107"/>
      <c r="S1050" s="106">
        <f t="shared" si="2628"/>
        <v>0</v>
      </c>
      <c r="T1050" s="32"/>
      <c r="U1050" s="107"/>
      <c r="V1050" s="106">
        <f t="shared" si="2629"/>
        <v>0</v>
      </c>
      <c r="W1050" s="107"/>
      <c r="X1050" s="106">
        <f t="shared" si="2630"/>
        <v>0</v>
      </c>
      <c r="Y1050" s="107"/>
      <c r="Z1050" s="106">
        <f t="shared" si="2631"/>
        <v>0</v>
      </c>
      <c r="AA1050" s="107"/>
      <c r="AB1050" s="106">
        <f t="shared" si="2632"/>
        <v>0</v>
      </c>
      <c r="AC1050" s="107"/>
      <c r="AD1050" s="106">
        <f t="shared" si="2633"/>
        <v>0</v>
      </c>
      <c r="AE1050" s="107"/>
      <c r="AF1050" s="106">
        <f t="shared" si="2634"/>
        <v>0</v>
      </c>
      <c r="AG1050" s="210"/>
      <c r="AH1050" s="107"/>
      <c r="AI1050" s="106">
        <f t="shared" si="2635"/>
        <v>0</v>
      </c>
      <c r="AJ1050" s="107"/>
      <c r="AK1050" s="106">
        <f t="shared" si="2636"/>
        <v>0</v>
      </c>
      <c r="AL1050" s="107"/>
      <c r="AM1050" s="106">
        <f t="shared" si="2637"/>
        <v>0</v>
      </c>
      <c r="AN1050" s="107"/>
      <c r="AO1050" s="106">
        <f t="shared" si="2638"/>
        <v>0</v>
      </c>
      <c r="AP1050" s="107"/>
      <c r="AQ1050" s="106">
        <f t="shared" si="2639"/>
        <v>0</v>
      </c>
      <c r="AR1050" s="107"/>
      <c r="AS1050" s="106">
        <f t="shared" si="2640"/>
        <v>0</v>
      </c>
      <c r="AU1050" s="107"/>
      <c r="AV1050" s="106">
        <f t="shared" si="2641"/>
        <v>0</v>
      </c>
      <c r="AW1050" s="107"/>
      <c r="AX1050" s="106">
        <f t="shared" si="2642"/>
        <v>0</v>
      </c>
      <c r="AY1050" s="107"/>
      <c r="AZ1050" s="106">
        <f t="shared" si="2643"/>
        <v>0</v>
      </c>
      <c r="BA1050" s="107"/>
      <c r="BB1050" s="106">
        <f t="shared" si="2644"/>
        <v>0</v>
      </c>
      <c r="BC1050" s="107"/>
      <c r="BD1050" s="106">
        <f t="shared" si="2645"/>
        <v>0</v>
      </c>
      <c r="BE1050" s="107"/>
      <c r="BF1050" s="106">
        <f t="shared" si="2646"/>
        <v>0</v>
      </c>
      <c r="BH1050" s="107"/>
      <c r="BI1050" s="106">
        <f t="shared" si="2647"/>
        <v>0</v>
      </c>
      <c r="BJ1050" s="107"/>
      <c r="BK1050" s="106">
        <f t="shared" si="2648"/>
        <v>0</v>
      </c>
      <c r="BL1050" s="107"/>
      <c r="BM1050" s="106">
        <f t="shared" si="2649"/>
        <v>0</v>
      </c>
      <c r="BN1050" s="107"/>
      <c r="BO1050" s="106">
        <f t="shared" si="2650"/>
        <v>0</v>
      </c>
      <c r="BP1050" s="107"/>
      <c r="BQ1050" s="106">
        <f t="shared" si="2651"/>
        <v>0</v>
      </c>
      <c r="BR1050" s="107"/>
      <c r="BS1050" s="106">
        <f t="shared" si="2652"/>
        <v>0</v>
      </c>
      <c r="BU1050" s="61"/>
      <c r="BV1050" s="61"/>
      <c r="BW1050" s="61"/>
      <c r="BX1050" s="61"/>
      <c r="BY1050" s="61"/>
      <c r="BZ1050" s="61"/>
      <c r="CA1050" s="61"/>
      <c r="CB1050" s="61"/>
      <c r="CC1050" s="61"/>
      <c r="CD1050" s="61"/>
      <c r="CE1050" s="61"/>
      <c r="CF1050" s="61"/>
      <c r="CG1050" s="61"/>
      <c r="CH1050" s="61"/>
      <c r="CI1050" s="61"/>
      <c r="CJ1050" s="61"/>
      <c r="CK1050" s="61"/>
      <c r="CL1050" s="61"/>
      <c r="CM1050" s="61"/>
      <c r="CN1050" s="61"/>
      <c r="CO1050" s="61"/>
      <c r="CP1050" s="61"/>
      <c r="CQ1050" s="61"/>
      <c r="CR1050" s="61"/>
      <c r="CS1050" s="61"/>
      <c r="CT1050" s="61"/>
      <c r="CU1050" s="61"/>
      <c r="CV1050" s="61"/>
      <c r="CW1050" s="61"/>
      <c r="CX1050" s="61"/>
      <c r="CY1050" s="61"/>
      <c r="CZ1050" s="61"/>
      <c r="DA1050" s="61"/>
      <c r="DB1050" s="61"/>
      <c r="DC1050" s="61"/>
      <c r="DD1050" s="61"/>
      <c r="DE1050" s="61"/>
      <c r="DF1050" s="61"/>
      <c r="DG1050" s="61"/>
      <c r="DH1050" s="61"/>
      <c r="DI1050" s="61"/>
      <c r="DJ1050" s="61"/>
      <c r="DK1050" s="61"/>
      <c r="DL1050" s="61"/>
      <c r="DM1050" s="61"/>
      <c r="DN1050" s="61"/>
      <c r="DO1050" s="61"/>
      <c r="DP1050" s="61"/>
      <c r="DQ1050" s="61"/>
      <c r="DR1050" s="61"/>
      <c r="DS1050" s="61"/>
      <c r="DT1050" s="61"/>
      <c r="DU1050" s="61"/>
      <c r="DV1050" s="61"/>
      <c r="DW1050" s="61"/>
      <c r="DX1050" s="61"/>
      <c r="DY1050" s="61"/>
      <c r="DZ1050" s="61"/>
      <c r="EA1050" s="61"/>
      <c r="EB1050" s="61"/>
      <c r="EC1050" s="61"/>
    </row>
    <row r="1051" spans="1:133" s="22" customFormat="1" outlineLevel="3" x14ac:dyDescent="0.15">
      <c r="A1051" s="22" t="s">
        <v>2516</v>
      </c>
      <c r="B1051" s="32" t="s">
        <v>697</v>
      </c>
      <c r="C1051" s="104"/>
      <c r="D1051" s="106">
        <v>5</v>
      </c>
      <c r="E1051" s="104"/>
      <c r="F1051" s="106">
        <f t="shared" si="2622"/>
        <v>3</v>
      </c>
      <c r="G1051" s="106">
        <v>1</v>
      </c>
      <c r="H1051" s="107"/>
      <c r="I1051" s="106">
        <f t="shared" si="2623"/>
        <v>0</v>
      </c>
      <c r="J1051" s="107"/>
      <c r="K1051" s="106">
        <f t="shared" si="2624"/>
        <v>0</v>
      </c>
      <c r="L1051" s="107"/>
      <c r="M1051" s="106">
        <f t="shared" si="2625"/>
        <v>0</v>
      </c>
      <c r="N1051" s="107"/>
      <c r="O1051" s="106">
        <f t="shared" si="2626"/>
        <v>0</v>
      </c>
      <c r="P1051" s="107"/>
      <c r="Q1051" s="106">
        <f t="shared" si="2627"/>
        <v>0</v>
      </c>
      <c r="R1051" s="107"/>
      <c r="S1051" s="106">
        <f t="shared" si="2628"/>
        <v>0</v>
      </c>
      <c r="T1051" s="32"/>
      <c r="U1051" s="107"/>
      <c r="V1051" s="106">
        <f t="shared" si="2629"/>
        <v>0</v>
      </c>
      <c r="W1051" s="107"/>
      <c r="X1051" s="106">
        <f t="shared" si="2630"/>
        <v>0</v>
      </c>
      <c r="Y1051" s="107"/>
      <c r="Z1051" s="106">
        <f t="shared" si="2631"/>
        <v>0</v>
      </c>
      <c r="AA1051" s="107"/>
      <c r="AB1051" s="106">
        <f t="shared" si="2632"/>
        <v>0</v>
      </c>
      <c r="AC1051" s="107"/>
      <c r="AD1051" s="106">
        <f t="shared" si="2633"/>
        <v>0</v>
      </c>
      <c r="AE1051" s="107"/>
      <c r="AF1051" s="106">
        <f t="shared" si="2634"/>
        <v>0</v>
      </c>
      <c r="AG1051" s="210"/>
      <c r="AH1051" s="107"/>
      <c r="AI1051" s="106">
        <f t="shared" si="2635"/>
        <v>0</v>
      </c>
      <c r="AJ1051" s="107"/>
      <c r="AK1051" s="106">
        <f t="shared" si="2636"/>
        <v>0</v>
      </c>
      <c r="AL1051" s="107"/>
      <c r="AM1051" s="106">
        <f t="shared" si="2637"/>
        <v>0</v>
      </c>
      <c r="AN1051" s="107"/>
      <c r="AO1051" s="106">
        <f t="shared" si="2638"/>
        <v>0</v>
      </c>
      <c r="AP1051" s="107"/>
      <c r="AQ1051" s="106">
        <f t="shared" si="2639"/>
        <v>0</v>
      </c>
      <c r="AR1051" s="107"/>
      <c r="AS1051" s="106">
        <f t="shared" si="2640"/>
        <v>0</v>
      </c>
      <c r="AU1051" s="107"/>
      <c r="AV1051" s="106">
        <f t="shared" si="2641"/>
        <v>0</v>
      </c>
      <c r="AW1051" s="107"/>
      <c r="AX1051" s="106">
        <f t="shared" si="2642"/>
        <v>0</v>
      </c>
      <c r="AY1051" s="107"/>
      <c r="AZ1051" s="106">
        <f t="shared" si="2643"/>
        <v>0</v>
      </c>
      <c r="BA1051" s="107"/>
      <c r="BB1051" s="106">
        <f t="shared" si="2644"/>
        <v>0</v>
      </c>
      <c r="BC1051" s="107"/>
      <c r="BD1051" s="106">
        <f t="shared" si="2645"/>
        <v>0</v>
      </c>
      <c r="BE1051" s="107"/>
      <c r="BF1051" s="106">
        <f t="shared" si="2646"/>
        <v>0</v>
      </c>
      <c r="BH1051" s="107"/>
      <c r="BI1051" s="106">
        <f t="shared" si="2647"/>
        <v>0</v>
      </c>
      <c r="BJ1051" s="107"/>
      <c r="BK1051" s="106">
        <f t="shared" si="2648"/>
        <v>0</v>
      </c>
      <c r="BL1051" s="107"/>
      <c r="BM1051" s="106">
        <f t="shared" si="2649"/>
        <v>0</v>
      </c>
      <c r="BN1051" s="107"/>
      <c r="BO1051" s="106">
        <f t="shared" si="2650"/>
        <v>0</v>
      </c>
      <c r="BP1051" s="107"/>
      <c r="BQ1051" s="106">
        <f t="shared" si="2651"/>
        <v>0</v>
      </c>
      <c r="BR1051" s="107"/>
      <c r="BS1051" s="106">
        <f t="shared" si="2652"/>
        <v>0</v>
      </c>
      <c r="BU1051" s="61"/>
      <c r="BV1051" s="61"/>
      <c r="BW1051" s="61"/>
      <c r="BX1051" s="61"/>
      <c r="BY1051" s="61"/>
      <c r="BZ1051" s="61"/>
      <c r="CA1051" s="61"/>
      <c r="CB1051" s="61"/>
      <c r="CC1051" s="61"/>
      <c r="CD1051" s="61"/>
      <c r="CE1051" s="61"/>
      <c r="CF1051" s="61"/>
      <c r="CG1051" s="61"/>
      <c r="CH1051" s="61"/>
      <c r="CI1051" s="61"/>
      <c r="CJ1051" s="61"/>
      <c r="CK1051" s="61"/>
      <c r="CL1051" s="61"/>
      <c r="CM1051" s="61"/>
      <c r="CN1051" s="61"/>
      <c r="CO1051" s="61"/>
      <c r="CP1051" s="61"/>
      <c r="CQ1051" s="61"/>
      <c r="CR1051" s="61"/>
      <c r="CS1051" s="61"/>
      <c r="CT1051" s="61"/>
      <c r="CU1051" s="61"/>
      <c r="CV1051" s="61"/>
      <c r="CW1051" s="61"/>
      <c r="CX1051" s="61"/>
      <c r="CY1051" s="61"/>
      <c r="CZ1051" s="61"/>
      <c r="DA1051" s="61"/>
      <c r="DB1051" s="61"/>
      <c r="DC1051" s="61"/>
      <c r="DD1051" s="61"/>
      <c r="DE1051" s="61"/>
      <c r="DF1051" s="61"/>
      <c r="DG1051" s="61"/>
      <c r="DH1051" s="61"/>
      <c r="DI1051" s="61"/>
      <c r="DJ1051" s="61"/>
      <c r="DK1051" s="61"/>
      <c r="DL1051" s="61"/>
      <c r="DM1051" s="61"/>
      <c r="DN1051" s="61"/>
      <c r="DO1051" s="61"/>
      <c r="DP1051" s="61"/>
      <c r="DQ1051" s="61"/>
      <c r="DR1051" s="61"/>
      <c r="DS1051" s="61"/>
      <c r="DT1051" s="61"/>
      <c r="DU1051" s="61"/>
      <c r="DV1051" s="61"/>
      <c r="DW1051" s="61"/>
      <c r="DX1051" s="61"/>
      <c r="DY1051" s="61"/>
      <c r="DZ1051" s="61"/>
      <c r="EA1051" s="61"/>
      <c r="EB1051" s="61"/>
      <c r="EC1051" s="61"/>
    </row>
    <row r="1052" spans="1:133" s="22" customFormat="1" outlineLevel="3" x14ac:dyDescent="0.15">
      <c r="A1052" s="22" t="s">
        <v>2517</v>
      </c>
      <c r="B1052" s="32" t="s">
        <v>622</v>
      </c>
      <c r="C1052" s="104"/>
      <c r="D1052" s="106">
        <v>5</v>
      </c>
      <c r="E1052" s="104"/>
      <c r="F1052" s="106">
        <f t="shared" si="2622"/>
        <v>3</v>
      </c>
      <c r="G1052" s="106">
        <v>1</v>
      </c>
      <c r="H1052" s="107"/>
      <c r="I1052" s="106">
        <f t="shared" si="2623"/>
        <v>0</v>
      </c>
      <c r="J1052" s="107"/>
      <c r="K1052" s="106">
        <f t="shared" si="2624"/>
        <v>0</v>
      </c>
      <c r="L1052" s="107"/>
      <c r="M1052" s="106">
        <f t="shared" si="2625"/>
        <v>0</v>
      </c>
      <c r="N1052" s="107"/>
      <c r="O1052" s="106">
        <f t="shared" si="2626"/>
        <v>0</v>
      </c>
      <c r="P1052" s="107"/>
      <c r="Q1052" s="106">
        <f t="shared" si="2627"/>
        <v>0</v>
      </c>
      <c r="R1052" s="107"/>
      <c r="S1052" s="106">
        <f t="shared" si="2628"/>
        <v>0</v>
      </c>
      <c r="T1052" s="32"/>
      <c r="U1052" s="107"/>
      <c r="V1052" s="106">
        <f t="shared" si="2629"/>
        <v>0</v>
      </c>
      <c r="W1052" s="107"/>
      <c r="X1052" s="106">
        <f t="shared" si="2630"/>
        <v>0</v>
      </c>
      <c r="Y1052" s="107"/>
      <c r="Z1052" s="106">
        <f t="shared" si="2631"/>
        <v>0</v>
      </c>
      <c r="AA1052" s="107"/>
      <c r="AB1052" s="106">
        <f t="shared" si="2632"/>
        <v>0</v>
      </c>
      <c r="AC1052" s="107"/>
      <c r="AD1052" s="106">
        <f t="shared" si="2633"/>
        <v>0</v>
      </c>
      <c r="AE1052" s="107"/>
      <c r="AF1052" s="106">
        <f t="shared" si="2634"/>
        <v>0</v>
      </c>
      <c r="AG1052" s="210"/>
      <c r="AH1052" s="107"/>
      <c r="AI1052" s="106">
        <f t="shared" si="2635"/>
        <v>0</v>
      </c>
      <c r="AJ1052" s="107"/>
      <c r="AK1052" s="106">
        <f t="shared" si="2636"/>
        <v>0</v>
      </c>
      <c r="AL1052" s="107"/>
      <c r="AM1052" s="106">
        <f t="shared" si="2637"/>
        <v>0</v>
      </c>
      <c r="AN1052" s="107"/>
      <c r="AO1052" s="106">
        <f t="shared" si="2638"/>
        <v>0</v>
      </c>
      <c r="AP1052" s="107"/>
      <c r="AQ1052" s="106">
        <f t="shared" si="2639"/>
        <v>0</v>
      </c>
      <c r="AR1052" s="107"/>
      <c r="AS1052" s="106">
        <f t="shared" si="2640"/>
        <v>0</v>
      </c>
      <c r="AU1052" s="107"/>
      <c r="AV1052" s="106">
        <f t="shared" si="2641"/>
        <v>0</v>
      </c>
      <c r="AW1052" s="107"/>
      <c r="AX1052" s="106">
        <f t="shared" si="2642"/>
        <v>0</v>
      </c>
      <c r="AY1052" s="107"/>
      <c r="AZ1052" s="106">
        <f t="shared" si="2643"/>
        <v>0</v>
      </c>
      <c r="BA1052" s="107"/>
      <c r="BB1052" s="106">
        <f t="shared" si="2644"/>
        <v>0</v>
      </c>
      <c r="BC1052" s="107"/>
      <c r="BD1052" s="106">
        <f t="shared" si="2645"/>
        <v>0</v>
      </c>
      <c r="BE1052" s="107"/>
      <c r="BF1052" s="106">
        <f t="shared" si="2646"/>
        <v>0</v>
      </c>
      <c r="BH1052" s="107"/>
      <c r="BI1052" s="106">
        <f t="shared" si="2647"/>
        <v>0</v>
      </c>
      <c r="BJ1052" s="107"/>
      <c r="BK1052" s="106">
        <f t="shared" si="2648"/>
        <v>0</v>
      </c>
      <c r="BL1052" s="107"/>
      <c r="BM1052" s="106">
        <f t="shared" si="2649"/>
        <v>0</v>
      </c>
      <c r="BN1052" s="107"/>
      <c r="BO1052" s="106">
        <f t="shared" si="2650"/>
        <v>0</v>
      </c>
      <c r="BP1052" s="107"/>
      <c r="BQ1052" s="106">
        <f t="shared" si="2651"/>
        <v>0</v>
      </c>
      <c r="BR1052" s="107"/>
      <c r="BS1052" s="106">
        <f t="shared" si="2652"/>
        <v>0</v>
      </c>
      <c r="BU1052" s="61"/>
      <c r="BV1052" s="61"/>
      <c r="BW1052" s="61"/>
      <c r="BX1052" s="61"/>
      <c r="BY1052" s="61"/>
      <c r="BZ1052" s="61"/>
      <c r="CA1052" s="61"/>
      <c r="CB1052" s="61"/>
      <c r="CC1052" s="61"/>
      <c r="CD1052" s="61"/>
      <c r="CE1052" s="61"/>
      <c r="CF1052" s="61"/>
      <c r="CG1052" s="61"/>
      <c r="CH1052" s="61"/>
      <c r="CI1052" s="61"/>
      <c r="CJ1052" s="61"/>
      <c r="CK1052" s="61"/>
      <c r="CL1052" s="61"/>
      <c r="CM1052" s="61"/>
      <c r="CN1052" s="61"/>
      <c r="CO1052" s="61"/>
      <c r="CP1052" s="61"/>
      <c r="CQ1052" s="61"/>
      <c r="CR1052" s="61"/>
      <c r="CS1052" s="61"/>
      <c r="CT1052" s="61"/>
      <c r="CU1052" s="61"/>
      <c r="CV1052" s="61"/>
      <c r="CW1052" s="61"/>
      <c r="CX1052" s="61"/>
      <c r="CY1052" s="61"/>
      <c r="CZ1052" s="61"/>
      <c r="DA1052" s="61"/>
      <c r="DB1052" s="61"/>
      <c r="DC1052" s="61"/>
      <c r="DD1052" s="61"/>
      <c r="DE1052" s="61"/>
      <c r="DF1052" s="61"/>
      <c r="DG1052" s="61"/>
      <c r="DH1052" s="61"/>
      <c r="DI1052" s="61"/>
      <c r="DJ1052" s="61"/>
      <c r="DK1052" s="61"/>
      <c r="DL1052" s="61"/>
      <c r="DM1052" s="61"/>
      <c r="DN1052" s="61"/>
      <c r="DO1052" s="61"/>
      <c r="DP1052" s="61"/>
      <c r="DQ1052" s="61"/>
      <c r="DR1052" s="61"/>
      <c r="DS1052" s="61"/>
      <c r="DT1052" s="61"/>
      <c r="DU1052" s="61"/>
      <c r="DV1052" s="61"/>
      <c r="DW1052" s="61"/>
      <c r="DX1052" s="61"/>
      <c r="DY1052" s="61"/>
      <c r="DZ1052" s="61"/>
      <c r="EA1052" s="61"/>
      <c r="EB1052" s="61"/>
      <c r="EC1052" s="61"/>
    </row>
    <row r="1053" spans="1:133" s="22" customFormat="1" outlineLevel="3" x14ac:dyDescent="0.15">
      <c r="A1053" s="22" t="s">
        <v>2518</v>
      </c>
      <c r="B1053" s="261" t="s">
        <v>623</v>
      </c>
      <c r="C1053" s="104"/>
      <c r="D1053" s="106">
        <v>5</v>
      </c>
      <c r="E1053" s="104"/>
      <c r="F1053" s="106">
        <f t="shared" si="2622"/>
        <v>3</v>
      </c>
      <c r="G1053" s="106">
        <v>1</v>
      </c>
      <c r="H1053" s="107"/>
      <c r="I1053" s="106">
        <f t="shared" si="2623"/>
        <v>0</v>
      </c>
      <c r="J1053" s="107"/>
      <c r="K1053" s="106">
        <f t="shared" si="2624"/>
        <v>0</v>
      </c>
      <c r="L1053" s="107"/>
      <c r="M1053" s="106">
        <f t="shared" si="2625"/>
        <v>0</v>
      </c>
      <c r="N1053" s="107"/>
      <c r="O1053" s="106">
        <f t="shared" si="2626"/>
        <v>0</v>
      </c>
      <c r="P1053" s="107"/>
      <c r="Q1053" s="106">
        <f t="shared" si="2627"/>
        <v>0</v>
      </c>
      <c r="R1053" s="107"/>
      <c r="S1053" s="106">
        <f t="shared" si="2628"/>
        <v>0</v>
      </c>
      <c r="T1053" s="32"/>
      <c r="U1053" s="107"/>
      <c r="V1053" s="106">
        <f t="shared" si="2629"/>
        <v>0</v>
      </c>
      <c r="W1053" s="107"/>
      <c r="X1053" s="106">
        <f t="shared" si="2630"/>
        <v>0</v>
      </c>
      <c r="Y1053" s="107"/>
      <c r="Z1053" s="106">
        <f t="shared" si="2631"/>
        <v>0</v>
      </c>
      <c r="AA1053" s="107"/>
      <c r="AB1053" s="106">
        <f t="shared" si="2632"/>
        <v>0</v>
      </c>
      <c r="AC1053" s="107"/>
      <c r="AD1053" s="106">
        <f t="shared" si="2633"/>
        <v>0</v>
      </c>
      <c r="AE1053" s="107"/>
      <c r="AF1053" s="106">
        <f t="shared" si="2634"/>
        <v>0</v>
      </c>
      <c r="AG1053" s="210"/>
      <c r="AH1053" s="107"/>
      <c r="AI1053" s="106">
        <f t="shared" si="2635"/>
        <v>0</v>
      </c>
      <c r="AJ1053" s="107"/>
      <c r="AK1053" s="106">
        <f t="shared" si="2636"/>
        <v>0</v>
      </c>
      <c r="AL1053" s="107"/>
      <c r="AM1053" s="106">
        <f t="shared" si="2637"/>
        <v>0</v>
      </c>
      <c r="AN1053" s="107"/>
      <c r="AO1053" s="106">
        <f t="shared" si="2638"/>
        <v>0</v>
      </c>
      <c r="AP1053" s="107"/>
      <c r="AQ1053" s="106">
        <f t="shared" si="2639"/>
        <v>0</v>
      </c>
      <c r="AR1053" s="107"/>
      <c r="AS1053" s="106">
        <f t="shared" si="2640"/>
        <v>0</v>
      </c>
      <c r="AU1053" s="107"/>
      <c r="AV1053" s="106">
        <f t="shared" si="2641"/>
        <v>0</v>
      </c>
      <c r="AW1053" s="107"/>
      <c r="AX1053" s="106">
        <f t="shared" si="2642"/>
        <v>0</v>
      </c>
      <c r="AY1053" s="107"/>
      <c r="AZ1053" s="106">
        <f t="shared" si="2643"/>
        <v>0</v>
      </c>
      <c r="BA1053" s="107"/>
      <c r="BB1053" s="106">
        <f t="shared" si="2644"/>
        <v>0</v>
      </c>
      <c r="BC1053" s="107"/>
      <c r="BD1053" s="106">
        <f t="shared" si="2645"/>
        <v>0</v>
      </c>
      <c r="BE1053" s="107"/>
      <c r="BF1053" s="106">
        <f t="shared" si="2646"/>
        <v>0</v>
      </c>
      <c r="BH1053" s="107"/>
      <c r="BI1053" s="106">
        <f t="shared" si="2647"/>
        <v>0</v>
      </c>
      <c r="BJ1053" s="107"/>
      <c r="BK1053" s="106">
        <f t="shared" si="2648"/>
        <v>0</v>
      </c>
      <c r="BL1053" s="107"/>
      <c r="BM1053" s="106">
        <f t="shared" si="2649"/>
        <v>0</v>
      </c>
      <c r="BN1053" s="107"/>
      <c r="BO1053" s="106">
        <f t="shared" si="2650"/>
        <v>0</v>
      </c>
      <c r="BP1053" s="107"/>
      <c r="BQ1053" s="106">
        <f t="shared" si="2651"/>
        <v>0</v>
      </c>
      <c r="BR1053" s="107"/>
      <c r="BS1053" s="106">
        <f t="shared" si="2652"/>
        <v>0</v>
      </c>
      <c r="BU1053" s="61"/>
      <c r="BV1053" s="61"/>
      <c r="BW1053" s="61"/>
      <c r="BX1053" s="61"/>
      <c r="BY1053" s="61"/>
      <c r="BZ1053" s="61"/>
      <c r="CA1053" s="61"/>
      <c r="CB1053" s="61"/>
      <c r="CC1053" s="61"/>
      <c r="CD1053" s="61"/>
      <c r="CE1053" s="61"/>
      <c r="CF1053" s="61"/>
      <c r="CG1053" s="61"/>
      <c r="CH1053" s="61"/>
      <c r="CI1053" s="61"/>
      <c r="CJ1053" s="61"/>
      <c r="CK1053" s="61"/>
      <c r="CL1053" s="61"/>
      <c r="CM1053" s="61"/>
      <c r="CN1053" s="61"/>
      <c r="CO1053" s="61"/>
      <c r="CP1053" s="61"/>
      <c r="CQ1053" s="61"/>
      <c r="CR1053" s="61"/>
      <c r="CS1053" s="61"/>
      <c r="CT1053" s="61"/>
      <c r="CU1053" s="61"/>
      <c r="CV1053" s="61"/>
      <c r="CW1053" s="61"/>
      <c r="CX1053" s="61"/>
      <c r="CY1053" s="61"/>
      <c r="CZ1053" s="61"/>
      <c r="DA1053" s="61"/>
      <c r="DB1053" s="61"/>
      <c r="DC1053" s="61"/>
      <c r="DD1053" s="61"/>
      <c r="DE1053" s="61"/>
      <c r="DF1053" s="61"/>
      <c r="DG1053" s="61"/>
      <c r="DH1053" s="61"/>
      <c r="DI1053" s="61"/>
      <c r="DJ1053" s="61"/>
      <c r="DK1053" s="61"/>
      <c r="DL1053" s="61"/>
      <c r="DM1053" s="61"/>
      <c r="DN1053" s="61"/>
      <c r="DO1053" s="61"/>
      <c r="DP1053" s="61"/>
      <c r="DQ1053" s="61"/>
      <c r="DR1053" s="61"/>
      <c r="DS1053" s="61"/>
      <c r="DT1053" s="61"/>
      <c r="DU1053" s="61"/>
      <c r="DV1053" s="61"/>
      <c r="DW1053" s="61"/>
      <c r="DX1053" s="61"/>
      <c r="DY1053" s="61"/>
      <c r="DZ1053" s="61"/>
      <c r="EA1053" s="61"/>
      <c r="EB1053" s="61"/>
      <c r="EC1053" s="61"/>
    </row>
    <row r="1054" spans="1:133" s="22" customFormat="1" outlineLevel="3" x14ac:dyDescent="0.15">
      <c r="A1054" s="22" t="s">
        <v>2519</v>
      </c>
      <c r="B1054" s="261" t="s">
        <v>2485</v>
      </c>
      <c r="C1054" s="104"/>
      <c r="D1054" s="106">
        <v>5</v>
      </c>
      <c r="E1054" s="104"/>
      <c r="F1054" s="106">
        <f t="shared" ref="F1054:F1061" si="2932">IF(B1054&lt;&gt;"",IF(B1054="Custom Requirement",0,3),0)</f>
        <v>3</v>
      </c>
      <c r="G1054" s="106">
        <v>1</v>
      </c>
      <c r="H1054" s="107"/>
      <c r="I1054" s="106">
        <f t="shared" ref="I1054:I1061" si="2933">H1054*$E1054*I$10</f>
        <v>0</v>
      </c>
      <c r="J1054" s="107"/>
      <c r="K1054" s="106">
        <f t="shared" ref="K1054:K1061" si="2934">J1054*$E1054*K$10</f>
        <v>0</v>
      </c>
      <c r="L1054" s="107"/>
      <c r="M1054" s="106">
        <f t="shared" ref="M1054:M1061" si="2935">L1054*$E1054*M$10</f>
        <v>0</v>
      </c>
      <c r="N1054" s="107"/>
      <c r="O1054" s="106">
        <f t="shared" ref="O1054:O1061" si="2936">N1054*$E1054*O$10</f>
        <v>0</v>
      </c>
      <c r="P1054" s="107"/>
      <c r="Q1054" s="106">
        <f t="shared" ref="Q1054:Q1061" si="2937">P1054*$E1054*Q$10</f>
        <v>0</v>
      </c>
      <c r="R1054" s="107"/>
      <c r="S1054" s="106">
        <f t="shared" ref="S1054:S1061" si="2938">R1054*$E1054*S$10</f>
        <v>0</v>
      </c>
      <c r="T1054" s="32"/>
      <c r="U1054" s="107"/>
      <c r="V1054" s="106">
        <f t="shared" ref="V1054:V1061" si="2939">U1054*$E1054*V$10</f>
        <v>0</v>
      </c>
      <c r="W1054" s="107"/>
      <c r="X1054" s="106">
        <f t="shared" ref="X1054:X1061" si="2940">W1054*$E1054*X$10</f>
        <v>0</v>
      </c>
      <c r="Y1054" s="107"/>
      <c r="Z1054" s="106">
        <f t="shared" ref="Z1054:Z1061" si="2941">Y1054*$E1054*Z$10</f>
        <v>0</v>
      </c>
      <c r="AA1054" s="107"/>
      <c r="AB1054" s="106">
        <f t="shared" ref="AB1054:AB1061" si="2942">AA1054*$E1054*AB$10</f>
        <v>0</v>
      </c>
      <c r="AC1054" s="107"/>
      <c r="AD1054" s="106">
        <f t="shared" ref="AD1054:AD1061" si="2943">AC1054*$E1054*AD$10</f>
        <v>0</v>
      </c>
      <c r="AE1054" s="107"/>
      <c r="AF1054" s="106">
        <f t="shared" ref="AF1054:AF1061" si="2944">AE1054*$E1054*AF$10</f>
        <v>0</v>
      </c>
      <c r="AG1054" s="210"/>
      <c r="AH1054" s="107"/>
      <c r="AI1054" s="106">
        <f t="shared" ref="AI1054:AI1061" si="2945">AH1054*$E1054*AI$10</f>
        <v>0</v>
      </c>
      <c r="AJ1054" s="107"/>
      <c r="AK1054" s="106">
        <f t="shared" ref="AK1054:AK1061" si="2946">AJ1054*$E1054*AK$10</f>
        <v>0</v>
      </c>
      <c r="AL1054" s="107"/>
      <c r="AM1054" s="106">
        <f t="shared" ref="AM1054:AM1061" si="2947">AL1054*$E1054*AM$10</f>
        <v>0</v>
      </c>
      <c r="AN1054" s="107"/>
      <c r="AO1054" s="106">
        <f t="shared" ref="AO1054:AO1061" si="2948">AN1054*$E1054*AO$10</f>
        <v>0</v>
      </c>
      <c r="AP1054" s="107"/>
      <c r="AQ1054" s="106">
        <f t="shared" ref="AQ1054:AQ1061" si="2949">AP1054*$E1054*AQ$10</f>
        <v>0</v>
      </c>
      <c r="AR1054" s="107"/>
      <c r="AS1054" s="106">
        <f t="shared" ref="AS1054:AS1061" si="2950">AR1054*$E1054*AS$10</f>
        <v>0</v>
      </c>
      <c r="AU1054" s="107"/>
      <c r="AV1054" s="106">
        <f t="shared" ref="AV1054:AV1061" si="2951">AU1054*$E1054*AV$10</f>
        <v>0</v>
      </c>
      <c r="AW1054" s="107"/>
      <c r="AX1054" s="106">
        <f t="shared" ref="AX1054:AX1061" si="2952">AW1054*$E1054*AX$10</f>
        <v>0</v>
      </c>
      <c r="AY1054" s="107"/>
      <c r="AZ1054" s="106">
        <f t="shared" ref="AZ1054:AZ1061" si="2953">AY1054*$E1054*AZ$10</f>
        <v>0</v>
      </c>
      <c r="BA1054" s="107"/>
      <c r="BB1054" s="106">
        <f t="shared" ref="BB1054:BB1061" si="2954">BA1054*$E1054*BB$10</f>
        <v>0</v>
      </c>
      <c r="BC1054" s="107"/>
      <c r="BD1054" s="106">
        <f t="shared" ref="BD1054:BD1061" si="2955">BC1054*$E1054*BD$10</f>
        <v>0</v>
      </c>
      <c r="BE1054" s="107"/>
      <c r="BF1054" s="106">
        <f t="shared" ref="BF1054:BF1061" si="2956">BE1054*$E1054*BF$10</f>
        <v>0</v>
      </c>
      <c r="BH1054" s="107"/>
      <c r="BI1054" s="106">
        <f t="shared" ref="BI1054:BI1061" si="2957">BH1054*$E1054*BI$10</f>
        <v>0</v>
      </c>
      <c r="BJ1054" s="107"/>
      <c r="BK1054" s="106">
        <f t="shared" ref="BK1054:BK1061" si="2958">BJ1054*$E1054*BK$10</f>
        <v>0</v>
      </c>
      <c r="BL1054" s="107"/>
      <c r="BM1054" s="106">
        <f t="shared" ref="BM1054:BM1061" si="2959">BL1054*$E1054*BM$10</f>
        <v>0</v>
      </c>
      <c r="BN1054" s="107"/>
      <c r="BO1054" s="106">
        <f t="shared" ref="BO1054:BO1061" si="2960">BN1054*$E1054*BO$10</f>
        <v>0</v>
      </c>
      <c r="BP1054" s="107"/>
      <c r="BQ1054" s="106">
        <f t="shared" ref="BQ1054:BQ1061" si="2961">BP1054*$E1054*BQ$10</f>
        <v>0</v>
      </c>
      <c r="BR1054" s="107"/>
      <c r="BS1054" s="106">
        <f t="shared" ref="BS1054:BS1061" si="2962">BR1054*$E1054*BS$10</f>
        <v>0</v>
      </c>
      <c r="BU1054" s="61"/>
      <c r="BV1054" s="61"/>
      <c r="BW1054" s="61"/>
      <c r="BX1054" s="61"/>
      <c r="BY1054" s="61"/>
      <c r="BZ1054" s="61"/>
      <c r="CA1054" s="61"/>
      <c r="CB1054" s="61"/>
      <c r="CC1054" s="61"/>
      <c r="CD1054" s="61"/>
      <c r="CE1054" s="61"/>
      <c r="CF1054" s="61"/>
      <c r="CG1054" s="61"/>
      <c r="CH1054" s="61"/>
      <c r="CI1054" s="61"/>
      <c r="CJ1054" s="61"/>
      <c r="CK1054" s="61"/>
      <c r="CL1054" s="61"/>
      <c r="CM1054" s="61"/>
      <c r="CN1054" s="61"/>
      <c r="CO1054" s="61"/>
      <c r="CP1054" s="61"/>
      <c r="CQ1054" s="61"/>
      <c r="CR1054" s="61"/>
      <c r="CS1054" s="61"/>
      <c r="CT1054" s="61"/>
      <c r="CU1054" s="61"/>
      <c r="CV1054" s="61"/>
      <c r="CW1054" s="61"/>
      <c r="CX1054" s="61"/>
      <c r="CY1054" s="61"/>
      <c r="CZ1054" s="61"/>
      <c r="DA1054" s="61"/>
      <c r="DB1054" s="61"/>
      <c r="DC1054" s="61"/>
      <c r="DD1054" s="61"/>
      <c r="DE1054" s="61"/>
      <c r="DF1054" s="61"/>
      <c r="DG1054" s="61"/>
      <c r="DH1054" s="61"/>
      <c r="DI1054" s="61"/>
      <c r="DJ1054" s="61"/>
      <c r="DK1054" s="61"/>
      <c r="DL1054" s="61"/>
      <c r="DM1054" s="61"/>
      <c r="DN1054" s="61"/>
      <c r="DO1054" s="61"/>
      <c r="DP1054" s="61"/>
      <c r="DQ1054" s="61"/>
      <c r="DR1054" s="61"/>
      <c r="DS1054" s="61"/>
      <c r="DT1054" s="61"/>
      <c r="DU1054" s="61"/>
      <c r="DV1054" s="61"/>
      <c r="DW1054" s="61"/>
      <c r="DX1054" s="61"/>
      <c r="DY1054" s="61"/>
      <c r="DZ1054" s="61"/>
      <c r="EA1054" s="61"/>
      <c r="EB1054" s="61"/>
      <c r="EC1054" s="61"/>
    </row>
    <row r="1055" spans="1:133" s="22" customFormat="1" outlineLevel="3" x14ac:dyDescent="0.15">
      <c r="A1055" s="22" t="s">
        <v>2520</v>
      </c>
      <c r="B1055" s="261" t="s">
        <v>2486</v>
      </c>
      <c r="C1055" s="104"/>
      <c r="D1055" s="106">
        <v>5</v>
      </c>
      <c r="E1055" s="104"/>
      <c r="F1055" s="106">
        <f t="shared" si="2932"/>
        <v>3</v>
      </c>
      <c r="G1055" s="106">
        <v>1</v>
      </c>
      <c r="H1055" s="107"/>
      <c r="I1055" s="106">
        <f t="shared" si="2933"/>
        <v>0</v>
      </c>
      <c r="J1055" s="107"/>
      <c r="K1055" s="106">
        <f t="shared" si="2934"/>
        <v>0</v>
      </c>
      <c r="L1055" s="107"/>
      <c r="M1055" s="106">
        <f t="shared" si="2935"/>
        <v>0</v>
      </c>
      <c r="N1055" s="107"/>
      <c r="O1055" s="106">
        <f t="shared" si="2936"/>
        <v>0</v>
      </c>
      <c r="P1055" s="107"/>
      <c r="Q1055" s="106">
        <f t="shared" si="2937"/>
        <v>0</v>
      </c>
      <c r="R1055" s="107"/>
      <c r="S1055" s="106">
        <f t="shared" si="2938"/>
        <v>0</v>
      </c>
      <c r="T1055" s="32"/>
      <c r="U1055" s="107"/>
      <c r="V1055" s="106">
        <f t="shared" si="2939"/>
        <v>0</v>
      </c>
      <c r="W1055" s="107"/>
      <c r="X1055" s="106">
        <f t="shared" si="2940"/>
        <v>0</v>
      </c>
      <c r="Y1055" s="107"/>
      <c r="Z1055" s="106">
        <f t="shared" si="2941"/>
        <v>0</v>
      </c>
      <c r="AA1055" s="107"/>
      <c r="AB1055" s="106">
        <f t="shared" si="2942"/>
        <v>0</v>
      </c>
      <c r="AC1055" s="107"/>
      <c r="AD1055" s="106">
        <f t="shared" si="2943"/>
        <v>0</v>
      </c>
      <c r="AE1055" s="107"/>
      <c r="AF1055" s="106">
        <f t="shared" si="2944"/>
        <v>0</v>
      </c>
      <c r="AG1055" s="210"/>
      <c r="AH1055" s="107"/>
      <c r="AI1055" s="106">
        <f t="shared" si="2945"/>
        <v>0</v>
      </c>
      <c r="AJ1055" s="107"/>
      <c r="AK1055" s="106">
        <f t="shared" si="2946"/>
        <v>0</v>
      </c>
      <c r="AL1055" s="107"/>
      <c r="AM1055" s="106">
        <f t="shared" si="2947"/>
        <v>0</v>
      </c>
      <c r="AN1055" s="107"/>
      <c r="AO1055" s="106">
        <f t="shared" si="2948"/>
        <v>0</v>
      </c>
      <c r="AP1055" s="107"/>
      <c r="AQ1055" s="106">
        <f t="shared" si="2949"/>
        <v>0</v>
      </c>
      <c r="AR1055" s="107"/>
      <c r="AS1055" s="106">
        <f t="shared" si="2950"/>
        <v>0</v>
      </c>
      <c r="AU1055" s="107"/>
      <c r="AV1055" s="106">
        <f t="shared" si="2951"/>
        <v>0</v>
      </c>
      <c r="AW1055" s="107"/>
      <c r="AX1055" s="106">
        <f t="shared" si="2952"/>
        <v>0</v>
      </c>
      <c r="AY1055" s="107"/>
      <c r="AZ1055" s="106">
        <f t="shared" si="2953"/>
        <v>0</v>
      </c>
      <c r="BA1055" s="107"/>
      <c r="BB1055" s="106">
        <f t="shared" si="2954"/>
        <v>0</v>
      </c>
      <c r="BC1055" s="107"/>
      <c r="BD1055" s="106">
        <f t="shared" si="2955"/>
        <v>0</v>
      </c>
      <c r="BE1055" s="107"/>
      <c r="BF1055" s="106">
        <f t="shared" si="2956"/>
        <v>0</v>
      </c>
      <c r="BH1055" s="107"/>
      <c r="BI1055" s="106">
        <f t="shared" si="2957"/>
        <v>0</v>
      </c>
      <c r="BJ1055" s="107"/>
      <c r="BK1055" s="106">
        <f t="shared" si="2958"/>
        <v>0</v>
      </c>
      <c r="BL1055" s="107"/>
      <c r="BM1055" s="106">
        <f t="shared" si="2959"/>
        <v>0</v>
      </c>
      <c r="BN1055" s="107"/>
      <c r="BO1055" s="106">
        <f t="shared" si="2960"/>
        <v>0</v>
      </c>
      <c r="BP1055" s="107"/>
      <c r="BQ1055" s="106">
        <f t="shared" si="2961"/>
        <v>0</v>
      </c>
      <c r="BR1055" s="107"/>
      <c r="BS1055" s="106">
        <f t="shared" si="2962"/>
        <v>0</v>
      </c>
      <c r="BU1055" s="61"/>
      <c r="BV1055" s="61"/>
      <c r="BW1055" s="61"/>
      <c r="BX1055" s="61"/>
      <c r="BY1055" s="61"/>
      <c r="BZ1055" s="61"/>
      <c r="CA1055" s="61"/>
      <c r="CB1055" s="61"/>
      <c r="CC1055" s="61"/>
      <c r="CD1055" s="61"/>
      <c r="CE1055" s="61"/>
      <c r="CF1055" s="61"/>
      <c r="CG1055" s="61"/>
      <c r="CH1055" s="61"/>
      <c r="CI1055" s="61"/>
      <c r="CJ1055" s="61"/>
      <c r="CK1055" s="61"/>
      <c r="CL1055" s="61"/>
      <c r="CM1055" s="61"/>
      <c r="CN1055" s="61"/>
      <c r="CO1055" s="61"/>
      <c r="CP1055" s="61"/>
      <c r="CQ1055" s="61"/>
      <c r="CR1055" s="61"/>
      <c r="CS1055" s="61"/>
      <c r="CT1055" s="61"/>
      <c r="CU1055" s="61"/>
      <c r="CV1055" s="61"/>
      <c r="CW1055" s="61"/>
      <c r="CX1055" s="61"/>
      <c r="CY1055" s="61"/>
      <c r="CZ1055" s="61"/>
      <c r="DA1055" s="61"/>
      <c r="DB1055" s="61"/>
      <c r="DC1055" s="61"/>
      <c r="DD1055" s="61"/>
      <c r="DE1055" s="61"/>
      <c r="DF1055" s="61"/>
      <c r="DG1055" s="61"/>
      <c r="DH1055" s="61"/>
      <c r="DI1055" s="61"/>
      <c r="DJ1055" s="61"/>
      <c r="DK1055" s="61"/>
      <c r="DL1055" s="61"/>
      <c r="DM1055" s="61"/>
      <c r="DN1055" s="61"/>
      <c r="DO1055" s="61"/>
      <c r="DP1055" s="61"/>
      <c r="DQ1055" s="61"/>
      <c r="DR1055" s="61"/>
      <c r="DS1055" s="61"/>
      <c r="DT1055" s="61"/>
      <c r="DU1055" s="61"/>
      <c r="DV1055" s="61"/>
      <c r="DW1055" s="61"/>
      <c r="DX1055" s="61"/>
      <c r="DY1055" s="61"/>
      <c r="DZ1055" s="61"/>
      <c r="EA1055" s="61"/>
      <c r="EB1055" s="61"/>
      <c r="EC1055" s="61"/>
    </row>
    <row r="1056" spans="1:133" s="22" customFormat="1" outlineLevel="3" x14ac:dyDescent="0.15">
      <c r="A1056" s="22" t="s">
        <v>2521</v>
      </c>
      <c r="B1056" s="261" t="s">
        <v>2487</v>
      </c>
      <c r="C1056" s="104"/>
      <c r="D1056" s="106">
        <v>5</v>
      </c>
      <c r="E1056" s="104"/>
      <c r="F1056" s="106">
        <f t="shared" si="2932"/>
        <v>3</v>
      </c>
      <c r="G1056" s="106">
        <v>1</v>
      </c>
      <c r="H1056" s="107"/>
      <c r="I1056" s="106">
        <f t="shared" si="2933"/>
        <v>0</v>
      </c>
      <c r="J1056" s="107"/>
      <c r="K1056" s="106">
        <f t="shared" si="2934"/>
        <v>0</v>
      </c>
      <c r="L1056" s="107"/>
      <c r="M1056" s="106">
        <f t="shared" si="2935"/>
        <v>0</v>
      </c>
      <c r="N1056" s="107"/>
      <c r="O1056" s="106">
        <f t="shared" si="2936"/>
        <v>0</v>
      </c>
      <c r="P1056" s="107"/>
      <c r="Q1056" s="106">
        <f t="shared" si="2937"/>
        <v>0</v>
      </c>
      <c r="R1056" s="107"/>
      <c r="S1056" s="106">
        <f t="shared" si="2938"/>
        <v>0</v>
      </c>
      <c r="T1056" s="32"/>
      <c r="U1056" s="107"/>
      <c r="V1056" s="106">
        <f t="shared" si="2939"/>
        <v>0</v>
      </c>
      <c r="W1056" s="107"/>
      <c r="X1056" s="106">
        <f t="shared" si="2940"/>
        <v>0</v>
      </c>
      <c r="Y1056" s="107"/>
      <c r="Z1056" s="106">
        <f t="shared" si="2941"/>
        <v>0</v>
      </c>
      <c r="AA1056" s="107"/>
      <c r="AB1056" s="106">
        <f t="shared" si="2942"/>
        <v>0</v>
      </c>
      <c r="AC1056" s="107"/>
      <c r="AD1056" s="106">
        <f t="shared" si="2943"/>
        <v>0</v>
      </c>
      <c r="AE1056" s="107"/>
      <c r="AF1056" s="106">
        <f t="shared" si="2944"/>
        <v>0</v>
      </c>
      <c r="AG1056" s="210"/>
      <c r="AH1056" s="107"/>
      <c r="AI1056" s="106">
        <f t="shared" si="2945"/>
        <v>0</v>
      </c>
      <c r="AJ1056" s="107"/>
      <c r="AK1056" s="106">
        <f t="shared" si="2946"/>
        <v>0</v>
      </c>
      <c r="AL1056" s="107"/>
      <c r="AM1056" s="106">
        <f t="shared" si="2947"/>
        <v>0</v>
      </c>
      <c r="AN1056" s="107"/>
      <c r="AO1056" s="106">
        <f t="shared" si="2948"/>
        <v>0</v>
      </c>
      <c r="AP1056" s="107"/>
      <c r="AQ1056" s="106">
        <f t="shared" si="2949"/>
        <v>0</v>
      </c>
      <c r="AR1056" s="107"/>
      <c r="AS1056" s="106">
        <f t="shared" si="2950"/>
        <v>0</v>
      </c>
      <c r="AU1056" s="107"/>
      <c r="AV1056" s="106">
        <f t="shared" si="2951"/>
        <v>0</v>
      </c>
      <c r="AW1056" s="107"/>
      <c r="AX1056" s="106">
        <f t="shared" si="2952"/>
        <v>0</v>
      </c>
      <c r="AY1056" s="107"/>
      <c r="AZ1056" s="106">
        <f t="shared" si="2953"/>
        <v>0</v>
      </c>
      <c r="BA1056" s="107"/>
      <c r="BB1056" s="106">
        <f t="shared" si="2954"/>
        <v>0</v>
      </c>
      <c r="BC1056" s="107"/>
      <c r="BD1056" s="106">
        <f t="shared" si="2955"/>
        <v>0</v>
      </c>
      <c r="BE1056" s="107"/>
      <c r="BF1056" s="106">
        <f t="shared" si="2956"/>
        <v>0</v>
      </c>
      <c r="BH1056" s="107"/>
      <c r="BI1056" s="106">
        <f t="shared" si="2957"/>
        <v>0</v>
      </c>
      <c r="BJ1056" s="107"/>
      <c r="BK1056" s="106">
        <f t="shared" si="2958"/>
        <v>0</v>
      </c>
      <c r="BL1056" s="107"/>
      <c r="BM1056" s="106">
        <f t="shared" si="2959"/>
        <v>0</v>
      </c>
      <c r="BN1056" s="107"/>
      <c r="BO1056" s="106">
        <f t="shared" si="2960"/>
        <v>0</v>
      </c>
      <c r="BP1056" s="107"/>
      <c r="BQ1056" s="106">
        <f t="shared" si="2961"/>
        <v>0</v>
      </c>
      <c r="BR1056" s="107"/>
      <c r="BS1056" s="106">
        <f t="shared" si="2962"/>
        <v>0</v>
      </c>
      <c r="BU1056" s="61"/>
      <c r="BV1056" s="61"/>
      <c r="BW1056" s="61"/>
      <c r="BX1056" s="61"/>
      <c r="BY1056" s="61"/>
      <c r="BZ1056" s="61"/>
      <c r="CA1056" s="61"/>
      <c r="CB1056" s="61"/>
      <c r="CC1056" s="61"/>
      <c r="CD1056" s="61"/>
      <c r="CE1056" s="61"/>
      <c r="CF1056" s="61"/>
      <c r="CG1056" s="61"/>
      <c r="CH1056" s="61"/>
      <c r="CI1056" s="61"/>
      <c r="CJ1056" s="61"/>
      <c r="CK1056" s="61"/>
      <c r="CL1056" s="61"/>
      <c r="CM1056" s="61"/>
      <c r="CN1056" s="61"/>
      <c r="CO1056" s="61"/>
      <c r="CP1056" s="61"/>
      <c r="CQ1056" s="61"/>
      <c r="CR1056" s="61"/>
      <c r="CS1056" s="61"/>
      <c r="CT1056" s="61"/>
      <c r="CU1056" s="61"/>
      <c r="CV1056" s="61"/>
      <c r="CW1056" s="61"/>
      <c r="CX1056" s="61"/>
      <c r="CY1056" s="61"/>
      <c r="CZ1056" s="61"/>
      <c r="DA1056" s="61"/>
      <c r="DB1056" s="61"/>
      <c r="DC1056" s="61"/>
      <c r="DD1056" s="61"/>
      <c r="DE1056" s="61"/>
      <c r="DF1056" s="61"/>
      <c r="DG1056" s="61"/>
      <c r="DH1056" s="61"/>
      <c r="DI1056" s="61"/>
      <c r="DJ1056" s="61"/>
      <c r="DK1056" s="61"/>
      <c r="DL1056" s="61"/>
      <c r="DM1056" s="61"/>
      <c r="DN1056" s="61"/>
      <c r="DO1056" s="61"/>
      <c r="DP1056" s="61"/>
      <c r="DQ1056" s="61"/>
      <c r="DR1056" s="61"/>
      <c r="DS1056" s="61"/>
      <c r="DT1056" s="61"/>
      <c r="DU1056" s="61"/>
      <c r="DV1056" s="61"/>
      <c r="DW1056" s="61"/>
      <c r="DX1056" s="61"/>
      <c r="DY1056" s="61"/>
      <c r="DZ1056" s="61"/>
      <c r="EA1056" s="61"/>
      <c r="EB1056" s="61"/>
      <c r="EC1056" s="61"/>
    </row>
    <row r="1057" spans="1:133" s="22" customFormat="1" outlineLevel="3" x14ac:dyDescent="0.15">
      <c r="A1057" s="22" t="s">
        <v>2522</v>
      </c>
      <c r="B1057" s="261" t="s">
        <v>2488</v>
      </c>
      <c r="C1057" s="104"/>
      <c r="D1057" s="106">
        <v>5</v>
      </c>
      <c r="E1057" s="104"/>
      <c r="F1057" s="106">
        <f t="shared" si="2932"/>
        <v>3</v>
      </c>
      <c r="G1057" s="106">
        <v>1</v>
      </c>
      <c r="H1057" s="107"/>
      <c r="I1057" s="106">
        <f t="shared" si="2933"/>
        <v>0</v>
      </c>
      <c r="J1057" s="107"/>
      <c r="K1057" s="106">
        <f t="shared" si="2934"/>
        <v>0</v>
      </c>
      <c r="L1057" s="107"/>
      <c r="M1057" s="106">
        <f t="shared" si="2935"/>
        <v>0</v>
      </c>
      <c r="N1057" s="107"/>
      <c r="O1057" s="106">
        <f t="shared" si="2936"/>
        <v>0</v>
      </c>
      <c r="P1057" s="107"/>
      <c r="Q1057" s="106">
        <f t="shared" si="2937"/>
        <v>0</v>
      </c>
      <c r="R1057" s="107"/>
      <c r="S1057" s="106">
        <f t="shared" si="2938"/>
        <v>0</v>
      </c>
      <c r="T1057" s="32"/>
      <c r="U1057" s="107"/>
      <c r="V1057" s="106">
        <f t="shared" si="2939"/>
        <v>0</v>
      </c>
      <c r="W1057" s="107"/>
      <c r="X1057" s="106">
        <f t="shared" si="2940"/>
        <v>0</v>
      </c>
      <c r="Y1057" s="107"/>
      <c r="Z1057" s="106">
        <f t="shared" si="2941"/>
        <v>0</v>
      </c>
      <c r="AA1057" s="107"/>
      <c r="AB1057" s="106">
        <f t="shared" si="2942"/>
        <v>0</v>
      </c>
      <c r="AC1057" s="107"/>
      <c r="AD1057" s="106">
        <f t="shared" si="2943"/>
        <v>0</v>
      </c>
      <c r="AE1057" s="107"/>
      <c r="AF1057" s="106">
        <f t="shared" si="2944"/>
        <v>0</v>
      </c>
      <c r="AG1057" s="210"/>
      <c r="AH1057" s="107"/>
      <c r="AI1057" s="106">
        <f t="shared" si="2945"/>
        <v>0</v>
      </c>
      <c r="AJ1057" s="107"/>
      <c r="AK1057" s="106">
        <f t="shared" si="2946"/>
        <v>0</v>
      </c>
      <c r="AL1057" s="107"/>
      <c r="AM1057" s="106">
        <f t="shared" si="2947"/>
        <v>0</v>
      </c>
      <c r="AN1057" s="107"/>
      <c r="AO1057" s="106">
        <f t="shared" si="2948"/>
        <v>0</v>
      </c>
      <c r="AP1057" s="107"/>
      <c r="AQ1057" s="106">
        <f t="shared" si="2949"/>
        <v>0</v>
      </c>
      <c r="AR1057" s="107"/>
      <c r="AS1057" s="106">
        <f t="shared" si="2950"/>
        <v>0</v>
      </c>
      <c r="AU1057" s="107"/>
      <c r="AV1057" s="106">
        <f t="shared" si="2951"/>
        <v>0</v>
      </c>
      <c r="AW1057" s="107"/>
      <c r="AX1057" s="106">
        <f t="shared" si="2952"/>
        <v>0</v>
      </c>
      <c r="AY1057" s="107"/>
      <c r="AZ1057" s="106">
        <f t="shared" si="2953"/>
        <v>0</v>
      </c>
      <c r="BA1057" s="107"/>
      <c r="BB1057" s="106">
        <f t="shared" si="2954"/>
        <v>0</v>
      </c>
      <c r="BC1057" s="107"/>
      <c r="BD1057" s="106">
        <f t="shared" si="2955"/>
        <v>0</v>
      </c>
      <c r="BE1057" s="107"/>
      <c r="BF1057" s="106">
        <f t="shared" si="2956"/>
        <v>0</v>
      </c>
      <c r="BH1057" s="107"/>
      <c r="BI1057" s="106">
        <f t="shared" si="2957"/>
        <v>0</v>
      </c>
      <c r="BJ1057" s="107"/>
      <c r="BK1057" s="106">
        <f t="shared" si="2958"/>
        <v>0</v>
      </c>
      <c r="BL1057" s="107"/>
      <c r="BM1057" s="106">
        <f t="shared" si="2959"/>
        <v>0</v>
      </c>
      <c r="BN1057" s="107"/>
      <c r="BO1057" s="106">
        <f t="shared" si="2960"/>
        <v>0</v>
      </c>
      <c r="BP1057" s="107"/>
      <c r="BQ1057" s="106">
        <f t="shared" si="2961"/>
        <v>0</v>
      </c>
      <c r="BR1057" s="107"/>
      <c r="BS1057" s="106">
        <f t="shared" si="2962"/>
        <v>0</v>
      </c>
      <c r="BU1057" s="61"/>
      <c r="BV1057" s="61"/>
      <c r="BW1057" s="61"/>
      <c r="BX1057" s="61"/>
      <c r="BY1057" s="61"/>
      <c r="BZ1057" s="61"/>
      <c r="CA1057" s="61"/>
      <c r="CB1057" s="61"/>
      <c r="CC1057" s="61"/>
      <c r="CD1057" s="61"/>
      <c r="CE1057" s="61"/>
      <c r="CF1057" s="61"/>
      <c r="CG1057" s="61"/>
      <c r="CH1057" s="61"/>
      <c r="CI1057" s="61"/>
      <c r="CJ1057" s="61"/>
      <c r="CK1057" s="61"/>
      <c r="CL1057" s="61"/>
      <c r="CM1057" s="61"/>
      <c r="CN1057" s="61"/>
      <c r="CO1057" s="61"/>
      <c r="CP1057" s="61"/>
      <c r="CQ1057" s="61"/>
      <c r="CR1057" s="61"/>
      <c r="CS1057" s="61"/>
      <c r="CT1057" s="61"/>
      <c r="CU1057" s="61"/>
      <c r="CV1057" s="61"/>
      <c r="CW1057" s="61"/>
      <c r="CX1057" s="61"/>
      <c r="CY1057" s="61"/>
      <c r="CZ1057" s="61"/>
      <c r="DA1057" s="61"/>
      <c r="DB1057" s="61"/>
      <c r="DC1057" s="61"/>
      <c r="DD1057" s="61"/>
      <c r="DE1057" s="61"/>
      <c r="DF1057" s="61"/>
      <c r="DG1057" s="61"/>
      <c r="DH1057" s="61"/>
      <c r="DI1057" s="61"/>
      <c r="DJ1057" s="61"/>
      <c r="DK1057" s="61"/>
      <c r="DL1057" s="61"/>
      <c r="DM1057" s="61"/>
      <c r="DN1057" s="61"/>
      <c r="DO1057" s="61"/>
      <c r="DP1057" s="61"/>
      <c r="DQ1057" s="61"/>
      <c r="DR1057" s="61"/>
      <c r="DS1057" s="61"/>
      <c r="DT1057" s="61"/>
      <c r="DU1057" s="61"/>
      <c r="DV1057" s="61"/>
      <c r="DW1057" s="61"/>
      <c r="DX1057" s="61"/>
      <c r="DY1057" s="61"/>
      <c r="DZ1057" s="61"/>
      <c r="EA1057" s="61"/>
      <c r="EB1057" s="61"/>
      <c r="EC1057" s="61"/>
    </row>
    <row r="1058" spans="1:133" s="22" customFormat="1" outlineLevel="3" x14ac:dyDescent="0.15">
      <c r="A1058" s="22" t="s">
        <v>2523</v>
      </c>
      <c r="B1058" s="261" t="s">
        <v>2489</v>
      </c>
      <c r="C1058" s="104"/>
      <c r="D1058" s="106">
        <v>5</v>
      </c>
      <c r="E1058" s="104"/>
      <c r="F1058" s="106">
        <f t="shared" si="2932"/>
        <v>3</v>
      </c>
      <c r="G1058" s="106">
        <v>1</v>
      </c>
      <c r="H1058" s="107"/>
      <c r="I1058" s="106">
        <f t="shared" si="2933"/>
        <v>0</v>
      </c>
      <c r="J1058" s="107"/>
      <c r="K1058" s="106">
        <f t="shared" si="2934"/>
        <v>0</v>
      </c>
      <c r="L1058" s="107"/>
      <c r="M1058" s="106">
        <f t="shared" si="2935"/>
        <v>0</v>
      </c>
      <c r="N1058" s="107"/>
      <c r="O1058" s="106">
        <f t="shared" si="2936"/>
        <v>0</v>
      </c>
      <c r="P1058" s="107"/>
      <c r="Q1058" s="106">
        <f t="shared" si="2937"/>
        <v>0</v>
      </c>
      <c r="R1058" s="107"/>
      <c r="S1058" s="106">
        <f t="shared" si="2938"/>
        <v>0</v>
      </c>
      <c r="T1058" s="32"/>
      <c r="U1058" s="107"/>
      <c r="V1058" s="106">
        <f t="shared" si="2939"/>
        <v>0</v>
      </c>
      <c r="W1058" s="107"/>
      <c r="X1058" s="106">
        <f t="shared" si="2940"/>
        <v>0</v>
      </c>
      <c r="Y1058" s="107"/>
      <c r="Z1058" s="106">
        <f t="shared" si="2941"/>
        <v>0</v>
      </c>
      <c r="AA1058" s="107"/>
      <c r="AB1058" s="106">
        <f t="shared" si="2942"/>
        <v>0</v>
      </c>
      <c r="AC1058" s="107"/>
      <c r="AD1058" s="106">
        <f t="shared" si="2943"/>
        <v>0</v>
      </c>
      <c r="AE1058" s="107"/>
      <c r="AF1058" s="106">
        <f t="shared" si="2944"/>
        <v>0</v>
      </c>
      <c r="AG1058" s="210"/>
      <c r="AH1058" s="107"/>
      <c r="AI1058" s="106">
        <f t="shared" si="2945"/>
        <v>0</v>
      </c>
      <c r="AJ1058" s="107"/>
      <c r="AK1058" s="106">
        <f t="shared" si="2946"/>
        <v>0</v>
      </c>
      <c r="AL1058" s="107"/>
      <c r="AM1058" s="106">
        <f t="shared" si="2947"/>
        <v>0</v>
      </c>
      <c r="AN1058" s="107"/>
      <c r="AO1058" s="106">
        <f t="shared" si="2948"/>
        <v>0</v>
      </c>
      <c r="AP1058" s="107"/>
      <c r="AQ1058" s="106">
        <f t="shared" si="2949"/>
        <v>0</v>
      </c>
      <c r="AR1058" s="107"/>
      <c r="AS1058" s="106">
        <f t="shared" si="2950"/>
        <v>0</v>
      </c>
      <c r="AU1058" s="107"/>
      <c r="AV1058" s="106">
        <f t="shared" si="2951"/>
        <v>0</v>
      </c>
      <c r="AW1058" s="107"/>
      <c r="AX1058" s="106">
        <f t="shared" si="2952"/>
        <v>0</v>
      </c>
      <c r="AY1058" s="107"/>
      <c r="AZ1058" s="106">
        <f t="shared" si="2953"/>
        <v>0</v>
      </c>
      <c r="BA1058" s="107"/>
      <c r="BB1058" s="106">
        <f t="shared" si="2954"/>
        <v>0</v>
      </c>
      <c r="BC1058" s="107"/>
      <c r="BD1058" s="106">
        <f t="shared" si="2955"/>
        <v>0</v>
      </c>
      <c r="BE1058" s="107"/>
      <c r="BF1058" s="106">
        <f t="shared" si="2956"/>
        <v>0</v>
      </c>
      <c r="BH1058" s="107"/>
      <c r="BI1058" s="106">
        <f t="shared" si="2957"/>
        <v>0</v>
      </c>
      <c r="BJ1058" s="107"/>
      <c r="BK1058" s="106">
        <f t="shared" si="2958"/>
        <v>0</v>
      </c>
      <c r="BL1058" s="107"/>
      <c r="BM1058" s="106">
        <f t="shared" si="2959"/>
        <v>0</v>
      </c>
      <c r="BN1058" s="107"/>
      <c r="BO1058" s="106">
        <f t="shared" si="2960"/>
        <v>0</v>
      </c>
      <c r="BP1058" s="107"/>
      <c r="BQ1058" s="106">
        <f t="shared" si="2961"/>
        <v>0</v>
      </c>
      <c r="BR1058" s="107"/>
      <c r="BS1058" s="106">
        <f t="shared" si="2962"/>
        <v>0</v>
      </c>
      <c r="BU1058" s="61"/>
      <c r="BV1058" s="61"/>
      <c r="BW1058" s="61"/>
      <c r="BX1058" s="61"/>
      <c r="BY1058" s="61"/>
      <c r="BZ1058" s="61"/>
      <c r="CA1058" s="61"/>
      <c r="CB1058" s="61"/>
      <c r="CC1058" s="61"/>
      <c r="CD1058" s="61"/>
      <c r="CE1058" s="61"/>
      <c r="CF1058" s="61"/>
      <c r="CG1058" s="61"/>
      <c r="CH1058" s="61"/>
      <c r="CI1058" s="61"/>
      <c r="CJ1058" s="61"/>
      <c r="CK1058" s="61"/>
      <c r="CL1058" s="61"/>
      <c r="CM1058" s="61"/>
      <c r="CN1058" s="61"/>
      <c r="CO1058" s="61"/>
      <c r="CP1058" s="61"/>
      <c r="CQ1058" s="61"/>
      <c r="CR1058" s="61"/>
      <c r="CS1058" s="61"/>
      <c r="CT1058" s="61"/>
      <c r="CU1058" s="61"/>
      <c r="CV1058" s="61"/>
      <c r="CW1058" s="61"/>
      <c r="CX1058" s="61"/>
      <c r="CY1058" s="61"/>
      <c r="CZ1058" s="61"/>
      <c r="DA1058" s="61"/>
      <c r="DB1058" s="61"/>
      <c r="DC1058" s="61"/>
      <c r="DD1058" s="61"/>
      <c r="DE1058" s="61"/>
      <c r="DF1058" s="61"/>
      <c r="DG1058" s="61"/>
      <c r="DH1058" s="61"/>
      <c r="DI1058" s="61"/>
      <c r="DJ1058" s="61"/>
      <c r="DK1058" s="61"/>
      <c r="DL1058" s="61"/>
      <c r="DM1058" s="61"/>
      <c r="DN1058" s="61"/>
      <c r="DO1058" s="61"/>
      <c r="DP1058" s="61"/>
      <c r="DQ1058" s="61"/>
      <c r="DR1058" s="61"/>
      <c r="DS1058" s="61"/>
      <c r="DT1058" s="61"/>
      <c r="DU1058" s="61"/>
      <c r="DV1058" s="61"/>
      <c r="DW1058" s="61"/>
      <c r="DX1058" s="61"/>
      <c r="DY1058" s="61"/>
      <c r="DZ1058" s="61"/>
      <c r="EA1058" s="61"/>
      <c r="EB1058" s="61"/>
      <c r="EC1058" s="61"/>
    </row>
    <row r="1059" spans="1:133" s="22" customFormat="1" ht="26" outlineLevel="3" x14ac:dyDescent="0.15">
      <c r="A1059" s="22" t="s">
        <v>2524</v>
      </c>
      <c r="B1059" s="261" t="s">
        <v>2492</v>
      </c>
      <c r="C1059" s="104"/>
      <c r="D1059" s="106">
        <v>5</v>
      </c>
      <c r="E1059" s="104"/>
      <c r="F1059" s="106">
        <f t="shared" ref="F1059" si="2963">IF(B1059&lt;&gt;"",IF(B1059="Custom Requirement",0,3),0)</f>
        <v>3</v>
      </c>
      <c r="G1059" s="106">
        <v>1</v>
      </c>
      <c r="H1059" s="107"/>
      <c r="I1059" s="106">
        <f t="shared" ref="I1059" si="2964">H1059*$E1059*I$10</f>
        <v>0</v>
      </c>
      <c r="J1059" s="107"/>
      <c r="K1059" s="106">
        <f t="shared" ref="K1059" si="2965">J1059*$E1059*K$10</f>
        <v>0</v>
      </c>
      <c r="L1059" s="107"/>
      <c r="M1059" s="106">
        <f t="shared" ref="M1059" si="2966">L1059*$E1059*M$10</f>
        <v>0</v>
      </c>
      <c r="N1059" s="107"/>
      <c r="O1059" s="106">
        <f t="shared" ref="O1059" si="2967">N1059*$E1059*O$10</f>
        <v>0</v>
      </c>
      <c r="P1059" s="107"/>
      <c r="Q1059" s="106">
        <f t="shared" ref="Q1059" si="2968">P1059*$E1059*Q$10</f>
        <v>0</v>
      </c>
      <c r="R1059" s="107"/>
      <c r="S1059" s="106">
        <f t="shared" ref="S1059" si="2969">R1059*$E1059*S$10</f>
        <v>0</v>
      </c>
      <c r="T1059" s="32"/>
      <c r="U1059" s="107"/>
      <c r="V1059" s="106">
        <f t="shared" ref="V1059" si="2970">U1059*$E1059*V$10</f>
        <v>0</v>
      </c>
      <c r="W1059" s="107"/>
      <c r="X1059" s="106">
        <f t="shared" ref="X1059" si="2971">W1059*$E1059*X$10</f>
        <v>0</v>
      </c>
      <c r="Y1059" s="107"/>
      <c r="Z1059" s="106">
        <f t="shared" ref="Z1059" si="2972">Y1059*$E1059*Z$10</f>
        <v>0</v>
      </c>
      <c r="AA1059" s="107"/>
      <c r="AB1059" s="106">
        <f t="shared" ref="AB1059" si="2973">AA1059*$E1059*AB$10</f>
        <v>0</v>
      </c>
      <c r="AC1059" s="107"/>
      <c r="AD1059" s="106">
        <f t="shared" ref="AD1059" si="2974">AC1059*$E1059*AD$10</f>
        <v>0</v>
      </c>
      <c r="AE1059" s="107"/>
      <c r="AF1059" s="106">
        <f t="shared" ref="AF1059" si="2975">AE1059*$E1059*AF$10</f>
        <v>0</v>
      </c>
      <c r="AG1059" s="210"/>
      <c r="AH1059" s="107"/>
      <c r="AI1059" s="106">
        <f t="shared" ref="AI1059" si="2976">AH1059*$E1059*AI$10</f>
        <v>0</v>
      </c>
      <c r="AJ1059" s="107"/>
      <c r="AK1059" s="106">
        <f t="shared" ref="AK1059" si="2977">AJ1059*$E1059*AK$10</f>
        <v>0</v>
      </c>
      <c r="AL1059" s="107"/>
      <c r="AM1059" s="106">
        <f t="shared" ref="AM1059" si="2978">AL1059*$E1059*AM$10</f>
        <v>0</v>
      </c>
      <c r="AN1059" s="107"/>
      <c r="AO1059" s="106">
        <f t="shared" ref="AO1059" si="2979">AN1059*$E1059*AO$10</f>
        <v>0</v>
      </c>
      <c r="AP1059" s="107"/>
      <c r="AQ1059" s="106">
        <f t="shared" ref="AQ1059" si="2980">AP1059*$E1059*AQ$10</f>
        <v>0</v>
      </c>
      <c r="AR1059" s="107"/>
      <c r="AS1059" s="106">
        <f t="shared" ref="AS1059" si="2981">AR1059*$E1059*AS$10</f>
        <v>0</v>
      </c>
      <c r="AU1059" s="107"/>
      <c r="AV1059" s="106">
        <f t="shared" ref="AV1059" si="2982">AU1059*$E1059*AV$10</f>
        <v>0</v>
      </c>
      <c r="AW1059" s="107"/>
      <c r="AX1059" s="106">
        <f t="shared" ref="AX1059" si="2983">AW1059*$E1059*AX$10</f>
        <v>0</v>
      </c>
      <c r="AY1059" s="107"/>
      <c r="AZ1059" s="106">
        <f t="shared" ref="AZ1059" si="2984">AY1059*$E1059*AZ$10</f>
        <v>0</v>
      </c>
      <c r="BA1059" s="107"/>
      <c r="BB1059" s="106">
        <f t="shared" ref="BB1059" si="2985">BA1059*$E1059*BB$10</f>
        <v>0</v>
      </c>
      <c r="BC1059" s="107"/>
      <c r="BD1059" s="106">
        <f t="shared" ref="BD1059" si="2986">BC1059*$E1059*BD$10</f>
        <v>0</v>
      </c>
      <c r="BE1059" s="107"/>
      <c r="BF1059" s="106">
        <f t="shared" ref="BF1059" si="2987">BE1059*$E1059*BF$10</f>
        <v>0</v>
      </c>
      <c r="BH1059" s="107"/>
      <c r="BI1059" s="106">
        <f t="shared" ref="BI1059" si="2988">BH1059*$E1059*BI$10</f>
        <v>0</v>
      </c>
      <c r="BJ1059" s="107"/>
      <c r="BK1059" s="106">
        <f t="shared" ref="BK1059" si="2989">BJ1059*$E1059*BK$10</f>
        <v>0</v>
      </c>
      <c r="BL1059" s="107"/>
      <c r="BM1059" s="106">
        <f t="shared" ref="BM1059" si="2990">BL1059*$E1059*BM$10</f>
        <v>0</v>
      </c>
      <c r="BN1059" s="107"/>
      <c r="BO1059" s="106">
        <f t="shared" ref="BO1059" si="2991">BN1059*$E1059*BO$10</f>
        <v>0</v>
      </c>
      <c r="BP1059" s="107"/>
      <c r="BQ1059" s="106">
        <f t="shared" ref="BQ1059" si="2992">BP1059*$E1059*BQ$10</f>
        <v>0</v>
      </c>
      <c r="BR1059" s="107"/>
      <c r="BS1059" s="106">
        <f t="shared" ref="BS1059" si="2993">BR1059*$E1059*BS$10</f>
        <v>0</v>
      </c>
      <c r="BU1059" s="61"/>
      <c r="BV1059" s="61"/>
      <c r="BW1059" s="61"/>
      <c r="BX1059" s="61"/>
      <c r="BY1059" s="61"/>
      <c r="BZ1059" s="61"/>
      <c r="CA1059" s="61"/>
      <c r="CB1059" s="61"/>
      <c r="CC1059" s="61"/>
      <c r="CD1059" s="61"/>
      <c r="CE1059" s="61"/>
      <c r="CF1059" s="61"/>
      <c r="CG1059" s="61"/>
      <c r="CH1059" s="61"/>
      <c r="CI1059" s="61"/>
      <c r="CJ1059" s="61"/>
      <c r="CK1059" s="61"/>
      <c r="CL1059" s="61"/>
      <c r="CM1059" s="61"/>
      <c r="CN1059" s="61"/>
      <c r="CO1059" s="61"/>
      <c r="CP1059" s="61"/>
      <c r="CQ1059" s="61"/>
      <c r="CR1059" s="61"/>
      <c r="CS1059" s="61"/>
      <c r="CT1059" s="61"/>
      <c r="CU1059" s="61"/>
      <c r="CV1059" s="61"/>
      <c r="CW1059" s="61"/>
      <c r="CX1059" s="61"/>
      <c r="CY1059" s="61"/>
      <c r="CZ1059" s="61"/>
      <c r="DA1059" s="61"/>
      <c r="DB1059" s="61"/>
      <c r="DC1059" s="61"/>
      <c r="DD1059" s="61"/>
      <c r="DE1059" s="61"/>
      <c r="DF1059" s="61"/>
      <c r="DG1059" s="61"/>
      <c r="DH1059" s="61"/>
      <c r="DI1059" s="61"/>
      <c r="DJ1059" s="61"/>
      <c r="DK1059" s="61"/>
      <c r="DL1059" s="61"/>
      <c r="DM1059" s="61"/>
      <c r="DN1059" s="61"/>
      <c r="DO1059" s="61"/>
      <c r="DP1059" s="61"/>
      <c r="DQ1059" s="61"/>
      <c r="DR1059" s="61"/>
      <c r="DS1059" s="61"/>
      <c r="DT1059" s="61"/>
      <c r="DU1059" s="61"/>
      <c r="DV1059" s="61"/>
      <c r="DW1059" s="61"/>
      <c r="DX1059" s="61"/>
      <c r="DY1059" s="61"/>
      <c r="DZ1059" s="61"/>
      <c r="EA1059" s="61"/>
      <c r="EB1059" s="61"/>
      <c r="EC1059" s="61"/>
    </row>
    <row r="1060" spans="1:133" s="22" customFormat="1" outlineLevel="3" x14ac:dyDescent="0.15">
      <c r="A1060" s="22" t="s">
        <v>2525</v>
      </c>
      <c r="B1060" s="261" t="s">
        <v>2490</v>
      </c>
      <c r="C1060" s="104"/>
      <c r="D1060" s="106">
        <v>5</v>
      </c>
      <c r="E1060" s="104"/>
      <c r="F1060" s="106">
        <f t="shared" si="2932"/>
        <v>3</v>
      </c>
      <c r="G1060" s="106">
        <v>1</v>
      </c>
      <c r="H1060" s="107"/>
      <c r="I1060" s="106">
        <f t="shared" si="2933"/>
        <v>0</v>
      </c>
      <c r="J1060" s="107"/>
      <c r="K1060" s="106">
        <f t="shared" si="2934"/>
        <v>0</v>
      </c>
      <c r="L1060" s="107"/>
      <c r="M1060" s="106">
        <f t="shared" si="2935"/>
        <v>0</v>
      </c>
      <c r="N1060" s="107"/>
      <c r="O1060" s="106">
        <f t="shared" si="2936"/>
        <v>0</v>
      </c>
      <c r="P1060" s="107"/>
      <c r="Q1060" s="106">
        <f t="shared" si="2937"/>
        <v>0</v>
      </c>
      <c r="R1060" s="107"/>
      <c r="S1060" s="106">
        <f t="shared" si="2938"/>
        <v>0</v>
      </c>
      <c r="T1060" s="32"/>
      <c r="U1060" s="107"/>
      <c r="V1060" s="106">
        <f t="shared" si="2939"/>
        <v>0</v>
      </c>
      <c r="W1060" s="107"/>
      <c r="X1060" s="106">
        <f t="shared" si="2940"/>
        <v>0</v>
      </c>
      <c r="Y1060" s="107"/>
      <c r="Z1060" s="106">
        <f t="shared" si="2941"/>
        <v>0</v>
      </c>
      <c r="AA1060" s="107"/>
      <c r="AB1060" s="106">
        <f t="shared" si="2942"/>
        <v>0</v>
      </c>
      <c r="AC1060" s="107"/>
      <c r="AD1060" s="106">
        <f t="shared" si="2943"/>
        <v>0</v>
      </c>
      <c r="AE1060" s="107"/>
      <c r="AF1060" s="106">
        <f t="shared" si="2944"/>
        <v>0</v>
      </c>
      <c r="AG1060" s="210"/>
      <c r="AH1060" s="107"/>
      <c r="AI1060" s="106">
        <f t="shared" si="2945"/>
        <v>0</v>
      </c>
      <c r="AJ1060" s="107"/>
      <c r="AK1060" s="106">
        <f t="shared" si="2946"/>
        <v>0</v>
      </c>
      <c r="AL1060" s="107"/>
      <c r="AM1060" s="106">
        <f t="shared" si="2947"/>
        <v>0</v>
      </c>
      <c r="AN1060" s="107"/>
      <c r="AO1060" s="106">
        <f t="shared" si="2948"/>
        <v>0</v>
      </c>
      <c r="AP1060" s="107"/>
      <c r="AQ1060" s="106">
        <f t="shared" si="2949"/>
        <v>0</v>
      </c>
      <c r="AR1060" s="107"/>
      <c r="AS1060" s="106">
        <f t="shared" si="2950"/>
        <v>0</v>
      </c>
      <c r="AU1060" s="107"/>
      <c r="AV1060" s="106">
        <f t="shared" si="2951"/>
        <v>0</v>
      </c>
      <c r="AW1060" s="107"/>
      <c r="AX1060" s="106">
        <f t="shared" si="2952"/>
        <v>0</v>
      </c>
      <c r="AY1060" s="107"/>
      <c r="AZ1060" s="106">
        <f t="shared" si="2953"/>
        <v>0</v>
      </c>
      <c r="BA1060" s="107"/>
      <c r="BB1060" s="106">
        <f t="shared" si="2954"/>
        <v>0</v>
      </c>
      <c r="BC1060" s="107"/>
      <c r="BD1060" s="106">
        <f t="shared" si="2955"/>
        <v>0</v>
      </c>
      <c r="BE1060" s="107"/>
      <c r="BF1060" s="106">
        <f t="shared" si="2956"/>
        <v>0</v>
      </c>
      <c r="BH1060" s="107"/>
      <c r="BI1060" s="106">
        <f t="shared" si="2957"/>
        <v>0</v>
      </c>
      <c r="BJ1060" s="107"/>
      <c r="BK1060" s="106">
        <f t="shared" si="2958"/>
        <v>0</v>
      </c>
      <c r="BL1060" s="107"/>
      <c r="BM1060" s="106">
        <f t="shared" si="2959"/>
        <v>0</v>
      </c>
      <c r="BN1060" s="107"/>
      <c r="BO1060" s="106">
        <f t="shared" si="2960"/>
        <v>0</v>
      </c>
      <c r="BP1060" s="107"/>
      <c r="BQ1060" s="106">
        <f t="shared" si="2961"/>
        <v>0</v>
      </c>
      <c r="BR1060" s="107"/>
      <c r="BS1060" s="106">
        <f t="shared" si="2962"/>
        <v>0</v>
      </c>
      <c r="BU1060" s="61"/>
      <c r="BV1060" s="61"/>
      <c r="BW1060" s="61"/>
      <c r="BX1060" s="61"/>
      <c r="BY1060" s="61"/>
      <c r="BZ1060" s="61"/>
      <c r="CA1060" s="61"/>
      <c r="CB1060" s="61"/>
      <c r="CC1060" s="61"/>
      <c r="CD1060" s="61"/>
      <c r="CE1060" s="61"/>
      <c r="CF1060" s="61"/>
      <c r="CG1060" s="61"/>
      <c r="CH1060" s="61"/>
      <c r="CI1060" s="61"/>
      <c r="CJ1060" s="61"/>
      <c r="CK1060" s="61"/>
      <c r="CL1060" s="61"/>
      <c r="CM1060" s="61"/>
      <c r="CN1060" s="61"/>
      <c r="CO1060" s="61"/>
      <c r="CP1060" s="61"/>
      <c r="CQ1060" s="61"/>
      <c r="CR1060" s="61"/>
      <c r="CS1060" s="61"/>
      <c r="CT1060" s="61"/>
      <c r="CU1060" s="61"/>
      <c r="CV1060" s="61"/>
      <c r="CW1060" s="61"/>
      <c r="CX1060" s="61"/>
      <c r="CY1060" s="61"/>
      <c r="CZ1060" s="61"/>
      <c r="DA1060" s="61"/>
      <c r="DB1060" s="61"/>
      <c r="DC1060" s="61"/>
      <c r="DD1060" s="61"/>
      <c r="DE1060" s="61"/>
      <c r="DF1060" s="61"/>
      <c r="DG1060" s="61"/>
      <c r="DH1060" s="61"/>
      <c r="DI1060" s="61"/>
      <c r="DJ1060" s="61"/>
      <c r="DK1060" s="61"/>
      <c r="DL1060" s="61"/>
      <c r="DM1060" s="61"/>
      <c r="DN1060" s="61"/>
      <c r="DO1060" s="61"/>
      <c r="DP1060" s="61"/>
      <c r="DQ1060" s="61"/>
      <c r="DR1060" s="61"/>
      <c r="DS1060" s="61"/>
      <c r="DT1060" s="61"/>
      <c r="DU1060" s="61"/>
      <c r="DV1060" s="61"/>
      <c r="DW1060" s="61"/>
      <c r="DX1060" s="61"/>
      <c r="DY1060" s="61"/>
      <c r="DZ1060" s="61"/>
      <c r="EA1060" s="61"/>
      <c r="EB1060" s="61"/>
      <c r="EC1060" s="61"/>
    </row>
    <row r="1061" spans="1:133" s="22" customFormat="1" outlineLevel="3" x14ac:dyDescent="0.15">
      <c r="A1061" s="22" t="s">
        <v>2526</v>
      </c>
      <c r="B1061" s="261" t="s">
        <v>2491</v>
      </c>
      <c r="C1061" s="104"/>
      <c r="D1061" s="106">
        <v>5</v>
      </c>
      <c r="E1061" s="104"/>
      <c r="F1061" s="106">
        <f t="shared" si="2932"/>
        <v>3</v>
      </c>
      <c r="G1061" s="106">
        <v>1</v>
      </c>
      <c r="H1061" s="107"/>
      <c r="I1061" s="106">
        <f t="shared" si="2933"/>
        <v>0</v>
      </c>
      <c r="J1061" s="107"/>
      <c r="K1061" s="106">
        <f t="shared" si="2934"/>
        <v>0</v>
      </c>
      <c r="L1061" s="107"/>
      <c r="M1061" s="106">
        <f t="shared" si="2935"/>
        <v>0</v>
      </c>
      <c r="N1061" s="107"/>
      <c r="O1061" s="106">
        <f t="shared" si="2936"/>
        <v>0</v>
      </c>
      <c r="P1061" s="107"/>
      <c r="Q1061" s="106">
        <f t="shared" si="2937"/>
        <v>0</v>
      </c>
      <c r="R1061" s="107"/>
      <c r="S1061" s="106">
        <f t="shared" si="2938"/>
        <v>0</v>
      </c>
      <c r="T1061" s="32"/>
      <c r="U1061" s="107"/>
      <c r="V1061" s="106">
        <f t="shared" si="2939"/>
        <v>0</v>
      </c>
      <c r="W1061" s="107"/>
      <c r="X1061" s="106">
        <f t="shared" si="2940"/>
        <v>0</v>
      </c>
      <c r="Y1061" s="107"/>
      <c r="Z1061" s="106">
        <f t="shared" si="2941"/>
        <v>0</v>
      </c>
      <c r="AA1061" s="107"/>
      <c r="AB1061" s="106">
        <f t="shared" si="2942"/>
        <v>0</v>
      </c>
      <c r="AC1061" s="107"/>
      <c r="AD1061" s="106">
        <f t="shared" si="2943"/>
        <v>0</v>
      </c>
      <c r="AE1061" s="107"/>
      <c r="AF1061" s="106">
        <f t="shared" si="2944"/>
        <v>0</v>
      </c>
      <c r="AG1061" s="210"/>
      <c r="AH1061" s="107"/>
      <c r="AI1061" s="106">
        <f t="shared" si="2945"/>
        <v>0</v>
      </c>
      <c r="AJ1061" s="107"/>
      <c r="AK1061" s="106">
        <f t="shared" si="2946"/>
        <v>0</v>
      </c>
      <c r="AL1061" s="107"/>
      <c r="AM1061" s="106">
        <f t="shared" si="2947"/>
        <v>0</v>
      </c>
      <c r="AN1061" s="107"/>
      <c r="AO1061" s="106">
        <f t="shared" si="2948"/>
        <v>0</v>
      </c>
      <c r="AP1061" s="107"/>
      <c r="AQ1061" s="106">
        <f t="shared" si="2949"/>
        <v>0</v>
      </c>
      <c r="AR1061" s="107"/>
      <c r="AS1061" s="106">
        <f t="shared" si="2950"/>
        <v>0</v>
      </c>
      <c r="AU1061" s="107"/>
      <c r="AV1061" s="106">
        <f t="shared" si="2951"/>
        <v>0</v>
      </c>
      <c r="AW1061" s="107"/>
      <c r="AX1061" s="106">
        <f t="shared" si="2952"/>
        <v>0</v>
      </c>
      <c r="AY1061" s="107"/>
      <c r="AZ1061" s="106">
        <f t="shared" si="2953"/>
        <v>0</v>
      </c>
      <c r="BA1061" s="107"/>
      <c r="BB1061" s="106">
        <f t="shared" si="2954"/>
        <v>0</v>
      </c>
      <c r="BC1061" s="107"/>
      <c r="BD1061" s="106">
        <f t="shared" si="2955"/>
        <v>0</v>
      </c>
      <c r="BE1061" s="107"/>
      <c r="BF1061" s="106">
        <f t="shared" si="2956"/>
        <v>0</v>
      </c>
      <c r="BH1061" s="107"/>
      <c r="BI1061" s="106">
        <f t="shared" si="2957"/>
        <v>0</v>
      </c>
      <c r="BJ1061" s="107"/>
      <c r="BK1061" s="106">
        <f t="shared" si="2958"/>
        <v>0</v>
      </c>
      <c r="BL1061" s="107"/>
      <c r="BM1061" s="106">
        <f t="shared" si="2959"/>
        <v>0</v>
      </c>
      <c r="BN1061" s="107"/>
      <c r="BO1061" s="106">
        <f t="shared" si="2960"/>
        <v>0</v>
      </c>
      <c r="BP1061" s="107"/>
      <c r="BQ1061" s="106">
        <f t="shared" si="2961"/>
        <v>0</v>
      </c>
      <c r="BR1061" s="107"/>
      <c r="BS1061" s="106">
        <f t="shared" si="2962"/>
        <v>0</v>
      </c>
      <c r="BU1061" s="61"/>
      <c r="BV1061" s="61"/>
      <c r="BW1061" s="61"/>
      <c r="BX1061" s="61"/>
      <c r="BY1061" s="61"/>
      <c r="BZ1061" s="61"/>
      <c r="CA1061" s="61"/>
      <c r="CB1061" s="61"/>
      <c r="CC1061" s="61"/>
      <c r="CD1061" s="61"/>
      <c r="CE1061" s="61"/>
      <c r="CF1061" s="61"/>
      <c r="CG1061" s="61"/>
      <c r="CH1061" s="61"/>
      <c r="CI1061" s="61"/>
      <c r="CJ1061" s="61"/>
      <c r="CK1061" s="61"/>
      <c r="CL1061" s="61"/>
      <c r="CM1061" s="61"/>
      <c r="CN1061" s="61"/>
      <c r="CO1061" s="61"/>
      <c r="CP1061" s="61"/>
      <c r="CQ1061" s="61"/>
      <c r="CR1061" s="61"/>
      <c r="CS1061" s="61"/>
      <c r="CT1061" s="61"/>
      <c r="CU1061" s="61"/>
      <c r="CV1061" s="61"/>
      <c r="CW1061" s="61"/>
      <c r="CX1061" s="61"/>
      <c r="CY1061" s="61"/>
      <c r="CZ1061" s="61"/>
      <c r="DA1061" s="61"/>
      <c r="DB1061" s="61"/>
      <c r="DC1061" s="61"/>
      <c r="DD1061" s="61"/>
      <c r="DE1061" s="61"/>
      <c r="DF1061" s="61"/>
      <c r="DG1061" s="61"/>
      <c r="DH1061" s="61"/>
      <c r="DI1061" s="61"/>
      <c r="DJ1061" s="61"/>
      <c r="DK1061" s="61"/>
      <c r="DL1061" s="61"/>
      <c r="DM1061" s="61"/>
      <c r="DN1061" s="61"/>
      <c r="DO1061" s="61"/>
      <c r="DP1061" s="61"/>
      <c r="DQ1061" s="61"/>
      <c r="DR1061" s="61"/>
      <c r="DS1061" s="61"/>
      <c r="DT1061" s="61"/>
      <c r="DU1061" s="61"/>
      <c r="DV1061" s="61"/>
      <c r="DW1061" s="61"/>
      <c r="DX1061" s="61"/>
      <c r="DY1061" s="61"/>
      <c r="DZ1061" s="61"/>
      <c r="EA1061" s="61"/>
      <c r="EB1061" s="61"/>
      <c r="EC1061" s="61"/>
    </row>
    <row r="1062" spans="1:133" s="22" customFormat="1" outlineLevel="3" x14ac:dyDescent="0.15">
      <c r="A1062" s="22" t="s">
        <v>2527</v>
      </c>
      <c r="B1062" s="32" t="s">
        <v>624</v>
      </c>
      <c r="C1062" s="104"/>
      <c r="D1062" s="106">
        <v>5</v>
      </c>
      <c r="E1062" s="104"/>
      <c r="F1062" s="106">
        <f t="shared" si="2622"/>
        <v>3</v>
      </c>
      <c r="G1062" s="106">
        <v>1</v>
      </c>
      <c r="H1062" s="107"/>
      <c r="I1062" s="106">
        <f t="shared" si="2623"/>
        <v>0</v>
      </c>
      <c r="J1062" s="107"/>
      <c r="K1062" s="106">
        <f t="shared" si="2624"/>
        <v>0</v>
      </c>
      <c r="L1062" s="107"/>
      <c r="M1062" s="106">
        <f t="shared" si="2625"/>
        <v>0</v>
      </c>
      <c r="N1062" s="107"/>
      <c r="O1062" s="106">
        <f t="shared" si="2626"/>
        <v>0</v>
      </c>
      <c r="P1062" s="107"/>
      <c r="Q1062" s="106">
        <f t="shared" si="2627"/>
        <v>0</v>
      </c>
      <c r="R1062" s="107"/>
      <c r="S1062" s="106">
        <f t="shared" si="2628"/>
        <v>0</v>
      </c>
      <c r="T1062" s="32"/>
      <c r="U1062" s="107"/>
      <c r="V1062" s="106">
        <f t="shared" si="2629"/>
        <v>0</v>
      </c>
      <c r="W1062" s="107"/>
      <c r="X1062" s="106">
        <f t="shared" si="2630"/>
        <v>0</v>
      </c>
      <c r="Y1062" s="107"/>
      <c r="Z1062" s="106">
        <f t="shared" si="2631"/>
        <v>0</v>
      </c>
      <c r="AA1062" s="107"/>
      <c r="AB1062" s="106">
        <f t="shared" si="2632"/>
        <v>0</v>
      </c>
      <c r="AC1062" s="107"/>
      <c r="AD1062" s="106">
        <f t="shared" si="2633"/>
        <v>0</v>
      </c>
      <c r="AE1062" s="107"/>
      <c r="AF1062" s="106">
        <f t="shared" si="2634"/>
        <v>0</v>
      </c>
      <c r="AG1062" s="210"/>
      <c r="AH1062" s="107"/>
      <c r="AI1062" s="106">
        <f t="shared" si="2635"/>
        <v>0</v>
      </c>
      <c r="AJ1062" s="107"/>
      <c r="AK1062" s="106">
        <f t="shared" si="2636"/>
        <v>0</v>
      </c>
      <c r="AL1062" s="107"/>
      <c r="AM1062" s="106">
        <f t="shared" si="2637"/>
        <v>0</v>
      </c>
      <c r="AN1062" s="107"/>
      <c r="AO1062" s="106">
        <f t="shared" si="2638"/>
        <v>0</v>
      </c>
      <c r="AP1062" s="107"/>
      <c r="AQ1062" s="106">
        <f t="shared" si="2639"/>
        <v>0</v>
      </c>
      <c r="AR1062" s="107"/>
      <c r="AS1062" s="106">
        <f t="shared" si="2640"/>
        <v>0</v>
      </c>
      <c r="AU1062" s="107"/>
      <c r="AV1062" s="106">
        <f t="shared" si="2641"/>
        <v>0</v>
      </c>
      <c r="AW1062" s="107"/>
      <c r="AX1062" s="106">
        <f t="shared" si="2642"/>
        <v>0</v>
      </c>
      <c r="AY1062" s="107"/>
      <c r="AZ1062" s="106">
        <f t="shared" si="2643"/>
        <v>0</v>
      </c>
      <c r="BA1062" s="107"/>
      <c r="BB1062" s="106">
        <f t="shared" si="2644"/>
        <v>0</v>
      </c>
      <c r="BC1062" s="107"/>
      <c r="BD1062" s="106">
        <f t="shared" si="2645"/>
        <v>0</v>
      </c>
      <c r="BE1062" s="107"/>
      <c r="BF1062" s="106">
        <f t="shared" si="2646"/>
        <v>0</v>
      </c>
      <c r="BH1062" s="107"/>
      <c r="BI1062" s="106">
        <f t="shared" si="2647"/>
        <v>0</v>
      </c>
      <c r="BJ1062" s="107"/>
      <c r="BK1062" s="106">
        <f t="shared" si="2648"/>
        <v>0</v>
      </c>
      <c r="BL1062" s="107"/>
      <c r="BM1062" s="106">
        <f t="shared" si="2649"/>
        <v>0</v>
      </c>
      <c r="BN1062" s="107"/>
      <c r="BO1062" s="106">
        <f t="shared" si="2650"/>
        <v>0</v>
      </c>
      <c r="BP1062" s="107"/>
      <c r="BQ1062" s="106">
        <f t="shared" si="2651"/>
        <v>0</v>
      </c>
      <c r="BR1062" s="107"/>
      <c r="BS1062" s="106">
        <f t="shared" si="2652"/>
        <v>0</v>
      </c>
      <c r="BU1062" s="61"/>
      <c r="BV1062" s="61"/>
      <c r="BW1062" s="61"/>
      <c r="BX1062" s="61"/>
      <c r="BY1062" s="61"/>
      <c r="BZ1062" s="61"/>
      <c r="CA1062" s="61"/>
      <c r="CB1062" s="61"/>
      <c r="CC1062" s="61"/>
      <c r="CD1062" s="61"/>
      <c r="CE1062" s="61"/>
      <c r="CF1062" s="61"/>
      <c r="CG1062" s="61"/>
      <c r="CH1062" s="61"/>
      <c r="CI1062" s="61"/>
      <c r="CJ1062" s="61"/>
      <c r="CK1062" s="61"/>
      <c r="CL1062" s="61"/>
      <c r="CM1062" s="61"/>
      <c r="CN1062" s="61"/>
      <c r="CO1062" s="61"/>
      <c r="CP1062" s="61"/>
      <c r="CQ1062" s="61"/>
      <c r="CR1062" s="61"/>
      <c r="CS1062" s="61"/>
      <c r="CT1062" s="61"/>
      <c r="CU1062" s="61"/>
      <c r="CV1062" s="61"/>
      <c r="CW1062" s="61"/>
      <c r="CX1062" s="61"/>
      <c r="CY1062" s="61"/>
      <c r="CZ1062" s="61"/>
      <c r="DA1062" s="61"/>
      <c r="DB1062" s="61"/>
      <c r="DC1062" s="61"/>
      <c r="DD1062" s="61"/>
      <c r="DE1062" s="61"/>
      <c r="DF1062" s="61"/>
      <c r="DG1062" s="61"/>
      <c r="DH1062" s="61"/>
      <c r="DI1062" s="61"/>
      <c r="DJ1062" s="61"/>
      <c r="DK1062" s="61"/>
      <c r="DL1062" s="61"/>
      <c r="DM1062" s="61"/>
      <c r="DN1062" s="61"/>
      <c r="DO1062" s="61"/>
      <c r="DP1062" s="61"/>
      <c r="DQ1062" s="61"/>
      <c r="DR1062" s="61"/>
      <c r="DS1062" s="61"/>
      <c r="DT1062" s="61"/>
      <c r="DU1062" s="61"/>
      <c r="DV1062" s="61"/>
      <c r="DW1062" s="61"/>
      <c r="DX1062" s="61"/>
      <c r="DY1062" s="61"/>
      <c r="DZ1062" s="61"/>
      <c r="EA1062" s="61"/>
      <c r="EB1062" s="61"/>
      <c r="EC1062" s="61"/>
    </row>
    <row r="1063" spans="1:133" s="22" customFormat="1" outlineLevel="3" x14ac:dyDescent="0.15">
      <c r="A1063" s="22" t="s">
        <v>2528</v>
      </c>
      <c r="B1063" s="32" t="s">
        <v>626</v>
      </c>
      <c r="C1063" s="104"/>
      <c r="D1063" s="106">
        <v>5</v>
      </c>
      <c r="E1063" s="104"/>
      <c r="F1063" s="106">
        <f t="shared" si="2622"/>
        <v>3</v>
      </c>
      <c r="G1063" s="106">
        <v>1</v>
      </c>
      <c r="H1063" s="107"/>
      <c r="I1063" s="106">
        <f t="shared" si="2623"/>
        <v>0</v>
      </c>
      <c r="J1063" s="107"/>
      <c r="K1063" s="106">
        <f t="shared" si="2624"/>
        <v>0</v>
      </c>
      <c r="L1063" s="107"/>
      <c r="M1063" s="106">
        <f t="shared" si="2625"/>
        <v>0</v>
      </c>
      <c r="N1063" s="107"/>
      <c r="O1063" s="106">
        <f t="shared" si="2626"/>
        <v>0</v>
      </c>
      <c r="P1063" s="107"/>
      <c r="Q1063" s="106">
        <f t="shared" si="2627"/>
        <v>0</v>
      </c>
      <c r="R1063" s="107"/>
      <c r="S1063" s="106">
        <f t="shared" si="2628"/>
        <v>0</v>
      </c>
      <c r="T1063" s="32"/>
      <c r="U1063" s="107"/>
      <c r="V1063" s="106">
        <f t="shared" si="2629"/>
        <v>0</v>
      </c>
      <c r="W1063" s="107"/>
      <c r="X1063" s="106">
        <f t="shared" si="2630"/>
        <v>0</v>
      </c>
      <c r="Y1063" s="107"/>
      <c r="Z1063" s="106">
        <f t="shared" si="2631"/>
        <v>0</v>
      </c>
      <c r="AA1063" s="107"/>
      <c r="AB1063" s="106">
        <f t="shared" si="2632"/>
        <v>0</v>
      </c>
      <c r="AC1063" s="107"/>
      <c r="AD1063" s="106">
        <f t="shared" si="2633"/>
        <v>0</v>
      </c>
      <c r="AE1063" s="107"/>
      <c r="AF1063" s="106">
        <f t="shared" si="2634"/>
        <v>0</v>
      </c>
      <c r="AG1063" s="210"/>
      <c r="AH1063" s="107"/>
      <c r="AI1063" s="106">
        <f t="shared" si="2635"/>
        <v>0</v>
      </c>
      <c r="AJ1063" s="107"/>
      <c r="AK1063" s="106">
        <f t="shared" si="2636"/>
        <v>0</v>
      </c>
      <c r="AL1063" s="107"/>
      <c r="AM1063" s="106">
        <f t="shared" si="2637"/>
        <v>0</v>
      </c>
      <c r="AN1063" s="107"/>
      <c r="AO1063" s="106">
        <f t="shared" si="2638"/>
        <v>0</v>
      </c>
      <c r="AP1063" s="107"/>
      <c r="AQ1063" s="106">
        <f t="shared" si="2639"/>
        <v>0</v>
      </c>
      <c r="AR1063" s="107"/>
      <c r="AS1063" s="106">
        <f t="shared" si="2640"/>
        <v>0</v>
      </c>
      <c r="AU1063" s="107"/>
      <c r="AV1063" s="106">
        <f t="shared" si="2641"/>
        <v>0</v>
      </c>
      <c r="AW1063" s="107"/>
      <c r="AX1063" s="106">
        <f t="shared" si="2642"/>
        <v>0</v>
      </c>
      <c r="AY1063" s="107"/>
      <c r="AZ1063" s="106">
        <f t="shared" si="2643"/>
        <v>0</v>
      </c>
      <c r="BA1063" s="107"/>
      <c r="BB1063" s="106">
        <f t="shared" si="2644"/>
        <v>0</v>
      </c>
      <c r="BC1063" s="107"/>
      <c r="BD1063" s="106">
        <f t="shared" si="2645"/>
        <v>0</v>
      </c>
      <c r="BE1063" s="107"/>
      <c r="BF1063" s="106">
        <f t="shared" si="2646"/>
        <v>0</v>
      </c>
      <c r="BH1063" s="107"/>
      <c r="BI1063" s="106">
        <f t="shared" si="2647"/>
        <v>0</v>
      </c>
      <c r="BJ1063" s="107"/>
      <c r="BK1063" s="106">
        <f t="shared" si="2648"/>
        <v>0</v>
      </c>
      <c r="BL1063" s="107"/>
      <c r="BM1063" s="106">
        <f t="shared" si="2649"/>
        <v>0</v>
      </c>
      <c r="BN1063" s="107"/>
      <c r="BO1063" s="106">
        <f t="shared" si="2650"/>
        <v>0</v>
      </c>
      <c r="BP1063" s="107"/>
      <c r="BQ1063" s="106">
        <f t="shared" si="2651"/>
        <v>0</v>
      </c>
      <c r="BR1063" s="107"/>
      <c r="BS1063" s="106">
        <f t="shared" si="2652"/>
        <v>0</v>
      </c>
      <c r="BU1063" s="61"/>
      <c r="BV1063" s="61"/>
      <c r="BW1063" s="61"/>
      <c r="BX1063" s="61"/>
      <c r="BY1063" s="61"/>
      <c r="BZ1063" s="61"/>
      <c r="CA1063" s="61"/>
      <c r="CB1063" s="61"/>
      <c r="CC1063" s="61"/>
      <c r="CD1063" s="61"/>
      <c r="CE1063" s="61"/>
      <c r="CF1063" s="61"/>
      <c r="CG1063" s="61"/>
      <c r="CH1063" s="61"/>
      <c r="CI1063" s="61"/>
      <c r="CJ1063" s="61"/>
      <c r="CK1063" s="61"/>
      <c r="CL1063" s="61"/>
      <c r="CM1063" s="61"/>
      <c r="CN1063" s="61"/>
      <c r="CO1063" s="61"/>
      <c r="CP1063" s="61"/>
      <c r="CQ1063" s="61"/>
      <c r="CR1063" s="61"/>
      <c r="CS1063" s="61"/>
      <c r="CT1063" s="61"/>
      <c r="CU1063" s="61"/>
      <c r="CV1063" s="61"/>
      <c r="CW1063" s="61"/>
      <c r="CX1063" s="61"/>
      <c r="CY1063" s="61"/>
      <c r="CZ1063" s="61"/>
      <c r="DA1063" s="61"/>
      <c r="DB1063" s="61"/>
      <c r="DC1063" s="61"/>
      <c r="DD1063" s="61"/>
      <c r="DE1063" s="61"/>
      <c r="DF1063" s="61"/>
      <c r="DG1063" s="61"/>
      <c r="DH1063" s="61"/>
      <c r="DI1063" s="61"/>
      <c r="DJ1063" s="61"/>
      <c r="DK1063" s="61"/>
      <c r="DL1063" s="61"/>
      <c r="DM1063" s="61"/>
      <c r="DN1063" s="61"/>
      <c r="DO1063" s="61"/>
      <c r="DP1063" s="61"/>
      <c r="DQ1063" s="61"/>
      <c r="DR1063" s="61"/>
      <c r="DS1063" s="61"/>
      <c r="DT1063" s="61"/>
      <c r="DU1063" s="61"/>
      <c r="DV1063" s="61"/>
      <c r="DW1063" s="61"/>
      <c r="DX1063" s="61"/>
      <c r="DY1063" s="61"/>
      <c r="DZ1063" s="61"/>
      <c r="EA1063" s="61"/>
      <c r="EB1063" s="61"/>
      <c r="EC1063" s="61"/>
    </row>
    <row r="1064" spans="1:133" s="37" customFormat="1" outlineLevel="2" x14ac:dyDescent="0.15">
      <c r="B1064" s="38" t="s">
        <v>496</v>
      </c>
      <c r="C1064" s="115"/>
      <c r="D1064" s="115"/>
      <c r="E1064" s="115"/>
      <c r="F1064" s="115"/>
      <c r="G1064" s="160" t="s">
        <v>203</v>
      </c>
      <c r="H1064" s="115"/>
      <c r="I1064" s="115"/>
      <c r="J1064" s="115"/>
      <c r="K1064" s="115"/>
      <c r="L1064" s="115"/>
      <c r="M1064" s="115"/>
      <c r="N1064" s="115"/>
      <c r="O1064" s="115"/>
      <c r="P1064" s="115"/>
      <c r="Q1064" s="115"/>
      <c r="R1064" s="115"/>
      <c r="S1064" s="115"/>
      <c r="T1064" s="269"/>
      <c r="U1064" s="190"/>
      <c r="V1064" s="115"/>
      <c r="W1064" s="190"/>
      <c r="X1064" s="115"/>
      <c r="Y1064" s="190"/>
      <c r="Z1064" s="115"/>
      <c r="AA1064" s="190"/>
      <c r="AB1064" s="115"/>
      <c r="AC1064" s="190"/>
      <c r="AD1064" s="115"/>
      <c r="AE1064" s="190"/>
      <c r="AF1064" s="115"/>
      <c r="AG1064" s="215"/>
      <c r="AH1064" s="190"/>
      <c r="AI1064" s="115"/>
      <c r="AJ1064" s="190"/>
      <c r="AK1064" s="115"/>
      <c r="AL1064" s="190"/>
      <c r="AM1064" s="115"/>
      <c r="AN1064" s="190"/>
      <c r="AO1064" s="115"/>
      <c r="AP1064" s="190"/>
      <c r="AQ1064" s="115"/>
      <c r="AR1064" s="190"/>
      <c r="AS1064" s="115"/>
      <c r="AU1064" s="115"/>
      <c r="AV1064" s="115"/>
      <c r="AW1064" s="115"/>
      <c r="AX1064" s="115"/>
      <c r="AY1064" s="115"/>
      <c r="AZ1064" s="115"/>
      <c r="BA1064" s="115"/>
      <c r="BB1064" s="115"/>
      <c r="BC1064" s="115"/>
      <c r="BD1064" s="115"/>
      <c r="BE1064" s="115"/>
      <c r="BF1064" s="115"/>
      <c r="BH1064" s="115"/>
      <c r="BI1064" s="115"/>
      <c r="BJ1064" s="115"/>
      <c r="BK1064" s="115"/>
      <c r="BL1064" s="115"/>
      <c r="BM1064" s="115"/>
      <c r="BN1064" s="115"/>
      <c r="BO1064" s="115"/>
      <c r="BP1064" s="115"/>
      <c r="BQ1064" s="115"/>
      <c r="BR1064" s="115"/>
      <c r="BS1064" s="115"/>
      <c r="BU1064" s="143"/>
      <c r="BV1064" s="143"/>
      <c r="BW1064" s="143"/>
      <c r="BX1064" s="143"/>
      <c r="BY1064" s="143"/>
      <c r="BZ1064" s="143"/>
      <c r="CA1064" s="143"/>
      <c r="CB1064" s="143"/>
      <c r="CC1064" s="143"/>
      <c r="CD1064" s="143"/>
      <c r="CE1064" s="143"/>
      <c r="CF1064" s="143"/>
      <c r="CG1064" s="143"/>
      <c r="CH1064" s="143"/>
      <c r="CI1064" s="143"/>
      <c r="CJ1064" s="143"/>
      <c r="CK1064" s="143"/>
      <c r="CL1064" s="143"/>
      <c r="CM1064" s="143"/>
      <c r="CN1064" s="143"/>
      <c r="CO1064" s="143"/>
      <c r="CP1064" s="143"/>
      <c r="CQ1064" s="143"/>
      <c r="CR1064" s="143"/>
      <c r="CS1064" s="143"/>
      <c r="CT1064" s="143"/>
      <c r="CU1064" s="143"/>
      <c r="CV1064" s="143"/>
      <c r="CW1064" s="143"/>
      <c r="CX1064" s="143"/>
      <c r="CY1064" s="143"/>
      <c r="CZ1064" s="143"/>
      <c r="DA1064" s="143"/>
      <c r="DB1064" s="143"/>
      <c r="DC1064" s="143"/>
      <c r="DD1064" s="143"/>
      <c r="DE1064" s="143"/>
      <c r="DF1064" s="143"/>
      <c r="DG1064" s="143"/>
      <c r="DH1064" s="143"/>
      <c r="DI1064" s="143"/>
      <c r="DJ1064" s="143"/>
      <c r="DK1064" s="143"/>
      <c r="DL1064" s="143"/>
      <c r="DM1064" s="143"/>
      <c r="DN1064" s="143"/>
      <c r="DO1064" s="143"/>
      <c r="DP1064" s="143"/>
      <c r="DQ1064" s="143"/>
      <c r="DR1064" s="143"/>
      <c r="DS1064" s="143"/>
      <c r="DT1064" s="143"/>
      <c r="DU1064" s="143"/>
      <c r="DV1064" s="143"/>
      <c r="DW1064" s="143"/>
      <c r="DX1064" s="143"/>
      <c r="DY1064" s="143"/>
      <c r="DZ1064" s="143"/>
      <c r="EA1064" s="143"/>
      <c r="EB1064" s="143"/>
      <c r="EC1064" s="143"/>
    </row>
    <row r="1065" spans="1:133" s="35" customFormat="1" outlineLevel="2" x14ac:dyDescent="0.15">
      <c r="A1065" s="35" t="s">
        <v>186</v>
      </c>
      <c r="B1065" s="36" t="s">
        <v>497</v>
      </c>
      <c r="C1065" s="298" t="str">
        <f ca="1">IFERROR((AVERAGE(ReqSum)),"N/A")</f>
        <v>N/A</v>
      </c>
      <c r="D1065" s="298">
        <f ca="1">IFERROR((AVERAGE(ReqSum)),"N/A")</f>
        <v>5</v>
      </c>
      <c r="E1065" s="159">
        <f ca="1">(SUM(ReqSum))*2*$I$10</f>
        <v>0</v>
      </c>
      <c r="F1065" s="159">
        <f ca="1">(SUM(ReqSum))*2*$I$10</f>
        <v>1140</v>
      </c>
      <c r="G1065" s="159">
        <f>MATCH("x",G1066:G2526,-1)-1</f>
        <v>19</v>
      </c>
      <c r="H1065" s="176"/>
      <c r="I1065" s="176">
        <f ca="1">SUM(ReqSum)</f>
        <v>0</v>
      </c>
      <c r="J1065" s="176"/>
      <c r="K1065" s="176">
        <f ca="1">SUM(ReqSum)</f>
        <v>0</v>
      </c>
      <c r="L1065" s="176"/>
      <c r="M1065" s="176">
        <f ca="1">SUM(ReqSum)</f>
        <v>0</v>
      </c>
      <c r="N1065" s="176"/>
      <c r="O1065" s="176">
        <f ca="1">SUM(ReqSum)</f>
        <v>0</v>
      </c>
      <c r="P1065" s="176"/>
      <c r="Q1065" s="176">
        <f ca="1">SUM(ReqSum)</f>
        <v>0</v>
      </c>
      <c r="R1065" s="176"/>
      <c r="S1065" s="176">
        <f ca="1">SUM(ReqSum)</f>
        <v>0</v>
      </c>
      <c r="T1065" s="268"/>
      <c r="U1065" s="189"/>
      <c r="V1065" s="176">
        <f ca="1">SUM(ReqSum)</f>
        <v>0</v>
      </c>
      <c r="W1065" s="189"/>
      <c r="X1065" s="176">
        <f ca="1">SUM(ReqSum)</f>
        <v>0</v>
      </c>
      <c r="Y1065" s="189"/>
      <c r="Z1065" s="176">
        <f ca="1">SUM(ReqSum)</f>
        <v>0</v>
      </c>
      <c r="AA1065" s="189"/>
      <c r="AB1065" s="176">
        <f ca="1">SUM(ReqSum)</f>
        <v>0</v>
      </c>
      <c r="AC1065" s="189"/>
      <c r="AD1065" s="176">
        <f ca="1">SUM(ReqSum)</f>
        <v>0</v>
      </c>
      <c r="AE1065" s="189"/>
      <c r="AF1065" s="176">
        <f ca="1">SUM(ReqSum)</f>
        <v>0</v>
      </c>
      <c r="AG1065" s="36"/>
      <c r="AH1065" s="189"/>
      <c r="AI1065" s="176">
        <f ca="1">SUM(ReqSum)</f>
        <v>0</v>
      </c>
      <c r="AJ1065" s="189"/>
      <c r="AK1065" s="176">
        <f ca="1">SUM(ReqSum)</f>
        <v>0</v>
      </c>
      <c r="AL1065" s="189"/>
      <c r="AM1065" s="176">
        <f ca="1">SUM(ReqSum)</f>
        <v>0</v>
      </c>
      <c r="AN1065" s="189"/>
      <c r="AO1065" s="176">
        <f ca="1">SUM(ReqSum)</f>
        <v>0</v>
      </c>
      <c r="AP1065" s="189"/>
      <c r="AQ1065" s="176">
        <f ca="1">SUM(ReqSum)</f>
        <v>0</v>
      </c>
      <c r="AR1065" s="189"/>
      <c r="AS1065" s="176">
        <f ca="1">SUM(ReqSum)</f>
        <v>0</v>
      </c>
      <c r="AT1065" s="177"/>
      <c r="AU1065" s="176"/>
      <c r="AV1065" s="176">
        <f ca="1">SUM(ReqSum)</f>
        <v>0</v>
      </c>
      <c r="AW1065" s="176"/>
      <c r="AX1065" s="176">
        <f ca="1">SUM(ReqSum)</f>
        <v>0</v>
      </c>
      <c r="AY1065" s="176"/>
      <c r="AZ1065" s="176">
        <f ca="1">SUM(ReqSum)</f>
        <v>0</v>
      </c>
      <c r="BA1065" s="176"/>
      <c r="BB1065" s="176">
        <f ca="1">SUM(ReqSum)</f>
        <v>0</v>
      </c>
      <c r="BC1065" s="176"/>
      <c r="BD1065" s="176">
        <f ca="1">SUM(ReqSum)</f>
        <v>0</v>
      </c>
      <c r="BE1065" s="176"/>
      <c r="BF1065" s="176">
        <f ca="1">SUM(ReqSum)</f>
        <v>0</v>
      </c>
      <c r="BG1065" s="177"/>
      <c r="BH1065" s="176"/>
      <c r="BI1065" s="176">
        <f ca="1">SUM(ReqSum)</f>
        <v>0</v>
      </c>
      <c r="BJ1065" s="176"/>
      <c r="BK1065" s="176">
        <f ca="1">SUM(ReqSum)</f>
        <v>0</v>
      </c>
      <c r="BL1065" s="176"/>
      <c r="BM1065" s="176">
        <f ca="1">SUM(ReqSum)</f>
        <v>0</v>
      </c>
      <c r="BN1065" s="176"/>
      <c r="BO1065" s="176">
        <f ca="1">SUM(ReqSum)</f>
        <v>0</v>
      </c>
      <c r="BP1065" s="176"/>
      <c r="BQ1065" s="176">
        <f ca="1">SUM(ReqSum)</f>
        <v>0</v>
      </c>
      <c r="BR1065" s="176"/>
      <c r="BS1065" s="176">
        <f ca="1">SUM(ReqSum)</f>
        <v>0</v>
      </c>
      <c r="BT1065" s="177"/>
      <c r="BU1065" s="85"/>
      <c r="BV1065" s="85"/>
      <c r="BW1065" s="85"/>
      <c r="BX1065" s="85"/>
      <c r="BY1065" s="85"/>
      <c r="BZ1065" s="85"/>
      <c r="CA1065" s="85"/>
      <c r="CB1065" s="85"/>
      <c r="CC1065" s="85"/>
      <c r="CD1065" s="85"/>
      <c r="CE1065" s="85"/>
      <c r="CF1065" s="85"/>
      <c r="CG1065" s="85"/>
      <c r="CH1065" s="85"/>
      <c r="CI1065" s="85"/>
      <c r="CJ1065" s="85"/>
      <c r="CK1065" s="85"/>
      <c r="CL1065" s="85"/>
      <c r="CM1065" s="85"/>
      <c r="CN1065" s="85"/>
      <c r="CO1065" s="85"/>
      <c r="CP1065" s="85"/>
      <c r="CQ1065" s="85"/>
      <c r="CR1065" s="85"/>
      <c r="CS1065" s="85"/>
      <c r="CT1065" s="85"/>
      <c r="CU1065" s="85"/>
      <c r="CV1065" s="85"/>
      <c r="CW1065" s="85"/>
      <c r="CX1065" s="85"/>
      <c r="CY1065" s="85"/>
      <c r="CZ1065" s="85"/>
      <c r="DA1065" s="85"/>
      <c r="DB1065" s="85"/>
      <c r="DC1065" s="85"/>
      <c r="DD1065" s="85"/>
      <c r="DE1065" s="85"/>
      <c r="DF1065" s="85"/>
      <c r="DG1065" s="85"/>
      <c r="DH1065" s="85"/>
      <c r="DI1065" s="85"/>
      <c r="DJ1065" s="85"/>
      <c r="DK1065" s="85"/>
      <c r="DL1065" s="85"/>
      <c r="DM1065" s="85"/>
      <c r="DN1065" s="85"/>
      <c r="DO1065" s="85"/>
      <c r="DP1065" s="85"/>
      <c r="DQ1065" s="85"/>
      <c r="DR1065" s="85"/>
      <c r="DS1065" s="85"/>
      <c r="DT1065" s="85"/>
      <c r="DU1065" s="85"/>
      <c r="DV1065" s="85"/>
      <c r="DW1065" s="85"/>
      <c r="DX1065" s="85"/>
      <c r="DY1065" s="85"/>
      <c r="DZ1065" s="85"/>
      <c r="EA1065" s="85"/>
      <c r="EB1065" s="85"/>
      <c r="EC1065" s="85"/>
    </row>
    <row r="1066" spans="1:133" s="22" customFormat="1" outlineLevel="3" x14ac:dyDescent="0.15">
      <c r="A1066" s="22" t="s">
        <v>10</v>
      </c>
      <c r="B1066" s="32" t="s">
        <v>498</v>
      </c>
      <c r="C1066" s="104"/>
      <c r="D1066" s="106">
        <v>5</v>
      </c>
      <c r="E1066" s="104"/>
      <c r="F1066" s="106">
        <f t="shared" ref="F1066:F1084" si="2994">IF(B1066&lt;&gt;"",IF(B1066="Custom Requirement",0,3),0)</f>
        <v>3</v>
      </c>
      <c r="G1066" s="106">
        <v>1</v>
      </c>
      <c r="H1066" s="107"/>
      <c r="I1066" s="106">
        <f t="shared" ref="I1066:I1084" si="2995">H1066*$E1066*I$10</f>
        <v>0</v>
      </c>
      <c r="J1066" s="107"/>
      <c r="K1066" s="106">
        <f t="shared" ref="K1066:K1084" si="2996">J1066*$E1066*K$10</f>
        <v>0</v>
      </c>
      <c r="L1066" s="107"/>
      <c r="M1066" s="106">
        <f t="shared" ref="M1066:M1084" si="2997">L1066*$E1066*M$10</f>
        <v>0</v>
      </c>
      <c r="N1066" s="107"/>
      <c r="O1066" s="106">
        <f t="shared" ref="O1066:O1084" si="2998">N1066*$E1066*O$10</f>
        <v>0</v>
      </c>
      <c r="P1066" s="107"/>
      <c r="Q1066" s="106">
        <f t="shared" ref="Q1066:Q1084" si="2999">P1066*$E1066*Q$10</f>
        <v>0</v>
      </c>
      <c r="R1066" s="107"/>
      <c r="S1066" s="106">
        <f t="shared" ref="S1066:S1084" si="3000">R1066*$E1066*S$10</f>
        <v>0</v>
      </c>
      <c r="T1066" s="32"/>
      <c r="U1066" s="107"/>
      <c r="V1066" s="106">
        <f t="shared" ref="V1066:V1084" si="3001">U1066*$E1066*V$10</f>
        <v>0</v>
      </c>
      <c r="W1066" s="107"/>
      <c r="X1066" s="106">
        <f t="shared" ref="X1066:X1084" si="3002">W1066*$E1066*X$10</f>
        <v>0</v>
      </c>
      <c r="Y1066" s="107"/>
      <c r="Z1066" s="106">
        <f t="shared" ref="Z1066:Z1084" si="3003">Y1066*$E1066*Z$10</f>
        <v>0</v>
      </c>
      <c r="AA1066" s="107"/>
      <c r="AB1066" s="106">
        <f t="shared" ref="AB1066:AB1084" si="3004">AA1066*$E1066*AB$10</f>
        <v>0</v>
      </c>
      <c r="AC1066" s="107"/>
      <c r="AD1066" s="106">
        <f t="shared" ref="AD1066:AD1084" si="3005">AC1066*$E1066*AD$10</f>
        <v>0</v>
      </c>
      <c r="AE1066" s="107"/>
      <c r="AF1066" s="106">
        <f t="shared" ref="AF1066:AF1084" si="3006">AE1066*$E1066*AF$10</f>
        <v>0</v>
      </c>
      <c r="AG1066" s="210"/>
      <c r="AH1066" s="107"/>
      <c r="AI1066" s="106">
        <f t="shared" ref="AI1066:AI1084" si="3007">AH1066*$E1066*AI$10</f>
        <v>0</v>
      </c>
      <c r="AJ1066" s="107"/>
      <c r="AK1066" s="106">
        <f t="shared" ref="AK1066:AK1084" si="3008">AJ1066*$E1066*AK$10</f>
        <v>0</v>
      </c>
      <c r="AL1066" s="107"/>
      <c r="AM1066" s="106">
        <f t="shared" ref="AM1066:AM1084" si="3009">AL1066*$E1066*AM$10</f>
        <v>0</v>
      </c>
      <c r="AN1066" s="107"/>
      <c r="AO1066" s="106">
        <f t="shared" ref="AO1066:AO1084" si="3010">AN1066*$E1066*AO$10</f>
        <v>0</v>
      </c>
      <c r="AP1066" s="107"/>
      <c r="AQ1066" s="106">
        <f t="shared" ref="AQ1066:AQ1084" si="3011">AP1066*$E1066*AQ$10</f>
        <v>0</v>
      </c>
      <c r="AR1066" s="107"/>
      <c r="AS1066" s="106">
        <f t="shared" ref="AS1066:AS1084" si="3012">AR1066*$E1066*AS$10</f>
        <v>0</v>
      </c>
      <c r="AU1066" s="107"/>
      <c r="AV1066" s="106">
        <f t="shared" ref="AV1066:AV1084" si="3013">AU1066*$E1066*AV$10</f>
        <v>0</v>
      </c>
      <c r="AW1066" s="107"/>
      <c r="AX1066" s="106">
        <f t="shared" ref="AX1066:AX1084" si="3014">AW1066*$E1066*AX$10</f>
        <v>0</v>
      </c>
      <c r="AY1066" s="107"/>
      <c r="AZ1066" s="106">
        <f t="shared" ref="AZ1066:AZ1084" si="3015">AY1066*$E1066*AZ$10</f>
        <v>0</v>
      </c>
      <c r="BA1066" s="107"/>
      <c r="BB1066" s="106">
        <f t="shared" ref="BB1066:BB1084" si="3016">BA1066*$E1066*BB$10</f>
        <v>0</v>
      </c>
      <c r="BC1066" s="107"/>
      <c r="BD1066" s="106">
        <f t="shared" ref="BD1066:BD1084" si="3017">BC1066*$E1066*BD$10</f>
        <v>0</v>
      </c>
      <c r="BE1066" s="107"/>
      <c r="BF1066" s="106">
        <f t="shared" ref="BF1066:BF1084" si="3018">BE1066*$E1066*BF$10</f>
        <v>0</v>
      </c>
      <c r="BH1066" s="107"/>
      <c r="BI1066" s="106">
        <f t="shared" ref="BI1066:BI1084" si="3019">BH1066*$E1066*BI$10</f>
        <v>0</v>
      </c>
      <c r="BJ1066" s="107"/>
      <c r="BK1066" s="106">
        <f t="shared" ref="BK1066:BK1084" si="3020">BJ1066*$E1066*BK$10</f>
        <v>0</v>
      </c>
      <c r="BL1066" s="107"/>
      <c r="BM1066" s="106">
        <f t="shared" ref="BM1066:BM1084" si="3021">BL1066*$E1066*BM$10</f>
        <v>0</v>
      </c>
      <c r="BN1066" s="107"/>
      <c r="BO1066" s="106">
        <f t="shared" ref="BO1066:BO1084" si="3022">BN1066*$E1066*BO$10</f>
        <v>0</v>
      </c>
      <c r="BP1066" s="107"/>
      <c r="BQ1066" s="106">
        <f t="shared" ref="BQ1066:BQ1084" si="3023">BP1066*$E1066*BQ$10</f>
        <v>0</v>
      </c>
      <c r="BR1066" s="107"/>
      <c r="BS1066" s="106">
        <f t="shared" ref="BS1066:BS1084" si="3024">BR1066*$E1066*BS$10</f>
        <v>0</v>
      </c>
      <c r="BU1066" s="61"/>
      <c r="BV1066" s="61"/>
      <c r="BW1066" s="61"/>
      <c r="BX1066" s="61"/>
      <c r="BY1066" s="61"/>
      <c r="BZ1066" s="61"/>
      <c r="CA1066" s="61"/>
      <c r="CB1066" s="61"/>
      <c r="CC1066" s="61"/>
      <c r="CD1066" s="61"/>
      <c r="CE1066" s="61"/>
      <c r="CF1066" s="61"/>
      <c r="CG1066" s="61"/>
      <c r="CH1066" s="61"/>
      <c r="CI1066" s="61"/>
      <c r="CJ1066" s="61"/>
      <c r="CK1066" s="61"/>
      <c r="CL1066" s="61"/>
      <c r="CM1066" s="61"/>
      <c r="CN1066" s="61"/>
      <c r="CO1066" s="61"/>
      <c r="CP1066" s="61"/>
      <c r="CQ1066" s="61"/>
      <c r="CR1066" s="61"/>
      <c r="CS1066" s="61"/>
      <c r="CT1066" s="61"/>
      <c r="CU1066" s="61"/>
      <c r="CV1066" s="61"/>
      <c r="CW1066" s="61"/>
      <c r="CX1066" s="61"/>
      <c r="CY1066" s="61"/>
      <c r="CZ1066" s="61"/>
      <c r="DA1066" s="61"/>
      <c r="DB1066" s="61"/>
      <c r="DC1066" s="61"/>
      <c r="DD1066" s="61"/>
      <c r="DE1066" s="61"/>
      <c r="DF1066" s="61"/>
      <c r="DG1066" s="61"/>
      <c r="DH1066" s="61"/>
      <c r="DI1066" s="61"/>
      <c r="DJ1066" s="61"/>
      <c r="DK1066" s="61"/>
      <c r="DL1066" s="61"/>
      <c r="DM1066" s="61"/>
      <c r="DN1066" s="61"/>
      <c r="DO1066" s="61"/>
      <c r="DP1066" s="61"/>
      <c r="DQ1066" s="61"/>
      <c r="DR1066" s="61"/>
      <c r="DS1066" s="61"/>
      <c r="DT1066" s="61"/>
      <c r="DU1066" s="61"/>
      <c r="DV1066" s="61"/>
      <c r="DW1066" s="61"/>
      <c r="DX1066" s="61"/>
      <c r="DY1066" s="61"/>
      <c r="DZ1066" s="61"/>
      <c r="EA1066" s="61"/>
      <c r="EB1066" s="61"/>
      <c r="EC1066" s="61"/>
    </row>
    <row r="1067" spans="1:133" s="22" customFormat="1" outlineLevel="3" x14ac:dyDescent="0.15">
      <c r="A1067" s="22" t="s">
        <v>188</v>
      </c>
      <c r="B1067" s="32" t="s">
        <v>499</v>
      </c>
      <c r="C1067" s="104"/>
      <c r="D1067" s="106">
        <v>5</v>
      </c>
      <c r="E1067" s="104"/>
      <c r="F1067" s="106">
        <f t="shared" si="2994"/>
        <v>3</v>
      </c>
      <c r="G1067" s="106">
        <v>1</v>
      </c>
      <c r="H1067" s="107"/>
      <c r="I1067" s="106">
        <f t="shared" si="2995"/>
        <v>0</v>
      </c>
      <c r="J1067" s="107"/>
      <c r="K1067" s="106">
        <f t="shared" si="2996"/>
        <v>0</v>
      </c>
      <c r="L1067" s="107"/>
      <c r="M1067" s="106">
        <f t="shared" si="2997"/>
        <v>0</v>
      </c>
      <c r="N1067" s="107"/>
      <c r="O1067" s="106">
        <f t="shared" si="2998"/>
        <v>0</v>
      </c>
      <c r="P1067" s="107"/>
      <c r="Q1067" s="106">
        <f t="shared" si="2999"/>
        <v>0</v>
      </c>
      <c r="R1067" s="107"/>
      <c r="S1067" s="106">
        <f t="shared" si="3000"/>
        <v>0</v>
      </c>
      <c r="T1067" s="32"/>
      <c r="U1067" s="107"/>
      <c r="V1067" s="106">
        <f t="shared" si="3001"/>
        <v>0</v>
      </c>
      <c r="W1067" s="107"/>
      <c r="X1067" s="106">
        <f t="shared" si="3002"/>
        <v>0</v>
      </c>
      <c r="Y1067" s="107"/>
      <c r="Z1067" s="106">
        <f t="shared" si="3003"/>
        <v>0</v>
      </c>
      <c r="AA1067" s="107"/>
      <c r="AB1067" s="106">
        <f t="shared" si="3004"/>
        <v>0</v>
      </c>
      <c r="AC1067" s="107"/>
      <c r="AD1067" s="106">
        <f t="shared" si="3005"/>
        <v>0</v>
      </c>
      <c r="AE1067" s="107"/>
      <c r="AF1067" s="106">
        <f t="shared" si="3006"/>
        <v>0</v>
      </c>
      <c r="AG1067" s="210"/>
      <c r="AH1067" s="107"/>
      <c r="AI1067" s="106">
        <f t="shared" si="3007"/>
        <v>0</v>
      </c>
      <c r="AJ1067" s="107"/>
      <c r="AK1067" s="106">
        <f t="shared" si="3008"/>
        <v>0</v>
      </c>
      <c r="AL1067" s="107"/>
      <c r="AM1067" s="106">
        <f t="shared" si="3009"/>
        <v>0</v>
      </c>
      <c r="AN1067" s="107"/>
      <c r="AO1067" s="106">
        <f t="shared" si="3010"/>
        <v>0</v>
      </c>
      <c r="AP1067" s="107"/>
      <c r="AQ1067" s="106">
        <f t="shared" si="3011"/>
        <v>0</v>
      </c>
      <c r="AR1067" s="107"/>
      <c r="AS1067" s="106">
        <f t="shared" si="3012"/>
        <v>0</v>
      </c>
      <c r="AU1067" s="107"/>
      <c r="AV1067" s="106">
        <f t="shared" si="3013"/>
        <v>0</v>
      </c>
      <c r="AW1067" s="107"/>
      <c r="AX1067" s="106">
        <f t="shared" si="3014"/>
        <v>0</v>
      </c>
      <c r="AY1067" s="107"/>
      <c r="AZ1067" s="106">
        <f t="shared" si="3015"/>
        <v>0</v>
      </c>
      <c r="BA1067" s="107"/>
      <c r="BB1067" s="106">
        <f t="shared" si="3016"/>
        <v>0</v>
      </c>
      <c r="BC1067" s="107"/>
      <c r="BD1067" s="106">
        <f t="shared" si="3017"/>
        <v>0</v>
      </c>
      <c r="BE1067" s="107"/>
      <c r="BF1067" s="106">
        <f t="shared" si="3018"/>
        <v>0</v>
      </c>
      <c r="BH1067" s="107"/>
      <c r="BI1067" s="106">
        <f t="shared" si="3019"/>
        <v>0</v>
      </c>
      <c r="BJ1067" s="107"/>
      <c r="BK1067" s="106">
        <f t="shared" si="3020"/>
        <v>0</v>
      </c>
      <c r="BL1067" s="107"/>
      <c r="BM1067" s="106">
        <f t="shared" si="3021"/>
        <v>0</v>
      </c>
      <c r="BN1067" s="107"/>
      <c r="BO1067" s="106">
        <f t="shared" si="3022"/>
        <v>0</v>
      </c>
      <c r="BP1067" s="107"/>
      <c r="BQ1067" s="106">
        <f t="shared" si="3023"/>
        <v>0</v>
      </c>
      <c r="BR1067" s="107"/>
      <c r="BS1067" s="106">
        <f t="shared" si="3024"/>
        <v>0</v>
      </c>
      <c r="BU1067" s="61"/>
      <c r="BV1067" s="61"/>
      <c r="BW1067" s="61"/>
      <c r="BX1067" s="61"/>
      <c r="BY1067" s="61"/>
      <c r="BZ1067" s="61"/>
      <c r="CA1067" s="61"/>
      <c r="CB1067" s="61"/>
      <c r="CC1067" s="61"/>
      <c r="CD1067" s="61"/>
      <c r="CE1067" s="61"/>
      <c r="CF1067" s="61"/>
      <c r="CG1067" s="61"/>
      <c r="CH1067" s="61"/>
      <c r="CI1067" s="61"/>
      <c r="CJ1067" s="61"/>
      <c r="CK1067" s="61"/>
      <c r="CL1067" s="61"/>
      <c r="CM1067" s="61"/>
      <c r="CN1067" s="61"/>
      <c r="CO1067" s="61"/>
      <c r="CP1067" s="61"/>
      <c r="CQ1067" s="61"/>
      <c r="CR1067" s="61"/>
      <c r="CS1067" s="61"/>
      <c r="CT1067" s="61"/>
      <c r="CU1067" s="61"/>
      <c r="CV1067" s="61"/>
      <c r="CW1067" s="61"/>
      <c r="CX1067" s="61"/>
      <c r="CY1067" s="61"/>
      <c r="CZ1067" s="61"/>
      <c r="DA1067" s="61"/>
      <c r="DB1067" s="61"/>
      <c r="DC1067" s="61"/>
      <c r="DD1067" s="61"/>
      <c r="DE1067" s="61"/>
      <c r="DF1067" s="61"/>
      <c r="DG1067" s="61"/>
      <c r="DH1067" s="61"/>
      <c r="DI1067" s="61"/>
      <c r="DJ1067" s="61"/>
      <c r="DK1067" s="61"/>
      <c r="DL1067" s="61"/>
      <c r="DM1067" s="61"/>
      <c r="DN1067" s="61"/>
      <c r="DO1067" s="61"/>
      <c r="DP1067" s="61"/>
      <c r="DQ1067" s="61"/>
      <c r="DR1067" s="61"/>
      <c r="DS1067" s="61"/>
      <c r="DT1067" s="61"/>
      <c r="DU1067" s="61"/>
      <c r="DV1067" s="61"/>
      <c r="DW1067" s="61"/>
      <c r="DX1067" s="61"/>
      <c r="DY1067" s="61"/>
      <c r="DZ1067" s="61"/>
      <c r="EA1067" s="61"/>
      <c r="EB1067" s="61"/>
      <c r="EC1067" s="61"/>
    </row>
    <row r="1068" spans="1:133" s="22" customFormat="1" outlineLevel="3" x14ac:dyDescent="0.15">
      <c r="A1068" s="22" t="s">
        <v>50</v>
      </c>
      <c r="B1068" s="32" t="s">
        <v>500</v>
      </c>
      <c r="C1068" s="104"/>
      <c r="D1068" s="106">
        <v>5</v>
      </c>
      <c r="E1068" s="104"/>
      <c r="F1068" s="106">
        <f t="shared" si="2994"/>
        <v>3</v>
      </c>
      <c r="G1068" s="106">
        <v>1</v>
      </c>
      <c r="H1068" s="107"/>
      <c r="I1068" s="106">
        <f t="shared" si="2995"/>
        <v>0</v>
      </c>
      <c r="J1068" s="107"/>
      <c r="K1068" s="106">
        <f t="shared" si="2996"/>
        <v>0</v>
      </c>
      <c r="L1068" s="107"/>
      <c r="M1068" s="106">
        <f t="shared" si="2997"/>
        <v>0</v>
      </c>
      <c r="N1068" s="107"/>
      <c r="O1068" s="106">
        <f t="shared" si="2998"/>
        <v>0</v>
      </c>
      <c r="P1068" s="107"/>
      <c r="Q1068" s="106">
        <f t="shared" si="2999"/>
        <v>0</v>
      </c>
      <c r="R1068" s="107"/>
      <c r="S1068" s="106">
        <f t="shared" si="3000"/>
        <v>0</v>
      </c>
      <c r="T1068" s="32"/>
      <c r="U1068" s="107"/>
      <c r="V1068" s="106">
        <f t="shared" si="3001"/>
        <v>0</v>
      </c>
      <c r="W1068" s="107"/>
      <c r="X1068" s="106">
        <f t="shared" si="3002"/>
        <v>0</v>
      </c>
      <c r="Y1068" s="107"/>
      <c r="Z1068" s="106">
        <f t="shared" si="3003"/>
        <v>0</v>
      </c>
      <c r="AA1068" s="107"/>
      <c r="AB1068" s="106">
        <f t="shared" si="3004"/>
        <v>0</v>
      </c>
      <c r="AC1068" s="107"/>
      <c r="AD1068" s="106">
        <f t="shared" si="3005"/>
        <v>0</v>
      </c>
      <c r="AE1068" s="107"/>
      <c r="AF1068" s="106">
        <f t="shared" si="3006"/>
        <v>0</v>
      </c>
      <c r="AG1068" s="210"/>
      <c r="AH1068" s="107"/>
      <c r="AI1068" s="106">
        <f t="shared" si="3007"/>
        <v>0</v>
      </c>
      <c r="AJ1068" s="107"/>
      <c r="AK1068" s="106">
        <f t="shared" si="3008"/>
        <v>0</v>
      </c>
      <c r="AL1068" s="107"/>
      <c r="AM1068" s="106">
        <f t="shared" si="3009"/>
        <v>0</v>
      </c>
      <c r="AN1068" s="107"/>
      <c r="AO1068" s="106">
        <f t="shared" si="3010"/>
        <v>0</v>
      </c>
      <c r="AP1068" s="107"/>
      <c r="AQ1068" s="106">
        <f t="shared" si="3011"/>
        <v>0</v>
      </c>
      <c r="AR1068" s="107"/>
      <c r="AS1068" s="106">
        <f t="shared" si="3012"/>
        <v>0</v>
      </c>
      <c r="AU1068" s="107"/>
      <c r="AV1068" s="106">
        <f t="shared" si="3013"/>
        <v>0</v>
      </c>
      <c r="AW1068" s="107"/>
      <c r="AX1068" s="106">
        <f t="shared" si="3014"/>
        <v>0</v>
      </c>
      <c r="AY1068" s="107"/>
      <c r="AZ1068" s="106">
        <f t="shared" si="3015"/>
        <v>0</v>
      </c>
      <c r="BA1068" s="107"/>
      <c r="BB1068" s="106">
        <f t="shared" si="3016"/>
        <v>0</v>
      </c>
      <c r="BC1068" s="107"/>
      <c r="BD1068" s="106">
        <f t="shared" si="3017"/>
        <v>0</v>
      </c>
      <c r="BE1068" s="107"/>
      <c r="BF1068" s="106">
        <f t="shared" si="3018"/>
        <v>0</v>
      </c>
      <c r="BH1068" s="107"/>
      <c r="BI1068" s="106">
        <f t="shared" si="3019"/>
        <v>0</v>
      </c>
      <c r="BJ1068" s="107"/>
      <c r="BK1068" s="106">
        <f t="shared" si="3020"/>
        <v>0</v>
      </c>
      <c r="BL1068" s="107"/>
      <c r="BM1068" s="106">
        <f t="shared" si="3021"/>
        <v>0</v>
      </c>
      <c r="BN1068" s="107"/>
      <c r="BO1068" s="106">
        <f t="shared" si="3022"/>
        <v>0</v>
      </c>
      <c r="BP1068" s="107"/>
      <c r="BQ1068" s="106">
        <f t="shared" si="3023"/>
        <v>0</v>
      </c>
      <c r="BR1068" s="107"/>
      <c r="BS1068" s="106">
        <f t="shared" si="3024"/>
        <v>0</v>
      </c>
      <c r="BU1068" s="61"/>
      <c r="BV1068" s="61"/>
      <c r="BW1068" s="61"/>
      <c r="BX1068" s="61"/>
      <c r="BY1068" s="61"/>
      <c r="BZ1068" s="61"/>
      <c r="CA1068" s="61"/>
      <c r="CB1068" s="61"/>
      <c r="CC1068" s="61"/>
      <c r="CD1068" s="61"/>
      <c r="CE1068" s="61"/>
      <c r="CF1068" s="61"/>
      <c r="CG1068" s="61"/>
      <c r="CH1068" s="61"/>
      <c r="CI1068" s="61"/>
      <c r="CJ1068" s="61"/>
      <c r="CK1068" s="61"/>
      <c r="CL1068" s="61"/>
      <c r="CM1068" s="61"/>
      <c r="CN1068" s="61"/>
      <c r="CO1068" s="61"/>
      <c r="CP1068" s="61"/>
      <c r="CQ1068" s="61"/>
      <c r="CR1068" s="61"/>
      <c r="CS1068" s="61"/>
      <c r="CT1068" s="61"/>
      <c r="CU1068" s="61"/>
      <c r="CV1068" s="61"/>
      <c r="CW1068" s="61"/>
      <c r="CX1068" s="61"/>
      <c r="CY1068" s="61"/>
      <c r="CZ1068" s="61"/>
      <c r="DA1068" s="61"/>
      <c r="DB1068" s="61"/>
      <c r="DC1068" s="61"/>
      <c r="DD1068" s="61"/>
      <c r="DE1068" s="61"/>
      <c r="DF1068" s="61"/>
      <c r="DG1068" s="61"/>
      <c r="DH1068" s="61"/>
      <c r="DI1068" s="61"/>
      <c r="DJ1068" s="61"/>
      <c r="DK1068" s="61"/>
      <c r="DL1068" s="61"/>
      <c r="DM1068" s="61"/>
      <c r="DN1068" s="61"/>
      <c r="DO1068" s="61"/>
      <c r="DP1068" s="61"/>
      <c r="DQ1068" s="61"/>
      <c r="DR1068" s="61"/>
      <c r="DS1068" s="61"/>
      <c r="DT1068" s="61"/>
      <c r="DU1068" s="61"/>
      <c r="DV1068" s="61"/>
      <c r="DW1068" s="61"/>
      <c r="DX1068" s="61"/>
      <c r="DY1068" s="61"/>
      <c r="DZ1068" s="61"/>
      <c r="EA1068" s="61"/>
      <c r="EB1068" s="61"/>
      <c r="EC1068" s="61"/>
    </row>
    <row r="1069" spans="1:133" s="22" customFormat="1" outlineLevel="3" x14ac:dyDescent="0.15">
      <c r="A1069" s="22" t="s">
        <v>51</v>
      </c>
      <c r="B1069" s="32" t="s">
        <v>2306</v>
      </c>
      <c r="C1069" s="104"/>
      <c r="D1069" s="106">
        <v>5</v>
      </c>
      <c r="E1069" s="104"/>
      <c r="F1069" s="106">
        <f t="shared" si="2994"/>
        <v>3</v>
      </c>
      <c r="G1069" s="106">
        <v>1</v>
      </c>
      <c r="H1069" s="107"/>
      <c r="I1069" s="106">
        <f t="shared" si="2995"/>
        <v>0</v>
      </c>
      <c r="J1069" s="107"/>
      <c r="K1069" s="106">
        <f t="shared" si="2996"/>
        <v>0</v>
      </c>
      <c r="L1069" s="107"/>
      <c r="M1069" s="106">
        <f t="shared" si="2997"/>
        <v>0</v>
      </c>
      <c r="N1069" s="107"/>
      <c r="O1069" s="106">
        <f t="shared" si="2998"/>
        <v>0</v>
      </c>
      <c r="P1069" s="107"/>
      <c r="Q1069" s="106">
        <f t="shared" si="2999"/>
        <v>0</v>
      </c>
      <c r="R1069" s="107"/>
      <c r="S1069" s="106">
        <f t="shared" si="3000"/>
        <v>0</v>
      </c>
      <c r="T1069" s="32"/>
      <c r="U1069" s="107"/>
      <c r="V1069" s="106">
        <f t="shared" si="3001"/>
        <v>0</v>
      </c>
      <c r="W1069" s="107"/>
      <c r="X1069" s="106">
        <f t="shared" si="3002"/>
        <v>0</v>
      </c>
      <c r="Y1069" s="107"/>
      <c r="Z1069" s="106">
        <f t="shared" si="3003"/>
        <v>0</v>
      </c>
      <c r="AA1069" s="107"/>
      <c r="AB1069" s="106">
        <f t="shared" si="3004"/>
        <v>0</v>
      </c>
      <c r="AC1069" s="107"/>
      <c r="AD1069" s="106">
        <f t="shared" si="3005"/>
        <v>0</v>
      </c>
      <c r="AE1069" s="107"/>
      <c r="AF1069" s="106">
        <f t="shared" si="3006"/>
        <v>0</v>
      </c>
      <c r="AG1069" s="210"/>
      <c r="AH1069" s="107"/>
      <c r="AI1069" s="106">
        <f t="shared" si="3007"/>
        <v>0</v>
      </c>
      <c r="AJ1069" s="107"/>
      <c r="AK1069" s="106">
        <f t="shared" si="3008"/>
        <v>0</v>
      </c>
      <c r="AL1069" s="107"/>
      <c r="AM1069" s="106">
        <f t="shared" si="3009"/>
        <v>0</v>
      </c>
      <c r="AN1069" s="107"/>
      <c r="AO1069" s="106">
        <f t="shared" si="3010"/>
        <v>0</v>
      </c>
      <c r="AP1069" s="107"/>
      <c r="AQ1069" s="106">
        <f t="shared" si="3011"/>
        <v>0</v>
      </c>
      <c r="AR1069" s="107"/>
      <c r="AS1069" s="106">
        <f t="shared" si="3012"/>
        <v>0</v>
      </c>
      <c r="AU1069" s="107"/>
      <c r="AV1069" s="106">
        <f t="shared" si="3013"/>
        <v>0</v>
      </c>
      <c r="AW1069" s="107"/>
      <c r="AX1069" s="106">
        <f t="shared" si="3014"/>
        <v>0</v>
      </c>
      <c r="AY1069" s="107"/>
      <c r="AZ1069" s="106">
        <f t="shared" si="3015"/>
        <v>0</v>
      </c>
      <c r="BA1069" s="107"/>
      <c r="BB1069" s="106">
        <f t="shared" si="3016"/>
        <v>0</v>
      </c>
      <c r="BC1069" s="107"/>
      <c r="BD1069" s="106">
        <f t="shared" si="3017"/>
        <v>0</v>
      </c>
      <c r="BE1069" s="107"/>
      <c r="BF1069" s="106">
        <f t="shared" si="3018"/>
        <v>0</v>
      </c>
      <c r="BH1069" s="107"/>
      <c r="BI1069" s="106">
        <f t="shared" si="3019"/>
        <v>0</v>
      </c>
      <c r="BJ1069" s="107"/>
      <c r="BK1069" s="106">
        <f t="shared" si="3020"/>
        <v>0</v>
      </c>
      <c r="BL1069" s="107"/>
      <c r="BM1069" s="106">
        <f t="shared" si="3021"/>
        <v>0</v>
      </c>
      <c r="BN1069" s="107"/>
      <c r="BO1069" s="106">
        <f t="shared" si="3022"/>
        <v>0</v>
      </c>
      <c r="BP1069" s="107"/>
      <c r="BQ1069" s="106">
        <f t="shared" si="3023"/>
        <v>0</v>
      </c>
      <c r="BR1069" s="107"/>
      <c r="BS1069" s="106">
        <f t="shared" si="3024"/>
        <v>0</v>
      </c>
      <c r="BU1069" s="61"/>
      <c r="BV1069" s="61"/>
      <c r="BW1069" s="61"/>
      <c r="BX1069" s="61"/>
      <c r="BY1069" s="61"/>
      <c r="BZ1069" s="61"/>
      <c r="CA1069" s="61"/>
      <c r="CB1069" s="61"/>
      <c r="CC1069" s="61"/>
      <c r="CD1069" s="61"/>
      <c r="CE1069" s="61"/>
      <c r="CF1069" s="61"/>
      <c r="CG1069" s="61"/>
      <c r="CH1069" s="61"/>
      <c r="CI1069" s="61"/>
      <c r="CJ1069" s="61"/>
      <c r="CK1069" s="61"/>
      <c r="CL1069" s="61"/>
      <c r="CM1069" s="61"/>
      <c r="CN1069" s="61"/>
      <c r="CO1069" s="61"/>
      <c r="CP1069" s="61"/>
      <c r="CQ1069" s="61"/>
      <c r="CR1069" s="61"/>
      <c r="CS1069" s="61"/>
      <c r="CT1069" s="61"/>
      <c r="CU1069" s="61"/>
      <c r="CV1069" s="61"/>
      <c r="CW1069" s="61"/>
      <c r="CX1069" s="61"/>
      <c r="CY1069" s="61"/>
      <c r="CZ1069" s="61"/>
      <c r="DA1069" s="61"/>
      <c r="DB1069" s="61"/>
      <c r="DC1069" s="61"/>
      <c r="DD1069" s="61"/>
      <c r="DE1069" s="61"/>
      <c r="DF1069" s="61"/>
      <c r="DG1069" s="61"/>
      <c r="DH1069" s="61"/>
      <c r="DI1069" s="61"/>
      <c r="DJ1069" s="61"/>
      <c r="DK1069" s="61"/>
      <c r="DL1069" s="61"/>
      <c r="DM1069" s="61"/>
      <c r="DN1069" s="61"/>
      <c r="DO1069" s="61"/>
      <c r="DP1069" s="61"/>
      <c r="DQ1069" s="61"/>
      <c r="DR1069" s="61"/>
      <c r="DS1069" s="61"/>
      <c r="DT1069" s="61"/>
      <c r="DU1069" s="61"/>
      <c r="DV1069" s="61"/>
      <c r="DW1069" s="61"/>
      <c r="DX1069" s="61"/>
      <c r="DY1069" s="61"/>
      <c r="DZ1069" s="61"/>
      <c r="EA1069" s="61"/>
      <c r="EB1069" s="61"/>
      <c r="EC1069" s="61"/>
    </row>
    <row r="1070" spans="1:133" s="22" customFormat="1" outlineLevel="3" x14ac:dyDescent="0.15">
      <c r="A1070" s="22" t="s">
        <v>52</v>
      </c>
      <c r="B1070" s="32" t="s">
        <v>719</v>
      </c>
      <c r="C1070" s="104"/>
      <c r="D1070" s="106">
        <v>5</v>
      </c>
      <c r="E1070" s="104"/>
      <c r="F1070" s="106">
        <f t="shared" si="2994"/>
        <v>3</v>
      </c>
      <c r="G1070" s="106">
        <v>1</v>
      </c>
      <c r="H1070" s="107"/>
      <c r="I1070" s="106">
        <f t="shared" si="2995"/>
        <v>0</v>
      </c>
      <c r="J1070" s="107"/>
      <c r="K1070" s="106">
        <f t="shared" si="2996"/>
        <v>0</v>
      </c>
      <c r="L1070" s="107"/>
      <c r="M1070" s="106">
        <f t="shared" si="2997"/>
        <v>0</v>
      </c>
      <c r="N1070" s="107"/>
      <c r="O1070" s="106">
        <f t="shared" si="2998"/>
        <v>0</v>
      </c>
      <c r="P1070" s="107"/>
      <c r="Q1070" s="106">
        <f t="shared" si="2999"/>
        <v>0</v>
      </c>
      <c r="R1070" s="107"/>
      <c r="S1070" s="106">
        <f t="shared" si="3000"/>
        <v>0</v>
      </c>
      <c r="T1070" s="32"/>
      <c r="U1070" s="107"/>
      <c r="V1070" s="106">
        <f t="shared" si="3001"/>
        <v>0</v>
      </c>
      <c r="W1070" s="107"/>
      <c r="X1070" s="106">
        <f t="shared" si="3002"/>
        <v>0</v>
      </c>
      <c r="Y1070" s="107"/>
      <c r="Z1070" s="106">
        <f t="shared" si="3003"/>
        <v>0</v>
      </c>
      <c r="AA1070" s="107"/>
      <c r="AB1070" s="106">
        <f t="shared" si="3004"/>
        <v>0</v>
      </c>
      <c r="AC1070" s="107"/>
      <c r="AD1070" s="106">
        <f t="shared" si="3005"/>
        <v>0</v>
      </c>
      <c r="AE1070" s="107"/>
      <c r="AF1070" s="106">
        <f t="shared" si="3006"/>
        <v>0</v>
      </c>
      <c r="AG1070" s="210"/>
      <c r="AH1070" s="107"/>
      <c r="AI1070" s="106">
        <f t="shared" si="3007"/>
        <v>0</v>
      </c>
      <c r="AJ1070" s="107"/>
      <c r="AK1070" s="106">
        <f t="shared" si="3008"/>
        <v>0</v>
      </c>
      <c r="AL1070" s="107"/>
      <c r="AM1070" s="106">
        <f t="shared" si="3009"/>
        <v>0</v>
      </c>
      <c r="AN1070" s="107"/>
      <c r="AO1070" s="106">
        <f t="shared" si="3010"/>
        <v>0</v>
      </c>
      <c r="AP1070" s="107"/>
      <c r="AQ1070" s="106">
        <f t="shared" si="3011"/>
        <v>0</v>
      </c>
      <c r="AR1070" s="107"/>
      <c r="AS1070" s="106">
        <f t="shared" si="3012"/>
        <v>0</v>
      </c>
      <c r="AU1070" s="107"/>
      <c r="AV1070" s="106">
        <f t="shared" si="3013"/>
        <v>0</v>
      </c>
      <c r="AW1070" s="107"/>
      <c r="AX1070" s="106">
        <f t="shared" si="3014"/>
        <v>0</v>
      </c>
      <c r="AY1070" s="107"/>
      <c r="AZ1070" s="106">
        <f t="shared" si="3015"/>
        <v>0</v>
      </c>
      <c r="BA1070" s="107"/>
      <c r="BB1070" s="106">
        <f t="shared" si="3016"/>
        <v>0</v>
      </c>
      <c r="BC1070" s="107"/>
      <c r="BD1070" s="106">
        <f t="shared" si="3017"/>
        <v>0</v>
      </c>
      <c r="BE1070" s="107"/>
      <c r="BF1070" s="106">
        <f t="shared" si="3018"/>
        <v>0</v>
      </c>
      <c r="BH1070" s="107"/>
      <c r="BI1070" s="106">
        <f t="shared" si="3019"/>
        <v>0</v>
      </c>
      <c r="BJ1070" s="107"/>
      <c r="BK1070" s="106">
        <f t="shared" si="3020"/>
        <v>0</v>
      </c>
      <c r="BL1070" s="107"/>
      <c r="BM1070" s="106">
        <f t="shared" si="3021"/>
        <v>0</v>
      </c>
      <c r="BN1070" s="107"/>
      <c r="BO1070" s="106">
        <f t="shared" si="3022"/>
        <v>0</v>
      </c>
      <c r="BP1070" s="107"/>
      <c r="BQ1070" s="106">
        <f t="shared" si="3023"/>
        <v>0</v>
      </c>
      <c r="BR1070" s="107"/>
      <c r="BS1070" s="106">
        <f t="shared" si="3024"/>
        <v>0</v>
      </c>
      <c r="BU1070" s="61"/>
      <c r="BV1070" s="61"/>
      <c r="BW1070" s="61"/>
      <c r="BX1070" s="61"/>
      <c r="BY1070" s="61"/>
      <c r="BZ1070" s="61"/>
      <c r="CA1070" s="61"/>
      <c r="CB1070" s="61"/>
      <c r="CC1070" s="61"/>
      <c r="CD1070" s="61"/>
      <c r="CE1070" s="61"/>
      <c r="CF1070" s="61"/>
      <c r="CG1070" s="61"/>
      <c r="CH1070" s="61"/>
      <c r="CI1070" s="61"/>
      <c r="CJ1070" s="61"/>
      <c r="CK1070" s="61"/>
      <c r="CL1070" s="61"/>
      <c r="CM1070" s="61"/>
      <c r="CN1070" s="61"/>
      <c r="CO1070" s="61"/>
      <c r="CP1070" s="61"/>
      <c r="CQ1070" s="61"/>
      <c r="CR1070" s="61"/>
      <c r="CS1070" s="61"/>
      <c r="CT1070" s="61"/>
      <c r="CU1070" s="61"/>
      <c r="CV1070" s="61"/>
      <c r="CW1070" s="61"/>
      <c r="CX1070" s="61"/>
      <c r="CY1070" s="61"/>
      <c r="CZ1070" s="61"/>
      <c r="DA1070" s="61"/>
      <c r="DB1070" s="61"/>
      <c r="DC1070" s="61"/>
      <c r="DD1070" s="61"/>
      <c r="DE1070" s="61"/>
      <c r="DF1070" s="61"/>
      <c r="DG1070" s="61"/>
      <c r="DH1070" s="61"/>
      <c r="DI1070" s="61"/>
      <c r="DJ1070" s="61"/>
      <c r="DK1070" s="61"/>
      <c r="DL1070" s="61"/>
      <c r="DM1070" s="61"/>
      <c r="DN1070" s="61"/>
      <c r="DO1070" s="61"/>
      <c r="DP1070" s="61"/>
      <c r="DQ1070" s="61"/>
      <c r="DR1070" s="61"/>
      <c r="DS1070" s="61"/>
      <c r="DT1070" s="61"/>
      <c r="DU1070" s="61"/>
      <c r="DV1070" s="61"/>
      <c r="DW1070" s="61"/>
      <c r="DX1070" s="61"/>
      <c r="DY1070" s="61"/>
      <c r="DZ1070" s="61"/>
      <c r="EA1070" s="61"/>
      <c r="EB1070" s="61"/>
      <c r="EC1070" s="61"/>
    </row>
    <row r="1071" spans="1:133" s="22" customFormat="1" outlineLevel="3" x14ac:dyDescent="0.15">
      <c r="A1071" s="22" t="s">
        <v>130</v>
      </c>
      <c r="B1071" s="32" t="s">
        <v>720</v>
      </c>
      <c r="C1071" s="104"/>
      <c r="D1071" s="106">
        <v>5</v>
      </c>
      <c r="E1071" s="104"/>
      <c r="F1071" s="106">
        <f t="shared" si="2994"/>
        <v>3</v>
      </c>
      <c r="G1071" s="106">
        <v>1</v>
      </c>
      <c r="H1071" s="107"/>
      <c r="I1071" s="106">
        <f t="shared" si="2995"/>
        <v>0</v>
      </c>
      <c r="J1071" s="107"/>
      <c r="K1071" s="106">
        <f t="shared" si="2996"/>
        <v>0</v>
      </c>
      <c r="L1071" s="107"/>
      <c r="M1071" s="106">
        <f t="shared" si="2997"/>
        <v>0</v>
      </c>
      <c r="N1071" s="107"/>
      <c r="O1071" s="106">
        <f t="shared" si="2998"/>
        <v>0</v>
      </c>
      <c r="P1071" s="107"/>
      <c r="Q1071" s="106">
        <f t="shared" si="2999"/>
        <v>0</v>
      </c>
      <c r="R1071" s="107"/>
      <c r="S1071" s="106">
        <f t="shared" si="3000"/>
        <v>0</v>
      </c>
      <c r="T1071" s="32"/>
      <c r="U1071" s="107"/>
      <c r="V1071" s="106">
        <f t="shared" si="3001"/>
        <v>0</v>
      </c>
      <c r="W1071" s="107"/>
      <c r="X1071" s="106">
        <f t="shared" si="3002"/>
        <v>0</v>
      </c>
      <c r="Y1071" s="107"/>
      <c r="Z1071" s="106">
        <f t="shared" si="3003"/>
        <v>0</v>
      </c>
      <c r="AA1071" s="107"/>
      <c r="AB1071" s="106">
        <f t="shared" si="3004"/>
        <v>0</v>
      </c>
      <c r="AC1071" s="107"/>
      <c r="AD1071" s="106">
        <f t="shared" si="3005"/>
        <v>0</v>
      </c>
      <c r="AE1071" s="107"/>
      <c r="AF1071" s="106">
        <f t="shared" si="3006"/>
        <v>0</v>
      </c>
      <c r="AG1071" s="210"/>
      <c r="AH1071" s="107"/>
      <c r="AI1071" s="106">
        <f t="shared" si="3007"/>
        <v>0</v>
      </c>
      <c r="AJ1071" s="107"/>
      <c r="AK1071" s="106">
        <f t="shared" si="3008"/>
        <v>0</v>
      </c>
      <c r="AL1071" s="107"/>
      <c r="AM1071" s="106">
        <f t="shared" si="3009"/>
        <v>0</v>
      </c>
      <c r="AN1071" s="107"/>
      <c r="AO1071" s="106">
        <f t="shared" si="3010"/>
        <v>0</v>
      </c>
      <c r="AP1071" s="107"/>
      <c r="AQ1071" s="106">
        <f t="shared" si="3011"/>
        <v>0</v>
      </c>
      <c r="AR1071" s="107"/>
      <c r="AS1071" s="106">
        <f t="shared" si="3012"/>
        <v>0</v>
      </c>
      <c r="AU1071" s="107"/>
      <c r="AV1071" s="106">
        <f t="shared" si="3013"/>
        <v>0</v>
      </c>
      <c r="AW1071" s="107"/>
      <c r="AX1071" s="106">
        <f t="shared" si="3014"/>
        <v>0</v>
      </c>
      <c r="AY1071" s="107"/>
      <c r="AZ1071" s="106">
        <f t="shared" si="3015"/>
        <v>0</v>
      </c>
      <c r="BA1071" s="107"/>
      <c r="BB1071" s="106">
        <f t="shared" si="3016"/>
        <v>0</v>
      </c>
      <c r="BC1071" s="107"/>
      <c r="BD1071" s="106">
        <f t="shared" si="3017"/>
        <v>0</v>
      </c>
      <c r="BE1071" s="107"/>
      <c r="BF1071" s="106">
        <f t="shared" si="3018"/>
        <v>0</v>
      </c>
      <c r="BH1071" s="107"/>
      <c r="BI1071" s="106">
        <f t="shared" si="3019"/>
        <v>0</v>
      </c>
      <c r="BJ1071" s="107"/>
      <c r="BK1071" s="106">
        <f t="shared" si="3020"/>
        <v>0</v>
      </c>
      <c r="BL1071" s="107"/>
      <c r="BM1071" s="106">
        <f t="shared" si="3021"/>
        <v>0</v>
      </c>
      <c r="BN1071" s="107"/>
      <c r="BO1071" s="106">
        <f t="shared" si="3022"/>
        <v>0</v>
      </c>
      <c r="BP1071" s="107"/>
      <c r="BQ1071" s="106">
        <f t="shared" si="3023"/>
        <v>0</v>
      </c>
      <c r="BR1071" s="107"/>
      <c r="BS1071" s="106">
        <f t="shared" si="3024"/>
        <v>0</v>
      </c>
      <c r="BU1071" s="61"/>
      <c r="BV1071" s="61"/>
      <c r="BW1071" s="61"/>
      <c r="BX1071" s="61"/>
      <c r="BY1071" s="61"/>
      <c r="BZ1071" s="61"/>
      <c r="CA1071" s="61"/>
      <c r="CB1071" s="61"/>
      <c r="CC1071" s="61"/>
      <c r="CD1071" s="61"/>
      <c r="CE1071" s="61"/>
      <c r="CF1071" s="61"/>
      <c r="CG1071" s="61"/>
      <c r="CH1071" s="61"/>
      <c r="CI1071" s="61"/>
      <c r="CJ1071" s="61"/>
      <c r="CK1071" s="61"/>
      <c r="CL1071" s="61"/>
      <c r="CM1071" s="61"/>
      <c r="CN1071" s="61"/>
      <c r="CO1071" s="61"/>
      <c r="CP1071" s="61"/>
      <c r="CQ1071" s="61"/>
      <c r="CR1071" s="61"/>
      <c r="CS1071" s="61"/>
      <c r="CT1071" s="61"/>
      <c r="CU1071" s="61"/>
      <c r="CV1071" s="61"/>
      <c r="CW1071" s="61"/>
      <c r="CX1071" s="61"/>
      <c r="CY1071" s="61"/>
      <c r="CZ1071" s="61"/>
      <c r="DA1071" s="61"/>
      <c r="DB1071" s="61"/>
      <c r="DC1071" s="61"/>
      <c r="DD1071" s="61"/>
      <c r="DE1071" s="61"/>
      <c r="DF1071" s="61"/>
      <c r="DG1071" s="61"/>
      <c r="DH1071" s="61"/>
      <c r="DI1071" s="61"/>
      <c r="DJ1071" s="61"/>
      <c r="DK1071" s="61"/>
      <c r="DL1071" s="61"/>
      <c r="DM1071" s="61"/>
      <c r="DN1071" s="61"/>
      <c r="DO1071" s="61"/>
      <c r="DP1071" s="61"/>
      <c r="DQ1071" s="61"/>
      <c r="DR1071" s="61"/>
      <c r="DS1071" s="61"/>
      <c r="DT1071" s="61"/>
      <c r="DU1071" s="61"/>
      <c r="DV1071" s="61"/>
      <c r="DW1071" s="61"/>
      <c r="DX1071" s="61"/>
      <c r="DY1071" s="61"/>
      <c r="DZ1071" s="61"/>
      <c r="EA1071" s="61"/>
      <c r="EB1071" s="61"/>
      <c r="EC1071" s="61"/>
    </row>
    <row r="1072" spans="1:133" s="22" customFormat="1" outlineLevel="3" x14ac:dyDescent="0.15">
      <c r="A1072" s="22" t="s">
        <v>131</v>
      </c>
      <c r="B1072" s="32" t="s">
        <v>721</v>
      </c>
      <c r="C1072" s="104"/>
      <c r="D1072" s="106">
        <v>5</v>
      </c>
      <c r="E1072" s="104"/>
      <c r="F1072" s="106">
        <f t="shared" si="2994"/>
        <v>3</v>
      </c>
      <c r="G1072" s="106">
        <v>1</v>
      </c>
      <c r="H1072" s="107"/>
      <c r="I1072" s="106">
        <f t="shared" si="2995"/>
        <v>0</v>
      </c>
      <c r="J1072" s="107"/>
      <c r="K1072" s="106">
        <f t="shared" si="2996"/>
        <v>0</v>
      </c>
      <c r="L1072" s="107"/>
      <c r="M1072" s="106">
        <f t="shared" si="2997"/>
        <v>0</v>
      </c>
      <c r="N1072" s="107"/>
      <c r="O1072" s="106">
        <f t="shared" si="2998"/>
        <v>0</v>
      </c>
      <c r="P1072" s="107"/>
      <c r="Q1072" s="106">
        <f t="shared" si="2999"/>
        <v>0</v>
      </c>
      <c r="R1072" s="107"/>
      <c r="S1072" s="106">
        <f t="shared" si="3000"/>
        <v>0</v>
      </c>
      <c r="T1072" s="32"/>
      <c r="U1072" s="107"/>
      <c r="V1072" s="106">
        <f t="shared" si="3001"/>
        <v>0</v>
      </c>
      <c r="W1072" s="107"/>
      <c r="X1072" s="106">
        <f t="shared" si="3002"/>
        <v>0</v>
      </c>
      <c r="Y1072" s="107"/>
      <c r="Z1072" s="106">
        <f t="shared" si="3003"/>
        <v>0</v>
      </c>
      <c r="AA1072" s="107"/>
      <c r="AB1072" s="106">
        <f t="shared" si="3004"/>
        <v>0</v>
      </c>
      <c r="AC1072" s="107"/>
      <c r="AD1072" s="106">
        <f t="shared" si="3005"/>
        <v>0</v>
      </c>
      <c r="AE1072" s="107"/>
      <c r="AF1072" s="106">
        <f t="shared" si="3006"/>
        <v>0</v>
      </c>
      <c r="AG1072" s="210"/>
      <c r="AH1072" s="107"/>
      <c r="AI1072" s="106">
        <f t="shared" si="3007"/>
        <v>0</v>
      </c>
      <c r="AJ1072" s="107"/>
      <c r="AK1072" s="106">
        <f t="shared" si="3008"/>
        <v>0</v>
      </c>
      <c r="AL1072" s="107"/>
      <c r="AM1072" s="106">
        <f t="shared" si="3009"/>
        <v>0</v>
      </c>
      <c r="AN1072" s="107"/>
      <c r="AO1072" s="106">
        <f t="shared" si="3010"/>
        <v>0</v>
      </c>
      <c r="AP1072" s="107"/>
      <c r="AQ1072" s="106">
        <f t="shared" si="3011"/>
        <v>0</v>
      </c>
      <c r="AR1072" s="107"/>
      <c r="AS1072" s="106">
        <f t="shared" si="3012"/>
        <v>0</v>
      </c>
      <c r="AU1072" s="107"/>
      <c r="AV1072" s="106">
        <f t="shared" si="3013"/>
        <v>0</v>
      </c>
      <c r="AW1072" s="107"/>
      <c r="AX1072" s="106">
        <f t="shared" si="3014"/>
        <v>0</v>
      </c>
      <c r="AY1072" s="107"/>
      <c r="AZ1072" s="106">
        <f t="shared" si="3015"/>
        <v>0</v>
      </c>
      <c r="BA1072" s="107"/>
      <c r="BB1072" s="106">
        <f t="shared" si="3016"/>
        <v>0</v>
      </c>
      <c r="BC1072" s="107"/>
      <c r="BD1072" s="106">
        <f t="shared" si="3017"/>
        <v>0</v>
      </c>
      <c r="BE1072" s="107"/>
      <c r="BF1072" s="106">
        <f t="shared" si="3018"/>
        <v>0</v>
      </c>
      <c r="BH1072" s="107"/>
      <c r="BI1072" s="106">
        <f t="shared" si="3019"/>
        <v>0</v>
      </c>
      <c r="BJ1072" s="107"/>
      <c r="BK1072" s="106">
        <f t="shared" si="3020"/>
        <v>0</v>
      </c>
      <c r="BL1072" s="107"/>
      <c r="BM1072" s="106">
        <f t="shared" si="3021"/>
        <v>0</v>
      </c>
      <c r="BN1072" s="107"/>
      <c r="BO1072" s="106">
        <f t="shared" si="3022"/>
        <v>0</v>
      </c>
      <c r="BP1072" s="107"/>
      <c r="BQ1072" s="106">
        <f t="shared" si="3023"/>
        <v>0</v>
      </c>
      <c r="BR1072" s="107"/>
      <c r="BS1072" s="106">
        <f t="shared" si="3024"/>
        <v>0</v>
      </c>
      <c r="BU1072" s="61"/>
      <c r="BV1072" s="61"/>
      <c r="BW1072" s="61"/>
      <c r="BX1072" s="61"/>
      <c r="BY1072" s="61"/>
      <c r="BZ1072" s="61"/>
      <c r="CA1072" s="61"/>
      <c r="CB1072" s="61"/>
      <c r="CC1072" s="61"/>
      <c r="CD1072" s="61"/>
      <c r="CE1072" s="61"/>
      <c r="CF1072" s="61"/>
      <c r="CG1072" s="61"/>
      <c r="CH1072" s="61"/>
      <c r="CI1072" s="61"/>
      <c r="CJ1072" s="61"/>
      <c r="CK1072" s="61"/>
      <c r="CL1072" s="61"/>
      <c r="CM1072" s="61"/>
      <c r="CN1072" s="61"/>
      <c r="CO1072" s="61"/>
      <c r="CP1072" s="61"/>
      <c r="CQ1072" s="61"/>
      <c r="CR1072" s="61"/>
      <c r="CS1072" s="61"/>
      <c r="CT1072" s="61"/>
      <c r="CU1072" s="61"/>
      <c r="CV1072" s="61"/>
      <c r="CW1072" s="61"/>
      <c r="CX1072" s="61"/>
      <c r="CY1072" s="61"/>
      <c r="CZ1072" s="61"/>
      <c r="DA1072" s="61"/>
      <c r="DB1072" s="61"/>
      <c r="DC1072" s="61"/>
      <c r="DD1072" s="61"/>
      <c r="DE1072" s="61"/>
      <c r="DF1072" s="61"/>
      <c r="DG1072" s="61"/>
      <c r="DH1072" s="61"/>
      <c r="DI1072" s="61"/>
      <c r="DJ1072" s="61"/>
      <c r="DK1072" s="61"/>
      <c r="DL1072" s="61"/>
      <c r="DM1072" s="61"/>
      <c r="DN1072" s="61"/>
      <c r="DO1072" s="61"/>
      <c r="DP1072" s="61"/>
      <c r="DQ1072" s="61"/>
      <c r="DR1072" s="61"/>
      <c r="DS1072" s="61"/>
      <c r="DT1072" s="61"/>
      <c r="DU1072" s="61"/>
      <c r="DV1072" s="61"/>
      <c r="DW1072" s="61"/>
      <c r="DX1072" s="61"/>
      <c r="DY1072" s="61"/>
      <c r="DZ1072" s="61"/>
      <c r="EA1072" s="61"/>
      <c r="EB1072" s="61"/>
      <c r="EC1072" s="61"/>
    </row>
    <row r="1073" spans="1:133" s="22" customFormat="1" outlineLevel="3" x14ac:dyDescent="0.15">
      <c r="A1073" s="22" t="s">
        <v>132</v>
      </c>
      <c r="B1073" s="32" t="s">
        <v>722</v>
      </c>
      <c r="C1073" s="104"/>
      <c r="D1073" s="106">
        <v>5</v>
      </c>
      <c r="E1073" s="104"/>
      <c r="F1073" s="106">
        <f t="shared" si="2994"/>
        <v>3</v>
      </c>
      <c r="G1073" s="106">
        <v>1</v>
      </c>
      <c r="H1073" s="107"/>
      <c r="I1073" s="106">
        <f t="shared" si="2995"/>
        <v>0</v>
      </c>
      <c r="J1073" s="107"/>
      <c r="K1073" s="106">
        <f t="shared" si="2996"/>
        <v>0</v>
      </c>
      <c r="L1073" s="107"/>
      <c r="M1073" s="106">
        <f t="shared" si="2997"/>
        <v>0</v>
      </c>
      <c r="N1073" s="107"/>
      <c r="O1073" s="106">
        <f t="shared" si="2998"/>
        <v>0</v>
      </c>
      <c r="P1073" s="107"/>
      <c r="Q1073" s="106">
        <f t="shared" si="2999"/>
        <v>0</v>
      </c>
      <c r="R1073" s="107"/>
      <c r="S1073" s="106">
        <f t="shared" si="3000"/>
        <v>0</v>
      </c>
      <c r="T1073" s="32"/>
      <c r="U1073" s="107"/>
      <c r="V1073" s="106">
        <f t="shared" si="3001"/>
        <v>0</v>
      </c>
      <c r="W1073" s="107"/>
      <c r="X1073" s="106">
        <f t="shared" si="3002"/>
        <v>0</v>
      </c>
      <c r="Y1073" s="107"/>
      <c r="Z1073" s="106">
        <f t="shared" si="3003"/>
        <v>0</v>
      </c>
      <c r="AA1073" s="107"/>
      <c r="AB1073" s="106">
        <f t="shared" si="3004"/>
        <v>0</v>
      </c>
      <c r="AC1073" s="107"/>
      <c r="AD1073" s="106">
        <f t="shared" si="3005"/>
        <v>0</v>
      </c>
      <c r="AE1073" s="107"/>
      <c r="AF1073" s="106">
        <f t="shared" si="3006"/>
        <v>0</v>
      </c>
      <c r="AG1073" s="210"/>
      <c r="AH1073" s="107"/>
      <c r="AI1073" s="106">
        <f t="shared" si="3007"/>
        <v>0</v>
      </c>
      <c r="AJ1073" s="107"/>
      <c r="AK1073" s="106">
        <f t="shared" si="3008"/>
        <v>0</v>
      </c>
      <c r="AL1073" s="107"/>
      <c r="AM1073" s="106">
        <f t="shared" si="3009"/>
        <v>0</v>
      </c>
      <c r="AN1073" s="107"/>
      <c r="AO1073" s="106">
        <f t="shared" si="3010"/>
        <v>0</v>
      </c>
      <c r="AP1073" s="107"/>
      <c r="AQ1073" s="106">
        <f t="shared" si="3011"/>
        <v>0</v>
      </c>
      <c r="AR1073" s="107"/>
      <c r="AS1073" s="106">
        <f t="shared" si="3012"/>
        <v>0</v>
      </c>
      <c r="AU1073" s="107"/>
      <c r="AV1073" s="106">
        <f t="shared" si="3013"/>
        <v>0</v>
      </c>
      <c r="AW1073" s="107"/>
      <c r="AX1073" s="106">
        <f t="shared" si="3014"/>
        <v>0</v>
      </c>
      <c r="AY1073" s="107"/>
      <c r="AZ1073" s="106">
        <f t="shared" si="3015"/>
        <v>0</v>
      </c>
      <c r="BA1073" s="107"/>
      <c r="BB1073" s="106">
        <f t="shared" si="3016"/>
        <v>0</v>
      </c>
      <c r="BC1073" s="107"/>
      <c r="BD1073" s="106">
        <f t="shared" si="3017"/>
        <v>0</v>
      </c>
      <c r="BE1073" s="107"/>
      <c r="BF1073" s="106">
        <f t="shared" si="3018"/>
        <v>0</v>
      </c>
      <c r="BH1073" s="107"/>
      <c r="BI1073" s="106">
        <f t="shared" si="3019"/>
        <v>0</v>
      </c>
      <c r="BJ1073" s="107"/>
      <c r="BK1073" s="106">
        <f t="shared" si="3020"/>
        <v>0</v>
      </c>
      <c r="BL1073" s="107"/>
      <c r="BM1073" s="106">
        <f t="shared" si="3021"/>
        <v>0</v>
      </c>
      <c r="BN1073" s="107"/>
      <c r="BO1073" s="106">
        <f t="shared" si="3022"/>
        <v>0</v>
      </c>
      <c r="BP1073" s="107"/>
      <c r="BQ1073" s="106">
        <f t="shared" si="3023"/>
        <v>0</v>
      </c>
      <c r="BR1073" s="107"/>
      <c r="BS1073" s="106">
        <f t="shared" si="3024"/>
        <v>0</v>
      </c>
      <c r="BU1073" s="61"/>
      <c r="BV1073" s="61"/>
      <c r="BW1073" s="61"/>
      <c r="BX1073" s="61"/>
      <c r="BY1073" s="61"/>
      <c r="BZ1073" s="61"/>
      <c r="CA1073" s="61"/>
      <c r="CB1073" s="61"/>
      <c r="CC1073" s="61"/>
      <c r="CD1073" s="61"/>
      <c r="CE1073" s="61"/>
      <c r="CF1073" s="61"/>
      <c r="CG1073" s="61"/>
      <c r="CH1073" s="61"/>
      <c r="CI1073" s="61"/>
      <c r="CJ1073" s="61"/>
      <c r="CK1073" s="61"/>
      <c r="CL1073" s="61"/>
      <c r="CM1073" s="61"/>
      <c r="CN1073" s="61"/>
      <c r="CO1073" s="61"/>
      <c r="CP1073" s="61"/>
      <c r="CQ1073" s="61"/>
      <c r="CR1073" s="61"/>
      <c r="CS1073" s="61"/>
      <c r="CT1073" s="61"/>
      <c r="CU1073" s="61"/>
      <c r="CV1073" s="61"/>
      <c r="CW1073" s="61"/>
      <c r="CX1073" s="61"/>
      <c r="CY1073" s="61"/>
      <c r="CZ1073" s="61"/>
      <c r="DA1073" s="61"/>
      <c r="DB1073" s="61"/>
      <c r="DC1073" s="61"/>
      <c r="DD1073" s="61"/>
      <c r="DE1073" s="61"/>
      <c r="DF1073" s="61"/>
      <c r="DG1073" s="61"/>
      <c r="DH1073" s="61"/>
      <c r="DI1073" s="61"/>
      <c r="DJ1073" s="61"/>
      <c r="DK1073" s="61"/>
      <c r="DL1073" s="61"/>
      <c r="DM1073" s="61"/>
      <c r="DN1073" s="61"/>
      <c r="DO1073" s="61"/>
      <c r="DP1073" s="61"/>
      <c r="DQ1073" s="61"/>
      <c r="DR1073" s="61"/>
      <c r="DS1073" s="61"/>
      <c r="DT1073" s="61"/>
      <c r="DU1073" s="61"/>
      <c r="DV1073" s="61"/>
      <c r="DW1073" s="61"/>
      <c r="DX1073" s="61"/>
      <c r="DY1073" s="61"/>
      <c r="DZ1073" s="61"/>
      <c r="EA1073" s="61"/>
      <c r="EB1073" s="61"/>
      <c r="EC1073" s="61"/>
    </row>
    <row r="1074" spans="1:133" s="22" customFormat="1" outlineLevel="3" x14ac:dyDescent="0.15">
      <c r="A1074" s="22" t="s">
        <v>133</v>
      </c>
      <c r="B1074" s="32" t="s">
        <v>723</v>
      </c>
      <c r="C1074" s="104"/>
      <c r="D1074" s="106">
        <v>5</v>
      </c>
      <c r="E1074" s="104"/>
      <c r="F1074" s="106">
        <f t="shared" si="2994"/>
        <v>3</v>
      </c>
      <c r="G1074" s="106">
        <v>1</v>
      </c>
      <c r="H1074" s="107"/>
      <c r="I1074" s="106">
        <f t="shared" si="2995"/>
        <v>0</v>
      </c>
      <c r="J1074" s="107"/>
      <c r="K1074" s="106">
        <f t="shared" si="2996"/>
        <v>0</v>
      </c>
      <c r="L1074" s="107"/>
      <c r="M1074" s="106">
        <f t="shared" si="2997"/>
        <v>0</v>
      </c>
      <c r="N1074" s="107"/>
      <c r="O1074" s="106">
        <f t="shared" si="2998"/>
        <v>0</v>
      </c>
      <c r="P1074" s="107"/>
      <c r="Q1074" s="106">
        <f t="shared" si="2999"/>
        <v>0</v>
      </c>
      <c r="R1074" s="107"/>
      <c r="S1074" s="106">
        <f t="shared" si="3000"/>
        <v>0</v>
      </c>
      <c r="T1074" s="32"/>
      <c r="U1074" s="107"/>
      <c r="V1074" s="106">
        <f t="shared" si="3001"/>
        <v>0</v>
      </c>
      <c r="W1074" s="107"/>
      <c r="X1074" s="106">
        <f t="shared" si="3002"/>
        <v>0</v>
      </c>
      <c r="Y1074" s="107"/>
      <c r="Z1074" s="106">
        <f t="shared" si="3003"/>
        <v>0</v>
      </c>
      <c r="AA1074" s="107"/>
      <c r="AB1074" s="106">
        <f t="shared" si="3004"/>
        <v>0</v>
      </c>
      <c r="AC1074" s="107"/>
      <c r="AD1074" s="106">
        <f t="shared" si="3005"/>
        <v>0</v>
      </c>
      <c r="AE1074" s="107"/>
      <c r="AF1074" s="106">
        <f t="shared" si="3006"/>
        <v>0</v>
      </c>
      <c r="AG1074" s="210"/>
      <c r="AH1074" s="107"/>
      <c r="AI1074" s="106">
        <f t="shared" si="3007"/>
        <v>0</v>
      </c>
      <c r="AJ1074" s="107"/>
      <c r="AK1074" s="106">
        <f t="shared" si="3008"/>
        <v>0</v>
      </c>
      <c r="AL1074" s="107"/>
      <c r="AM1074" s="106">
        <f t="shared" si="3009"/>
        <v>0</v>
      </c>
      <c r="AN1074" s="107"/>
      <c r="AO1074" s="106">
        <f t="shared" si="3010"/>
        <v>0</v>
      </c>
      <c r="AP1074" s="107"/>
      <c r="AQ1074" s="106">
        <f t="shared" si="3011"/>
        <v>0</v>
      </c>
      <c r="AR1074" s="107"/>
      <c r="AS1074" s="106">
        <f t="shared" si="3012"/>
        <v>0</v>
      </c>
      <c r="AU1074" s="107"/>
      <c r="AV1074" s="106">
        <f t="shared" si="3013"/>
        <v>0</v>
      </c>
      <c r="AW1074" s="107"/>
      <c r="AX1074" s="106">
        <f t="shared" si="3014"/>
        <v>0</v>
      </c>
      <c r="AY1074" s="107"/>
      <c r="AZ1074" s="106">
        <f t="shared" si="3015"/>
        <v>0</v>
      </c>
      <c r="BA1074" s="107"/>
      <c r="BB1074" s="106">
        <f t="shared" si="3016"/>
        <v>0</v>
      </c>
      <c r="BC1074" s="107"/>
      <c r="BD1074" s="106">
        <f t="shared" si="3017"/>
        <v>0</v>
      </c>
      <c r="BE1074" s="107"/>
      <c r="BF1074" s="106">
        <f t="shared" si="3018"/>
        <v>0</v>
      </c>
      <c r="BH1074" s="107"/>
      <c r="BI1074" s="106">
        <f t="shared" si="3019"/>
        <v>0</v>
      </c>
      <c r="BJ1074" s="107"/>
      <c r="BK1074" s="106">
        <f t="shared" si="3020"/>
        <v>0</v>
      </c>
      <c r="BL1074" s="107"/>
      <c r="BM1074" s="106">
        <f t="shared" si="3021"/>
        <v>0</v>
      </c>
      <c r="BN1074" s="107"/>
      <c r="BO1074" s="106">
        <f t="shared" si="3022"/>
        <v>0</v>
      </c>
      <c r="BP1074" s="107"/>
      <c r="BQ1074" s="106">
        <f t="shared" si="3023"/>
        <v>0</v>
      </c>
      <c r="BR1074" s="107"/>
      <c r="BS1074" s="106">
        <f t="shared" si="3024"/>
        <v>0</v>
      </c>
      <c r="BU1074" s="61"/>
      <c r="BV1074" s="61"/>
      <c r="BW1074" s="61"/>
      <c r="BX1074" s="61"/>
      <c r="BY1074" s="61"/>
      <c r="BZ1074" s="61"/>
      <c r="CA1074" s="61"/>
      <c r="CB1074" s="61"/>
      <c r="CC1074" s="61"/>
      <c r="CD1074" s="61"/>
      <c r="CE1074" s="61"/>
      <c r="CF1074" s="61"/>
      <c r="CG1074" s="61"/>
      <c r="CH1074" s="61"/>
      <c r="CI1074" s="61"/>
      <c r="CJ1074" s="61"/>
      <c r="CK1074" s="61"/>
      <c r="CL1074" s="61"/>
      <c r="CM1074" s="61"/>
      <c r="CN1074" s="61"/>
      <c r="CO1074" s="61"/>
      <c r="CP1074" s="61"/>
      <c r="CQ1074" s="61"/>
      <c r="CR1074" s="61"/>
      <c r="CS1074" s="61"/>
      <c r="CT1074" s="61"/>
      <c r="CU1074" s="61"/>
      <c r="CV1074" s="61"/>
      <c r="CW1074" s="61"/>
      <c r="CX1074" s="61"/>
      <c r="CY1074" s="61"/>
      <c r="CZ1074" s="61"/>
      <c r="DA1074" s="61"/>
      <c r="DB1074" s="61"/>
      <c r="DC1074" s="61"/>
      <c r="DD1074" s="61"/>
      <c r="DE1074" s="61"/>
      <c r="DF1074" s="61"/>
      <c r="DG1074" s="61"/>
      <c r="DH1074" s="61"/>
      <c r="DI1074" s="61"/>
      <c r="DJ1074" s="61"/>
      <c r="DK1074" s="61"/>
      <c r="DL1074" s="61"/>
      <c r="DM1074" s="61"/>
      <c r="DN1074" s="61"/>
      <c r="DO1074" s="61"/>
      <c r="DP1074" s="61"/>
      <c r="DQ1074" s="61"/>
      <c r="DR1074" s="61"/>
      <c r="DS1074" s="61"/>
      <c r="DT1074" s="61"/>
      <c r="DU1074" s="61"/>
      <c r="DV1074" s="61"/>
      <c r="DW1074" s="61"/>
      <c r="DX1074" s="61"/>
      <c r="DY1074" s="61"/>
      <c r="DZ1074" s="61"/>
      <c r="EA1074" s="61"/>
      <c r="EB1074" s="61"/>
      <c r="EC1074" s="61"/>
    </row>
    <row r="1075" spans="1:133" s="22" customFormat="1" outlineLevel="3" x14ac:dyDescent="0.15">
      <c r="A1075" s="22" t="s">
        <v>134</v>
      </c>
      <c r="B1075" s="32" t="s">
        <v>724</v>
      </c>
      <c r="C1075" s="104"/>
      <c r="D1075" s="106">
        <v>5</v>
      </c>
      <c r="E1075" s="104"/>
      <c r="F1075" s="106">
        <f t="shared" si="2994"/>
        <v>3</v>
      </c>
      <c r="G1075" s="106">
        <v>1</v>
      </c>
      <c r="H1075" s="107"/>
      <c r="I1075" s="106">
        <f t="shared" si="2995"/>
        <v>0</v>
      </c>
      <c r="J1075" s="107"/>
      <c r="K1075" s="106">
        <f t="shared" si="2996"/>
        <v>0</v>
      </c>
      <c r="L1075" s="107"/>
      <c r="M1075" s="106">
        <f t="shared" si="2997"/>
        <v>0</v>
      </c>
      <c r="N1075" s="107"/>
      <c r="O1075" s="106">
        <f t="shared" si="2998"/>
        <v>0</v>
      </c>
      <c r="P1075" s="107"/>
      <c r="Q1075" s="106">
        <f t="shared" si="2999"/>
        <v>0</v>
      </c>
      <c r="R1075" s="107"/>
      <c r="S1075" s="106">
        <f t="shared" si="3000"/>
        <v>0</v>
      </c>
      <c r="T1075" s="32"/>
      <c r="U1075" s="107"/>
      <c r="V1075" s="106">
        <f t="shared" si="3001"/>
        <v>0</v>
      </c>
      <c r="W1075" s="107"/>
      <c r="X1075" s="106">
        <f t="shared" si="3002"/>
        <v>0</v>
      </c>
      <c r="Y1075" s="107"/>
      <c r="Z1075" s="106">
        <f t="shared" si="3003"/>
        <v>0</v>
      </c>
      <c r="AA1075" s="107"/>
      <c r="AB1075" s="106">
        <f t="shared" si="3004"/>
        <v>0</v>
      </c>
      <c r="AC1075" s="107"/>
      <c r="AD1075" s="106">
        <f t="shared" si="3005"/>
        <v>0</v>
      </c>
      <c r="AE1075" s="107"/>
      <c r="AF1075" s="106">
        <f t="shared" si="3006"/>
        <v>0</v>
      </c>
      <c r="AG1075" s="210"/>
      <c r="AH1075" s="107"/>
      <c r="AI1075" s="106">
        <f t="shared" si="3007"/>
        <v>0</v>
      </c>
      <c r="AJ1075" s="107"/>
      <c r="AK1075" s="106">
        <f t="shared" si="3008"/>
        <v>0</v>
      </c>
      <c r="AL1075" s="107"/>
      <c r="AM1075" s="106">
        <f t="shared" si="3009"/>
        <v>0</v>
      </c>
      <c r="AN1075" s="107"/>
      <c r="AO1075" s="106">
        <f t="shared" si="3010"/>
        <v>0</v>
      </c>
      <c r="AP1075" s="107"/>
      <c r="AQ1075" s="106">
        <f t="shared" si="3011"/>
        <v>0</v>
      </c>
      <c r="AR1075" s="107"/>
      <c r="AS1075" s="106">
        <f t="shared" si="3012"/>
        <v>0</v>
      </c>
      <c r="AU1075" s="107"/>
      <c r="AV1075" s="106">
        <f t="shared" si="3013"/>
        <v>0</v>
      </c>
      <c r="AW1075" s="107"/>
      <c r="AX1075" s="106">
        <f t="shared" si="3014"/>
        <v>0</v>
      </c>
      <c r="AY1075" s="107"/>
      <c r="AZ1075" s="106">
        <f t="shared" si="3015"/>
        <v>0</v>
      </c>
      <c r="BA1075" s="107"/>
      <c r="BB1075" s="106">
        <f t="shared" si="3016"/>
        <v>0</v>
      </c>
      <c r="BC1075" s="107"/>
      <c r="BD1075" s="106">
        <f t="shared" si="3017"/>
        <v>0</v>
      </c>
      <c r="BE1075" s="107"/>
      <c r="BF1075" s="106">
        <f t="shared" si="3018"/>
        <v>0</v>
      </c>
      <c r="BH1075" s="107"/>
      <c r="BI1075" s="106">
        <f t="shared" si="3019"/>
        <v>0</v>
      </c>
      <c r="BJ1075" s="107"/>
      <c r="BK1075" s="106">
        <f t="shared" si="3020"/>
        <v>0</v>
      </c>
      <c r="BL1075" s="107"/>
      <c r="BM1075" s="106">
        <f t="shared" si="3021"/>
        <v>0</v>
      </c>
      <c r="BN1075" s="107"/>
      <c r="BO1075" s="106">
        <f t="shared" si="3022"/>
        <v>0</v>
      </c>
      <c r="BP1075" s="107"/>
      <c r="BQ1075" s="106">
        <f t="shared" si="3023"/>
        <v>0</v>
      </c>
      <c r="BR1075" s="107"/>
      <c r="BS1075" s="106">
        <f t="shared" si="3024"/>
        <v>0</v>
      </c>
      <c r="BU1075" s="61"/>
      <c r="BV1075" s="61"/>
      <c r="BW1075" s="61"/>
      <c r="BX1075" s="61"/>
      <c r="BY1075" s="61"/>
      <c r="BZ1075" s="61"/>
      <c r="CA1075" s="61"/>
      <c r="CB1075" s="61"/>
      <c r="CC1075" s="61"/>
      <c r="CD1075" s="61"/>
      <c r="CE1075" s="61"/>
      <c r="CF1075" s="61"/>
      <c r="CG1075" s="61"/>
      <c r="CH1075" s="61"/>
      <c r="CI1075" s="61"/>
      <c r="CJ1075" s="61"/>
      <c r="CK1075" s="61"/>
      <c r="CL1075" s="61"/>
      <c r="CM1075" s="61"/>
      <c r="CN1075" s="61"/>
      <c r="CO1075" s="61"/>
      <c r="CP1075" s="61"/>
      <c r="CQ1075" s="61"/>
      <c r="CR1075" s="61"/>
      <c r="CS1075" s="61"/>
      <c r="CT1075" s="61"/>
      <c r="CU1075" s="61"/>
      <c r="CV1075" s="61"/>
      <c r="CW1075" s="61"/>
      <c r="CX1075" s="61"/>
      <c r="CY1075" s="61"/>
      <c r="CZ1075" s="61"/>
      <c r="DA1075" s="61"/>
      <c r="DB1075" s="61"/>
      <c r="DC1075" s="61"/>
      <c r="DD1075" s="61"/>
      <c r="DE1075" s="61"/>
      <c r="DF1075" s="61"/>
      <c r="DG1075" s="61"/>
      <c r="DH1075" s="61"/>
      <c r="DI1075" s="61"/>
      <c r="DJ1075" s="61"/>
      <c r="DK1075" s="61"/>
      <c r="DL1075" s="61"/>
      <c r="DM1075" s="61"/>
      <c r="DN1075" s="61"/>
      <c r="DO1075" s="61"/>
      <c r="DP1075" s="61"/>
      <c r="DQ1075" s="61"/>
      <c r="DR1075" s="61"/>
      <c r="DS1075" s="61"/>
      <c r="DT1075" s="61"/>
      <c r="DU1075" s="61"/>
      <c r="DV1075" s="61"/>
      <c r="DW1075" s="61"/>
      <c r="DX1075" s="61"/>
      <c r="DY1075" s="61"/>
      <c r="DZ1075" s="61"/>
      <c r="EA1075" s="61"/>
      <c r="EB1075" s="61"/>
      <c r="EC1075" s="61"/>
    </row>
    <row r="1076" spans="1:133" s="22" customFormat="1" outlineLevel="3" x14ac:dyDescent="0.15">
      <c r="A1076" s="22" t="s">
        <v>135</v>
      </c>
      <c r="B1076" s="32" t="s">
        <v>725</v>
      </c>
      <c r="C1076" s="104"/>
      <c r="D1076" s="106">
        <v>5</v>
      </c>
      <c r="E1076" s="104"/>
      <c r="F1076" s="106">
        <f t="shared" si="2994"/>
        <v>3</v>
      </c>
      <c r="G1076" s="106">
        <v>1</v>
      </c>
      <c r="H1076" s="107"/>
      <c r="I1076" s="106">
        <f t="shared" si="2995"/>
        <v>0</v>
      </c>
      <c r="J1076" s="107"/>
      <c r="K1076" s="106">
        <f t="shared" si="2996"/>
        <v>0</v>
      </c>
      <c r="L1076" s="107"/>
      <c r="M1076" s="106">
        <f t="shared" si="2997"/>
        <v>0</v>
      </c>
      <c r="N1076" s="107"/>
      <c r="O1076" s="106">
        <f t="shared" si="2998"/>
        <v>0</v>
      </c>
      <c r="P1076" s="107"/>
      <c r="Q1076" s="106">
        <f t="shared" si="2999"/>
        <v>0</v>
      </c>
      <c r="R1076" s="107"/>
      <c r="S1076" s="106">
        <f t="shared" si="3000"/>
        <v>0</v>
      </c>
      <c r="T1076" s="32"/>
      <c r="U1076" s="107"/>
      <c r="V1076" s="106">
        <f t="shared" si="3001"/>
        <v>0</v>
      </c>
      <c r="W1076" s="107"/>
      <c r="X1076" s="106">
        <f t="shared" si="3002"/>
        <v>0</v>
      </c>
      <c r="Y1076" s="107"/>
      <c r="Z1076" s="106">
        <f t="shared" si="3003"/>
        <v>0</v>
      </c>
      <c r="AA1076" s="107"/>
      <c r="AB1076" s="106">
        <f t="shared" si="3004"/>
        <v>0</v>
      </c>
      <c r="AC1076" s="107"/>
      <c r="AD1076" s="106">
        <f t="shared" si="3005"/>
        <v>0</v>
      </c>
      <c r="AE1076" s="107"/>
      <c r="AF1076" s="106">
        <f t="shared" si="3006"/>
        <v>0</v>
      </c>
      <c r="AG1076" s="210"/>
      <c r="AH1076" s="107"/>
      <c r="AI1076" s="106">
        <f t="shared" si="3007"/>
        <v>0</v>
      </c>
      <c r="AJ1076" s="107"/>
      <c r="AK1076" s="106">
        <f t="shared" si="3008"/>
        <v>0</v>
      </c>
      <c r="AL1076" s="107"/>
      <c r="AM1076" s="106">
        <f t="shared" si="3009"/>
        <v>0</v>
      </c>
      <c r="AN1076" s="107"/>
      <c r="AO1076" s="106">
        <f t="shared" si="3010"/>
        <v>0</v>
      </c>
      <c r="AP1076" s="107"/>
      <c r="AQ1076" s="106">
        <f t="shared" si="3011"/>
        <v>0</v>
      </c>
      <c r="AR1076" s="107"/>
      <c r="AS1076" s="106">
        <f t="shared" si="3012"/>
        <v>0</v>
      </c>
      <c r="AU1076" s="107"/>
      <c r="AV1076" s="106">
        <f t="shared" si="3013"/>
        <v>0</v>
      </c>
      <c r="AW1076" s="107"/>
      <c r="AX1076" s="106">
        <f t="shared" si="3014"/>
        <v>0</v>
      </c>
      <c r="AY1076" s="107"/>
      <c r="AZ1076" s="106">
        <f t="shared" si="3015"/>
        <v>0</v>
      </c>
      <c r="BA1076" s="107"/>
      <c r="BB1076" s="106">
        <f t="shared" si="3016"/>
        <v>0</v>
      </c>
      <c r="BC1076" s="107"/>
      <c r="BD1076" s="106">
        <f t="shared" si="3017"/>
        <v>0</v>
      </c>
      <c r="BE1076" s="107"/>
      <c r="BF1076" s="106">
        <f t="shared" si="3018"/>
        <v>0</v>
      </c>
      <c r="BH1076" s="107"/>
      <c r="BI1076" s="106">
        <f t="shared" si="3019"/>
        <v>0</v>
      </c>
      <c r="BJ1076" s="107"/>
      <c r="BK1076" s="106">
        <f t="shared" si="3020"/>
        <v>0</v>
      </c>
      <c r="BL1076" s="107"/>
      <c r="BM1076" s="106">
        <f t="shared" si="3021"/>
        <v>0</v>
      </c>
      <c r="BN1076" s="107"/>
      <c r="BO1076" s="106">
        <f t="shared" si="3022"/>
        <v>0</v>
      </c>
      <c r="BP1076" s="107"/>
      <c r="BQ1076" s="106">
        <f t="shared" si="3023"/>
        <v>0</v>
      </c>
      <c r="BR1076" s="107"/>
      <c r="BS1076" s="106">
        <f t="shared" si="3024"/>
        <v>0</v>
      </c>
      <c r="BU1076" s="61"/>
      <c r="BV1076" s="61"/>
      <c r="BW1076" s="61"/>
      <c r="BX1076" s="61"/>
      <c r="BY1076" s="61"/>
      <c r="BZ1076" s="61"/>
      <c r="CA1076" s="61"/>
      <c r="CB1076" s="61"/>
      <c r="CC1076" s="61"/>
      <c r="CD1076" s="61"/>
      <c r="CE1076" s="61"/>
      <c r="CF1076" s="61"/>
      <c r="CG1076" s="61"/>
      <c r="CH1076" s="61"/>
      <c r="CI1076" s="61"/>
      <c r="CJ1076" s="61"/>
      <c r="CK1076" s="61"/>
      <c r="CL1076" s="61"/>
      <c r="CM1076" s="61"/>
      <c r="CN1076" s="61"/>
      <c r="CO1076" s="61"/>
      <c r="CP1076" s="61"/>
      <c r="CQ1076" s="61"/>
      <c r="CR1076" s="61"/>
      <c r="CS1076" s="61"/>
      <c r="CT1076" s="61"/>
      <c r="CU1076" s="61"/>
      <c r="CV1076" s="61"/>
      <c r="CW1076" s="61"/>
      <c r="CX1076" s="61"/>
      <c r="CY1076" s="61"/>
      <c r="CZ1076" s="61"/>
      <c r="DA1076" s="61"/>
      <c r="DB1076" s="61"/>
      <c r="DC1076" s="61"/>
      <c r="DD1076" s="61"/>
      <c r="DE1076" s="61"/>
      <c r="DF1076" s="61"/>
      <c r="DG1076" s="61"/>
      <c r="DH1076" s="61"/>
      <c r="DI1076" s="61"/>
      <c r="DJ1076" s="61"/>
      <c r="DK1076" s="61"/>
      <c r="DL1076" s="61"/>
      <c r="DM1076" s="61"/>
      <c r="DN1076" s="61"/>
      <c r="DO1076" s="61"/>
      <c r="DP1076" s="61"/>
      <c r="DQ1076" s="61"/>
      <c r="DR1076" s="61"/>
      <c r="DS1076" s="61"/>
      <c r="DT1076" s="61"/>
      <c r="DU1076" s="61"/>
      <c r="DV1076" s="61"/>
      <c r="DW1076" s="61"/>
      <c r="DX1076" s="61"/>
      <c r="DY1076" s="61"/>
      <c r="DZ1076" s="61"/>
      <c r="EA1076" s="61"/>
      <c r="EB1076" s="61"/>
      <c r="EC1076" s="61"/>
    </row>
    <row r="1077" spans="1:133" s="22" customFormat="1" outlineLevel="3" x14ac:dyDescent="0.15">
      <c r="A1077" s="22" t="s">
        <v>136</v>
      </c>
      <c r="B1077" s="32" t="s">
        <v>726</v>
      </c>
      <c r="C1077" s="104"/>
      <c r="D1077" s="106">
        <v>5</v>
      </c>
      <c r="E1077" s="104"/>
      <c r="F1077" s="106">
        <f t="shared" si="2994"/>
        <v>3</v>
      </c>
      <c r="G1077" s="106">
        <v>1</v>
      </c>
      <c r="H1077" s="107"/>
      <c r="I1077" s="106">
        <f t="shared" si="2995"/>
        <v>0</v>
      </c>
      <c r="J1077" s="107"/>
      <c r="K1077" s="106">
        <f t="shared" si="2996"/>
        <v>0</v>
      </c>
      <c r="L1077" s="107"/>
      <c r="M1077" s="106">
        <f t="shared" si="2997"/>
        <v>0</v>
      </c>
      <c r="N1077" s="107"/>
      <c r="O1077" s="106">
        <f t="shared" si="2998"/>
        <v>0</v>
      </c>
      <c r="P1077" s="107"/>
      <c r="Q1077" s="106">
        <f t="shared" si="2999"/>
        <v>0</v>
      </c>
      <c r="R1077" s="107"/>
      <c r="S1077" s="106">
        <f t="shared" si="3000"/>
        <v>0</v>
      </c>
      <c r="T1077" s="32"/>
      <c r="U1077" s="107"/>
      <c r="V1077" s="106">
        <f t="shared" si="3001"/>
        <v>0</v>
      </c>
      <c r="W1077" s="107"/>
      <c r="X1077" s="106">
        <f t="shared" si="3002"/>
        <v>0</v>
      </c>
      <c r="Y1077" s="107"/>
      <c r="Z1077" s="106">
        <f t="shared" si="3003"/>
        <v>0</v>
      </c>
      <c r="AA1077" s="107"/>
      <c r="AB1077" s="106">
        <f t="shared" si="3004"/>
        <v>0</v>
      </c>
      <c r="AC1077" s="107"/>
      <c r="AD1077" s="106">
        <f t="shared" si="3005"/>
        <v>0</v>
      </c>
      <c r="AE1077" s="107"/>
      <c r="AF1077" s="106">
        <f t="shared" si="3006"/>
        <v>0</v>
      </c>
      <c r="AG1077" s="210"/>
      <c r="AH1077" s="107"/>
      <c r="AI1077" s="106">
        <f t="shared" si="3007"/>
        <v>0</v>
      </c>
      <c r="AJ1077" s="107"/>
      <c r="AK1077" s="106">
        <f t="shared" si="3008"/>
        <v>0</v>
      </c>
      <c r="AL1077" s="107"/>
      <c r="AM1077" s="106">
        <f t="shared" si="3009"/>
        <v>0</v>
      </c>
      <c r="AN1077" s="107"/>
      <c r="AO1077" s="106">
        <f t="shared" si="3010"/>
        <v>0</v>
      </c>
      <c r="AP1077" s="107"/>
      <c r="AQ1077" s="106">
        <f t="shared" si="3011"/>
        <v>0</v>
      </c>
      <c r="AR1077" s="107"/>
      <c r="AS1077" s="106">
        <f t="shared" si="3012"/>
        <v>0</v>
      </c>
      <c r="AU1077" s="107"/>
      <c r="AV1077" s="106">
        <f t="shared" si="3013"/>
        <v>0</v>
      </c>
      <c r="AW1077" s="107"/>
      <c r="AX1077" s="106">
        <f t="shared" si="3014"/>
        <v>0</v>
      </c>
      <c r="AY1077" s="107"/>
      <c r="AZ1077" s="106">
        <f t="shared" si="3015"/>
        <v>0</v>
      </c>
      <c r="BA1077" s="107"/>
      <c r="BB1077" s="106">
        <f t="shared" si="3016"/>
        <v>0</v>
      </c>
      <c r="BC1077" s="107"/>
      <c r="BD1077" s="106">
        <f t="shared" si="3017"/>
        <v>0</v>
      </c>
      <c r="BE1077" s="107"/>
      <c r="BF1077" s="106">
        <f t="shared" si="3018"/>
        <v>0</v>
      </c>
      <c r="BH1077" s="107"/>
      <c r="BI1077" s="106">
        <f t="shared" si="3019"/>
        <v>0</v>
      </c>
      <c r="BJ1077" s="107"/>
      <c r="BK1077" s="106">
        <f t="shared" si="3020"/>
        <v>0</v>
      </c>
      <c r="BL1077" s="107"/>
      <c r="BM1077" s="106">
        <f t="shared" si="3021"/>
        <v>0</v>
      </c>
      <c r="BN1077" s="107"/>
      <c r="BO1077" s="106">
        <f t="shared" si="3022"/>
        <v>0</v>
      </c>
      <c r="BP1077" s="107"/>
      <c r="BQ1077" s="106">
        <f t="shared" si="3023"/>
        <v>0</v>
      </c>
      <c r="BR1077" s="107"/>
      <c r="BS1077" s="106">
        <f t="shared" si="3024"/>
        <v>0</v>
      </c>
      <c r="BU1077" s="61"/>
      <c r="BV1077" s="61"/>
      <c r="BW1077" s="61"/>
      <c r="BX1077" s="61"/>
      <c r="BY1077" s="61"/>
      <c r="BZ1077" s="61"/>
      <c r="CA1077" s="61"/>
      <c r="CB1077" s="61"/>
      <c r="CC1077" s="61"/>
      <c r="CD1077" s="61"/>
      <c r="CE1077" s="61"/>
      <c r="CF1077" s="61"/>
      <c r="CG1077" s="61"/>
      <c r="CH1077" s="61"/>
      <c r="CI1077" s="61"/>
      <c r="CJ1077" s="61"/>
      <c r="CK1077" s="61"/>
      <c r="CL1077" s="61"/>
      <c r="CM1077" s="61"/>
      <c r="CN1077" s="61"/>
      <c r="CO1077" s="61"/>
      <c r="CP1077" s="61"/>
      <c r="CQ1077" s="61"/>
      <c r="CR1077" s="61"/>
      <c r="CS1077" s="61"/>
      <c r="CT1077" s="61"/>
      <c r="CU1077" s="61"/>
      <c r="CV1077" s="61"/>
      <c r="CW1077" s="61"/>
      <c r="CX1077" s="61"/>
      <c r="CY1077" s="61"/>
      <c r="CZ1077" s="61"/>
      <c r="DA1077" s="61"/>
      <c r="DB1077" s="61"/>
      <c r="DC1077" s="61"/>
      <c r="DD1077" s="61"/>
      <c r="DE1077" s="61"/>
      <c r="DF1077" s="61"/>
      <c r="DG1077" s="61"/>
      <c r="DH1077" s="61"/>
      <c r="DI1077" s="61"/>
      <c r="DJ1077" s="61"/>
      <c r="DK1077" s="61"/>
      <c r="DL1077" s="61"/>
      <c r="DM1077" s="61"/>
      <c r="DN1077" s="61"/>
      <c r="DO1077" s="61"/>
      <c r="DP1077" s="61"/>
      <c r="DQ1077" s="61"/>
      <c r="DR1077" s="61"/>
      <c r="DS1077" s="61"/>
      <c r="DT1077" s="61"/>
      <c r="DU1077" s="61"/>
      <c r="DV1077" s="61"/>
      <c r="DW1077" s="61"/>
      <c r="DX1077" s="61"/>
      <c r="DY1077" s="61"/>
      <c r="DZ1077" s="61"/>
      <c r="EA1077" s="61"/>
      <c r="EB1077" s="61"/>
      <c r="EC1077" s="61"/>
    </row>
    <row r="1078" spans="1:133" s="22" customFormat="1" outlineLevel="3" x14ac:dyDescent="0.15">
      <c r="A1078" s="22" t="s">
        <v>137</v>
      </c>
      <c r="B1078" s="32" t="s">
        <v>727</v>
      </c>
      <c r="C1078" s="104"/>
      <c r="D1078" s="106">
        <v>5</v>
      </c>
      <c r="E1078" s="104"/>
      <c r="F1078" s="106">
        <f t="shared" si="2994"/>
        <v>3</v>
      </c>
      <c r="G1078" s="106">
        <v>1</v>
      </c>
      <c r="H1078" s="107"/>
      <c r="I1078" s="106">
        <f t="shared" si="2995"/>
        <v>0</v>
      </c>
      <c r="J1078" s="107"/>
      <c r="K1078" s="106">
        <f t="shared" si="2996"/>
        <v>0</v>
      </c>
      <c r="L1078" s="107"/>
      <c r="M1078" s="106">
        <f t="shared" si="2997"/>
        <v>0</v>
      </c>
      <c r="N1078" s="107"/>
      <c r="O1078" s="106">
        <f t="shared" si="2998"/>
        <v>0</v>
      </c>
      <c r="P1078" s="107"/>
      <c r="Q1078" s="106">
        <f t="shared" si="2999"/>
        <v>0</v>
      </c>
      <c r="R1078" s="107"/>
      <c r="S1078" s="106">
        <f t="shared" si="3000"/>
        <v>0</v>
      </c>
      <c r="T1078" s="32"/>
      <c r="U1078" s="107"/>
      <c r="V1078" s="106">
        <f t="shared" si="3001"/>
        <v>0</v>
      </c>
      <c r="W1078" s="107"/>
      <c r="X1078" s="106">
        <f t="shared" si="3002"/>
        <v>0</v>
      </c>
      <c r="Y1078" s="107"/>
      <c r="Z1078" s="106">
        <f t="shared" si="3003"/>
        <v>0</v>
      </c>
      <c r="AA1078" s="107"/>
      <c r="AB1078" s="106">
        <f t="shared" si="3004"/>
        <v>0</v>
      </c>
      <c r="AC1078" s="107"/>
      <c r="AD1078" s="106">
        <f t="shared" si="3005"/>
        <v>0</v>
      </c>
      <c r="AE1078" s="107"/>
      <c r="AF1078" s="106">
        <f t="shared" si="3006"/>
        <v>0</v>
      </c>
      <c r="AG1078" s="210"/>
      <c r="AH1078" s="107"/>
      <c r="AI1078" s="106">
        <f t="shared" si="3007"/>
        <v>0</v>
      </c>
      <c r="AJ1078" s="107"/>
      <c r="AK1078" s="106">
        <f t="shared" si="3008"/>
        <v>0</v>
      </c>
      <c r="AL1078" s="107"/>
      <c r="AM1078" s="106">
        <f t="shared" si="3009"/>
        <v>0</v>
      </c>
      <c r="AN1078" s="107"/>
      <c r="AO1078" s="106">
        <f t="shared" si="3010"/>
        <v>0</v>
      </c>
      <c r="AP1078" s="107"/>
      <c r="AQ1078" s="106">
        <f t="shared" si="3011"/>
        <v>0</v>
      </c>
      <c r="AR1078" s="107"/>
      <c r="AS1078" s="106">
        <f t="shared" si="3012"/>
        <v>0</v>
      </c>
      <c r="AU1078" s="107"/>
      <c r="AV1078" s="106">
        <f t="shared" si="3013"/>
        <v>0</v>
      </c>
      <c r="AW1078" s="107"/>
      <c r="AX1078" s="106">
        <f t="shared" si="3014"/>
        <v>0</v>
      </c>
      <c r="AY1078" s="107"/>
      <c r="AZ1078" s="106">
        <f t="shared" si="3015"/>
        <v>0</v>
      </c>
      <c r="BA1078" s="107"/>
      <c r="BB1078" s="106">
        <f t="shared" si="3016"/>
        <v>0</v>
      </c>
      <c r="BC1078" s="107"/>
      <c r="BD1078" s="106">
        <f t="shared" si="3017"/>
        <v>0</v>
      </c>
      <c r="BE1078" s="107"/>
      <c r="BF1078" s="106">
        <f t="shared" si="3018"/>
        <v>0</v>
      </c>
      <c r="BH1078" s="107"/>
      <c r="BI1078" s="106">
        <f t="shared" si="3019"/>
        <v>0</v>
      </c>
      <c r="BJ1078" s="107"/>
      <c r="BK1078" s="106">
        <f t="shared" si="3020"/>
        <v>0</v>
      </c>
      <c r="BL1078" s="107"/>
      <c r="BM1078" s="106">
        <f t="shared" si="3021"/>
        <v>0</v>
      </c>
      <c r="BN1078" s="107"/>
      <c r="BO1078" s="106">
        <f t="shared" si="3022"/>
        <v>0</v>
      </c>
      <c r="BP1078" s="107"/>
      <c r="BQ1078" s="106">
        <f t="shared" si="3023"/>
        <v>0</v>
      </c>
      <c r="BR1078" s="107"/>
      <c r="BS1078" s="106">
        <f t="shared" si="3024"/>
        <v>0</v>
      </c>
      <c r="BU1078" s="61"/>
      <c r="BV1078" s="61"/>
      <c r="BW1078" s="61"/>
      <c r="BX1078" s="61"/>
      <c r="BY1078" s="61"/>
      <c r="BZ1078" s="61"/>
      <c r="CA1078" s="61"/>
      <c r="CB1078" s="61"/>
      <c r="CC1078" s="61"/>
      <c r="CD1078" s="61"/>
      <c r="CE1078" s="61"/>
      <c r="CF1078" s="61"/>
      <c r="CG1078" s="61"/>
      <c r="CH1078" s="61"/>
      <c r="CI1078" s="61"/>
      <c r="CJ1078" s="61"/>
      <c r="CK1078" s="61"/>
      <c r="CL1078" s="61"/>
      <c r="CM1078" s="61"/>
      <c r="CN1078" s="61"/>
      <c r="CO1078" s="61"/>
      <c r="CP1078" s="61"/>
      <c r="CQ1078" s="61"/>
      <c r="CR1078" s="61"/>
      <c r="CS1078" s="61"/>
      <c r="CT1078" s="61"/>
      <c r="CU1078" s="61"/>
      <c r="CV1078" s="61"/>
      <c r="CW1078" s="61"/>
      <c r="CX1078" s="61"/>
      <c r="CY1078" s="61"/>
      <c r="CZ1078" s="61"/>
      <c r="DA1078" s="61"/>
      <c r="DB1078" s="61"/>
      <c r="DC1078" s="61"/>
      <c r="DD1078" s="61"/>
      <c r="DE1078" s="61"/>
      <c r="DF1078" s="61"/>
      <c r="DG1078" s="61"/>
      <c r="DH1078" s="61"/>
      <c r="DI1078" s="61"/>
      <c r="DJ1078" s="61"/>
      <c r="DK1078" s="61"/>
      <c r="DL1078" s="61"/>
      <c r="DM1078" s="61"/>
      <c r="DN1078" s="61"/>
      <c r="DO1078" s="61"/>
      <c r="DP1078" s="61"/>
      <c r="DQ1078" s="61"/>
      <c r="DR1078" s="61"/>
      <c r="DS1078" s="61"/>
      <c r="DT1078" s="61"/>
      <c r="DU1078" s="61"/>
      <c r="DV1078" s="61"/>
      <c r="DW1078" s="61"/>
      <c r="DX1078" s="61"/>
      <c r="DY1078" s="61"/>
      <c r="DZ1078" s="61"/>
      <c r="EA1078" s="61"/>
      <c r="EB1078" s="61"/>
      <c r="EC1078" s="61"/>
    </row>
    <row r="1079" spans="1:133" s="22" customFormat="1" outlineLevel="3" x14ac:dyDescent="0.15">
      <c r="A1079" s="22" t="s">
        <v>82</v>
      </c>
      <c r="B1079" s="32" t="s">
        <v>646</v>
      </c>
      <c r="C1079" s="104"/>
      <c r="D1079" s="106">
        <v>5</v>
      </c>
      <c r="E1079" s="104"/>
      <c r="F1079" s="106">
        <f t="shared" si="2994"/>
        <v>3</v>
      </c>
      <c r="G1079" s="106">
        <v>1</v>
      </c>
      <c r="H1079" s="107"/>
      <c r="I1079" s="106">
        <f t="shared" si="2995"/>
        <v>0</v>
      </c>
      <c r="J1079" s="107"/>
      <c r="K1079" s="106">
        <f t="shared" si="2996"/>
        <v>0</v>
      </c>
      <c r="L1079" s="107"/>
      <c r="M1079" s="106">
        <f t="shared" si="2997"/>
        <v>0</v>
      </c>
      <c r="N1079" s="107"/>
      <c r="O1079" s="106">
        <f t="shared" si="2998"/>
        <v>0</v>
      </c>
      <c r="P1079" s="107"/>
      <c r="Q1079" s="106">
        <f t="shared" si="2999"/>
        <v>0</v>
      </c>
      <c r="R1079" s="107"/>
      <c r="S1079" s="106">
        <f t="shared" si="3000"/>
        <v>0</v>
      </c>
      <c r="T1079" s="32"/>
      <c r="U1079" s="107"/>
      <c r="V1079" s="106">
        <f t="shared" si="3001"/>
        <v>0</v>
      </c>
      <c r="W1079" s="107"/>
      <c r="X1079" s="106">
        <f t="shared" si="3002"/>
        <v>0</v>
      </c>
      <c r="Y1079" s="107"/>
      <c r="Z1079" s="106">
        <f t="shared" si="3003"/>
        <v>0</v>
      </c>
      <c r="AA1079" s="107"/>
      <c r="AB1079" s="106">
        <f t="shared" si="3004"/>
        <v>0</v>
      </c>
      <c r="AC1079" s="107"/>
      <c r="AD1079" s="106">
        <f t="shared" si="3005"/>
        <v>0</v>
      </c>
      <c r="AE1079" s="107"/>
      <c r="AF1079" s="106">
        <f t="shared" si="3006"/>
        <v>0</v>
      </c>
      <c r="AG1079" s="210"/>
      <c r="AH1079" s="107"/>
      <c r="AI1079" s="106">
        <f t="shared" si="3007"/>
        <v>0</v>
      </c>
      <c r="AJ1079" s="107"/>
      <c r="AK1079" s="106">
        <f t="shared" si="3008"/>
        <v>0</v>
      </c>
      <c r="AL1079" s="107"/>
      <c r="AM1079" s="106">
        <f t="shared" si="3009"/>
        <v>0</v>
      </c>
      <c r="AN1079" s="107"/>
      <c r="AO1079" s="106">
        <f t="shared" si="3010"/>
        <v>0</v>
      </c>
      <c r="AP1079" s="107"/>
      <c r="AQ1079" s="106">
        <f t="shared" si="3011"/>
        <v>0</v>
      </c>
      <c r="AR1079" s="107"/>
      <c r="AS1079" s="106">
        <f t="shared" si="3012"/>
        <v>0</v>
      </c>
      <c r="AU1079" s="107"/>
      <c r="AV1079" s="106">
        <f t="shared" si="3013"/>
        <v>0</v>
      </c>
      <c r="AW1079" s="107"/>
      <c r="AX1079" s="106">
        <f t="shared" si="3014"/>
        <v>0</v>
      </c>
      <c r="AY1079" s="107"/>
      <c r="AZ1079" s="106">
        <f t="shared" si="3015"/>
        <v>0</v>
      </c>
      <c r="BA1079" s="107"/>
      <c r="BB1079" s="106">
        <f t="shared" si="3016"/>
        <v>0</v>
      </c>
      <c r="BC1079" s="107"/>
      <c r="BD1079" s="106">
        <f t="shared" si="3017"/>
        <v>0</v>
      </c>
      <c r="BE1079" s="107"/>
      <c r="BF1079" s="106">
        <f t="shared" si="3018"/>
        <v>0</v>
      </c>
      <c r="BH1079" s="107"/>
      <c r="BI1079" s="106">
        <f t="shared" si="3019"/>
        <v>0</v>
      </c>
      <c r="BJ1079" s="107"/>
      <c r="BK1079" s="106">
        <f t="shared" si="3020"/>
        <v>0</v>
      </c>
      <c r="BL1079" s="107"/>
      <c r="BM1079" s="106">
        <f t="shared" si="3021"/>
        <v>0</v>
      </c>
      <c r="BN1079" s="107"/>
      <c r="BO1079" s="106">
        <f t="shared" si="3022"/>
        <v>0</v>
      </c>
      <c r="BP1079" s="107"/>
      <c r="BQ1079" s="106">
        <f t="shared" si="3023"/>
        <v>0</v>
      </c>
      <c r="BR1079" s="107"/>
      <c r="BS1079" s="106">
        <f t="shared" si="3024"/>
        <v>0</v>
      </c>
      <c r="BU1079" s="61"/>
      <c r="BV1079" s="61"/>
      <c r="BW1079" s="61"/>
      <c r="BX1079" s="61"/>
      <c r="BY1079" s="61"/>
      <c r="BZ1079" s="61"/>
      <c r="CA1079" s="61"/>
      <c r="CB1079" s="61"/>
      <c r="CC1079" s="61"/>
      <c r="CD1079" s="61"/>
      <c r="CE1079" s="61"/>
      <c r="CF1079" s="61"/>
      <c r="CG1079" s="61"/>
      <c r="CH1079" s="61"/>
      <c r="CI1079" s="61"/>
      <c r="CJ1079" s="61"/>
      <c r="CK1079" s="61"/>
      <c r="CL1079" s="61"/>
      <c r="CM1079" s="61"/>
      <c r="CN1079" s="61"/>
      <c r="CO1079" s="61"/>
      <c r="CP1079" s="61"/>
      <c r="CQ1079" s="61"/>
      <c r="CR1079" s="61"/>
      <c r="CS1079" s="61"/>
      <c r="CT1079" s="61"/>
      <c r="CU1079" s="61"/>
      <c r="CV1079" s="61"/>
      <c r="CW1079" s="61"/>
      <c r="CX1079" s="61"/>
      <c r="CY1079" s="61"/>
      <c r="CZ1079" s="61"/>
      <c r="DA1079" s="61"/>
      <c r="DB1079" s="61"/>
      <c r="DC1079" s="61"/>
      <c r="DD1079" s="61"/>
      <c r="DE1079" s="61"/>
      <c r="DF1079" s="61"/>
      <c r="DG1079" s="61"/>
      <c r="DH1079" s="61"/>
      <c r="DI1079" s="61"/>
      <c r="DJ1079" s="61"/>
      <c r="DK1079" s="61"/>
      <c r="DL1079" s="61"/>
      <c r="DM1079" s="61"/>
      <c r="DN1079" s="61"/>
      <c r="DO1079" s="61"/>
      <c r="DP1079" s="61"/>
      <c r="DQ1079" s="61"/>
      <c r="DR1079" s="61"/>
      <c r="DS1079" s="61"/>
      <c r="DT1079" s="61"/>
      <c r="DU1079" s="61"/>
      <c r="DV1079" s="61"/>
      <c r="DW1079" s="61"/>
      <c r="DX1079" s="61"/>
      <c r="DY1079" s="61"/>
      <c r="DZ1079" s="61"/>
      <c r="EA1079" s="61"/>
      <c r="EB1079" s="61"/>
      <c r="EC1079" s="61"/>
    </row>
    <row r="1080" spans="1:133" s="22" customFormat="1" outlineLevel="3" x14ac:dyDescent="0.15">
      <c r="A1080" s="22" t="s">
        <v>83</v>
      </c>
      <c r="B1080" s="32" t="s">
        <v>647</v>
      </c>
      <c r="C1080" s="104"/>
      <c r="D1080" s="106">
        <v>5</v>
      </c>
      <c r="E1080" s="104"/>
      <c r="F1080" s="106">
        <f t="shared" si="2994"/>
        <v>3</v>
      </c>
      <c r="G1080" s="106">
        <v>1</v>
      </c>
      <c r="H1080" s="107"/>
      <c r="I1080" s="106">
        <f t="shared" si="2995"/>
        <v>0</v>
      </c>
      <c r="J1080" s="107"/>
      <c r="K1080" s="106">
        <f t="shared" si="2996"/>
        <v>0</v>
      </c>
      <c r="L1080" s="107"/>
      <c r="M1080" s="106">
        <f t="shared" si="2997"/>
        <v>0</v>
      </c>
      <c r="N1080" s="107"/>
      <c r="O1080" s="106">
        <f t="shared" si="2998"/>
        <v>0</v>
      </c>
      <c r="P1080" s="107"/>
      <c r="Q1080" s="106">
        <f t="shared" si="2999"/>
        <v>0</v>
      </c>
      <c r="R1080" s="107"/>
      <c r="S1080" s="106">
        <f t="shared" si="3000"/>
        <v>0</v>
      </c>
      <c r="T1080" s="32"/>
      <c r="U1080" s="107"/>
      <c r="V1080" s="106">
        <f t="shared" si="3001"/>
        <v>0</v>
      </c>
      <c r="W1080" s="107"/>
      <c r="X1080" s="106">
        <f t="shared" si="3002"/>
        <v>0</v>
      </c>
      <c r="Y1080" s="107"/>
      <c r="Z1080" s="106">
        <f t="shared" si="3003"/>
        <v>0</v>
      </c>
      <c r="AA1080" s="107"/>
      <c r="AB1080" s="106">
        <f t="shared" si="3004"/>
        <v>0</v>
      </c>
      <c r="AC1080" s="107"/>
      <c r="AD1080" s="106">
        <f t="shared" si="3005"/>
        <v>0</v>
      </c>
      <c r="AE1080" s="107"/>
      <c r="AF1080" s="106">
        <f t="shared" si="3006"/>
        <v>0</v>
      </c>
      <c r="AG1080" s="210"/>
      <c r="AH1080" s="107"/>
      <c r="AI1080" s="106">
        <f t="shared" si="3007"/>
        <v>0</v>
      </c>
      <c r="AJ1080" s="107"/>
      <c r="AK1080" s="106">
        <f t="shared" si="3008"/>
        <v>0</v>
      </c>
      <c r="AL1080" s="107"/>
      <c r="AM1080" s="106">
        <f t="shared" si="3009"/>
        <v>0</v>
      </c>
      <c r="AN1080" s="107"/>
      <c r="AO1080" s="106">
        <f t="shared" si="3010"/>
        <v>0</v>
      </c>
      <c r="AP1080" s="107"/>
      <c r="AQ1080" s="106">
        <f t="shared" si="3011"/>
        <v>0</v>
      </c>
      <c r="AR1080" s="107"/>
      <c r="AS1080" s="106">
        <f t="shared" si="3012"/>
        <v>0</v>
      </c>
      <c r="AU1080" s="107"/>
      <c r="AV1080" s="106">
        <f t="shared" si="3013"/>
        <v>0</v>
      </c>
      <c r="AW1080" s="107"/>
      <c r="AX1080" s="106">
        <f t="shared" si="3014"/>
        <v>0</v>
      </c>
      <c r="AY1080" s="107"/>
      <c r="AZ1080" s="106">
        <f t="shared" si="3015"/>
        <v>0</v>
      </c>
      <c r="BA1080" s="107"/>
      <c r="BB1080" s="106">
        <f t="shared" si="3016"/>
        <v>0</v>
      </c>
      <c r="BC1080" s="107"/>
      <c r="BD1080" s="106">
        <f t="shared" si="3017"/>
        <v>0</v>
      </c>
      <c r="BE1080" s="107"/>
      <c r="BF1080" s="106">
        <f t="shared" si="3018"/>
        <v>0</v>
      </c>
      <c r="BH1080" s="107"/>
      <c r="BI1080" s="106">
        <f t="shared" si="3019"/>
        <v>0</v>
      </c>
      <c r="BJ1080" s="107"/>
      <c r="BK1080" s="106">
        <f t="shared" si="3020"/>
        <v>0</v>
      </c>
      <c r="BL1080" s="107"/>
      <c r="BM1080" s="106">
        <f t="shared" si="3021"/>
        <v>0</v>
      </c>
      <c r="BN1080" s="107"/>
      <c r="BO1080" s="106">
        <f t="shared" si="3022"/>
        <v>0</v>
      </c>
      <c r="BP1080" s="107"/>
      <c r="BQ1080" s="106">
        <f t="shared" si="3023"/>
        <v>0</v>
      </c>
      <c r="BR1080" s="107"/>
      <c r="BS1080" s="106">
        <f t="shared" si="3024"/>
        <v>0</v>
      </c>
      <c r="BU1080" s="61"/>
      <c r="BV1080" s="61"/>
      <c r="BW1080" s="61"/>
      <c r="BX1080" s="61"/>
      <c r="BY1080" s="61"/>
      <c r="BZ1080" s="61"/>
      <c r="CA1080" s="61"/>
      <c r="CB1080" s="61"/>
      <c r="CC1080" s="61"/>
      <c r="CD1080" s="61"/>
      <c r="CE1080" s="61"/>
      <c r="CF1080" s="61"/>
      <c r="CG1080" s="61"/>
      <c r="CH1080" s="61"/>
      <c r="CI1080" s="61"/>
      <c r="CJ1080" s="61"/>
      <c r="CK1080" s="61"/>
      <c r="CL1080" s="61"/>
      <c r="CM1080" s="61"/>
      <c r="CN1080" s="61"/>
      <c r="CO1080" s="61"/>
      <c r="CP1080" s="61"/>
      <c r="CQ1080" s="61"/>
      <c r="CR1080" s="61"/>
      <c r="CS1080" s="61"/>
      <c r="CT1080" s="61"/>
      <c r="CU1080" s="61"/>
      <c r="CV1080" s="61"/>
      <c r="CW1080" s="61"/>
      <c r="CX1080" s="61"/>
      <c r="CY1080" s="61"/>
      <c r="CZ1080" s="61"/>
      <c r="DA1080" s="61"/>
      <c r="DB1080" s="61"/>
      <c r="DC1080" s="61"/>
      <c r="DD1080" s="61"/>
      <c r="DE1080" s="61"/>
      <c r="DF1080" s="61"/>
      <c r="DG1080" s="61"/>
      <c r="DH1080" s="61"/>
      <c r="DI1080" s="61"/>
      <c r="DJ1080" s="61"/>
      <c r="DK1080" s="61"/>
      <c r="DL1080" s="61"/>
      <c r="DM1080" s="61"/>
      <c r="DN1080" s="61"/>
      <c r="DO1080" s="61"/>
      <c r="DP1080" s="61"/>
      <c r="DQ1080" s="61"/>
      <c r="DR1080" s="61"/>
      <c r="DS1080" s="61"/>
      <c r="DT1080" s="61"/>
      <c r="DU1080" s="61"/>
      <c r="DV1080" s="61"/>
      <c r="DW1080" s="61"/>
      <c r="DX1080" s="61"/>
      <c r="DY1080" s="61"/>
      <c r="DZ1080" s="61"/>
      <c r="EA1080" s="61"/>
      <c r="EB1080" s="61"/>
      <c r="EC1080" s="61"/>
    </row>
    <row r="1081" spans="1:133" s="22" customFormat="1" outlineLevel="3" x14ac:dyDescent="0.15">
      <c r="A1081" s="22" t="s">
        <v>84</v>
      </c>
      <c r="B1081" s="261" t="s">
        <v>2474</v>
      </c>
      <c r="C1081" s="104"/>
      <c r="D1081" s="106">
        <v>5</v>
      </c>
      <c r="E1081" s="104"/>
      <c r="F1081" s="106">
        <f t="shared" si="2994"/>
        <v>3</v>
      </c>
      <c r="G1081" s="106">
        <v>1</v>
      </c>
      <c r="H1081" s="107"/>
      <c r="I1081" s="106">
        <f t="shared" si="2995"/>
        <v>0</v>
      </c>
      <c r="J1081" s="107"/>
      <c r="K1081" s="106">
        <f t="shared" si="2996"/>
        <v>0</v>
      </c>
      <c r="L1081" s="107"/>
      <c r="M1081" s="106">
        <f t="shared" si="2997"/>
        <v>0</v>
      </c>
      <c r="N1081" s="107"/>
      <c r="O1081" s="106">
        <f t="shared" si="2998"/>
        <v>0</v>
      </c>
      <c r="P1081" s="107"/>
      <c r="Q1081" s="106">
        <f t="shared" si="2999"/>
        <v>0</v>
      </c>
      <c r="R1081" s="107"/>
      <c r="S1081" s="106">
        <f t="shared" si="3000"/>
        <v>0</v>
      </c>
      <c r="T1081" s="32"/>
      <c r="U1081" s="107"/>
      <c r="V1081" s="106">
        <f t="shared" si="3001"/>
        <v>0</v>
      </c>
      <c r="W1081" s="107"/>
      <c r="X1081" s="106">
        <f t="shared" si="3002"/>
        <v>0</v>
      </c>
      <c r="Y1081" s="107"/>
      <c r="Z1081" s="106">
        <f t="shared" si="3003"/>
        <v>0</v>
      </c>
      <c r="AA1081" s="107"/>
      <c r="AB1081" s="106">
        <f t="shared" si="3004"/>
        <v>0</v>
      </c>
      <c r="AC1081" s="107"/>
      <c r="AD1081" s="106">
        <f t="shared" si="3005"/>
        <v>0</v>
      </c>
      <c r="AE1081" s="107"/>
      <c r="AF1081" s="106">
        <f t="shared" si="3006"/>
        <v>0</v>
      </c>
      <c r="AG1081" s="210"/>
      <c r="AH1081" s="107"/>
      <c r="AI1081" s="106">
        <f t="shared" si="3007"/>
        <v>0</v>
      </c>
      <c r="AJ1081" s="107"/>
      <c r="AK1081" s="106">
        <f t="shared" si="3008"/>
        <v>0</v>
      </c>
      <c r="AL1081" s="107"/>
      <c r="AM1081" s="106">
        <f t="shared" si="3009"/>
        <v>0</v>
      </c>
      <c r="AN1081" s="107"/>
      <c r="AO1081" s="106">
        <f t="shared" si="3010"/>
        <v>0</v>
      </c>
      <c r="AP1081" s="107"/>
      <c r="AQ1081" s="106">
        <f t="shared" si="3011"/>
        <v>0</v>
      </c>
      <c r="AR1081" s="107"/>
      <c r="AS1081" s="106">
        <f t="shared" si="3012"/>
        <v>0</v>
      </c>
      <c r="AU1081" s="107"/>
      <c r="AV1081" s="106">
        <f t="shared" si="3013"/>
        <v>0</v>
      </c>
      <c r="AW1081" s="107"/>
      <c r="AX1081" s="106">
        <f t="shared" si="3014"/>
        <v>0</v>
      </c>
      <c r="AY1081" s="107"/>
      <c r="AZ1081" s="106">
        <f t="shared" si="3015"/>
        <v>0</v>
      </c>
      <c r="BA1081" s="107"/>
      <c r="BB1081" s="106">
        <f t="shared" si="3016"/>
        <v>0</v>
      </c>
      <c r="BC1081" s="107"/>
      <c r="BD1081" s="106">
        <f t="shared" si="3017"/>
        <v>0</v>
      </c>
      <c r="BE1081" s="107"/>
      <c r="BF1081" s="106">
        <f t="shared" si="3018"/>
        <v>0</v>
      </c>
      <c r="BH1081" s="107"/>
      <c r="BI1081" s="106">
        <f t="shared" si="3019"/>
        <v>0</v>
      </c>
      <c r="BJ1081" s="107"/>
      <c r="BK1081" s="106">
        <f t="shared" si="3020"/>
        <v>0</v>
      </c>
      <c r="BL1081" s="107"/>
      <c r="BM1081" s="106">
        <f t="shared" si="3021"/>
        <v>0</v>
      </c>
      <c r="BN1081" s="107"/>
      <c r="BO1081" s="106">
        <f t="shared" si="3022"/>
        <v>0</v>
      </c>
      <c r="BP1081" s="107"/>
      <c r="BQ1081" s="106">
        <f t="shared" si="3023"/>
        <v>0</v>
      </c>
      <c r="BR1081" s="107"/>
      <c r="BS1081" s="106">
        <f t="shared" si="3024"/>
        <v>0</v>
      </c>
      <c r="BU1081" s="61"/>
      <c r="BV1081" s="61"/>
      <c r="BW1081" s="61"/>
      <c r="BX1081" s="61"/>
      <c r="BY1081" s="61"/>
      <c r="BZ1081" s="61"/>
      <c r="CA1081" s="61"/>
      <c r="CB1081" s="61"/>
      <c r="CC1081" s="61"/>
      <c r="CD1081" s="61"/>
      <c r="CE1081" s="61"/>
      <c r="CF1081" s="61"/>
      <c r="CG1081" s="61"/>
      <c r="CH1081" s="61"/>
      <c r="CI1081" s="61"/>
      <c r="CJ1081" s="61"/>
      <c r="CK1081" s="61"/>
      <c r="CL1081" s="61"/>
      <c r="CM1081" s="61"/>
      <c r="CN1081" s="61"/>
      <c r="CO1081" s="61"/>
      <c r="CP1081" s="61"/>
      <c r="CQ1081" s="61"/>
      <c r="CR1081" s="61"/>
      <c r="CS1081" s="61"/>
      <c r="CT1081" s="61"/>
      <c r="CU1081" s="61"/>
      <c r="CV1081" s="61"/>
      <c r="CW1081" s="61"/>
      <c r="CX1081" s="61"/>
      <c r="CY1081" s="61"/>
      <c r="CZ1081" s="61"/>
      <c r="DA1081" s="61"/>
      <c r="DB1081" s="61"/>
      <c r="DC1081" s="61"/>
      <c r="DD1081" s="61"/>
      <c r="DE1081" s="61"/>
      <c r="DF1081" s="61"/>
      <c r="DG1081" s="61"/>
      <c r="DH1081" s="61"/>
      <c r="DI1081" s="61"/>
      <c r="DJ1081" s="61"/>
      <c r="DK1081" s="61"/>
      <c r="DL1081" s="61"/>
      <c r="DM1081" s="61"/>
      <c r="DN1081" s="61"/>
      <c r="DO1081" s="61"/>
      <c r="DP1081" s="61"/>
      <c r="DQ1081" s="61"/>
      <c r="DR1081" s="61"/>
      <c r="DS1081" s="61"/>
      <c r="DT1081" s="61"/>
      <c r="DU1081" s="61"/>
      <c r="DV1081" s="61"/>
      <c r="DW1081" s="61"/>
      <c r="DX1081" s="61"/>
      <c r="DY1081" s="61"/>
      <c r="DZ1081" s="61"/>
      <c r="EA1081" s="61"/>
      <c r="EB1081" s="61"/>
      <c r="EC1081" s="61"/>
    </row>
    <row r="1082" spans="1:133" s="22" customFormat="1" ht="26" outlineLevel="3" x14ac:dyDescent="0.15">
      <c r="A1082" s="22" t="s">
        <v>2307</v>
      </c>
      <c r="B1082" s="261" t="s">
        <v>2475</v>
      </c>
      <c r="C1082" s="104"/>
      <c r="D1082" s="106">
        <v>5</v>
      </c>
      <c r="E1082" s="104"/>
      <c r="F1082" s="106">
        <f t="shared" ref="F1082" si="3025">IF(B1082&lt;&gt;"",IF(B1082="Custom Requirement",0,3),0)</f>
        <v>3</v>
      </c>
      <c r="G1082" s="106">
        <v>1</v>
      </c>
      <c r="H1082" s="107"/>
      <c r="I1082" s="106">
        <f t="shared" ref="I1082" si="3026">H1082*$E1082*I$10</f>
        <v>0</v>
      </c>
      <c r="J1082" s="107"/>
      <c r="K1082" s="106">
        <f t="shared" ref="K1082" si="3027">J1082*$E1082*K$10</f>
        <v>0</v>
      </c>
      <c r="L1082" s="107"/>
      <c r="M1082" s="106">
        <f t="shared" ref="M1082" si="3028">L1082*$E1082*M$10</f>
        <v>0</v>
      </c>
      <c r="N1082" s="107"/>
      <c r="O1082" s="106">
        <f t="shared" ref="O1082" si="3029">N1082*$E1082*O$10</f>
        <v>0</v>
      </c>
      <c r="P1082" s="107"/>
      <c r="Q1082" s="106">
        <f t="shared" ref="Q1082" si="3030">P1082*$E1082*Q$10</f>
        <v>0</v>
      </c>
      <c r="R1082" s="107"/>
      <c r="S1082" s="106">
        <f t="shared" ref="S1082" si="3031">R1082*$E1082*S$10</f>
        <v>0</v>
      </c>
      <c r="T1082" s="32"/>
      <c r="U1082" s="107"/>
      <c r="V1082" s="106">
        <f t="shared" ref="V1082" si="3032">U1082*$E1082*V$10</f>
        <v>0</v>
      </c>
      <c r="W1082" s="107"/>
      <c r="X1082" s="106">
        <f t="shared" ref="X1082" si="3033">W1082*$E1082*X$10</f>
        <v>0</v>
      </c>
      <c r="Y1082" s="107"/>
      <c r="Z1082" s="106">
        <f t="shared" ref="Z1082" si="3034">Y1082*$E1082*Z$10</f>
        <v>0</v>
      </c>
      <c r="AA1082" s="107"/>
      <c r="AB1082" s="106">
        <f t="shared" ref="AB1082" si="3035">AA1082*$E1082*AB$10</f>
        <v>0</v>
      </c>
      <c r="AC1082" s="107"/>
      <c r="AD1082" s="106">
        <f t="shared" ref="AD1082" si="3036">AC1082*$E1082*AD$10</f>
        <v>0</v>
      </c>
      <c r="AE1082" s="107"/>
      <c r="AF1082" s="106">
        <f t="shared" ref="AF1082" si="3037">AE1082*$E1082*AF$10</f>
        <v>0</v>
      </c>
      <c r="AG1082" s="210"/>
      <c r="AH1082" s="107"/>
      <c r="AI1082" s="106">
        <f t="shared" ref="AI1082" si="3038">AH1082*$E1082*AI$10</f>
        <v>0</v>
      </c>
      <c r="AJ1082" s="107"/>
      <c r="AK1082" s="106">
        <f t="shared" ref="AK1082" si="3039">AJ1082*$E1082*AK$10</f>
        <v>0</v>
      </c>
      <c r="AL1082" s="107"/>
      <c r="AM1082" s="106">
        <f t="shared" ref="AM1082" si="3040">AL1082*$E1082*AM$10</f>
        <v>0</v>
      </c>
      <c r="AN1082" s="107"/>
      <c r="AO1082" s="106">
        <f t="shared" ref="AO1082" si="3041">AN1082*$E1082*AO$10</f>
        <v>0</v>
      </c>
      <c r="AP1082" s="107"/>
      <c r="AQ1082" s="106">
        <f t="shared" ref="AQ1082" si="3042">AP1082*$E1082*AQ$10</f>
        <v>0</v>
      </c>
      <c r="AR1082" s="107"/>
      <c r="AS1082" s="106">
        <f t="shared" ref="AS1082" si="3043">AR1082*$E1082*AS$10</f>
        <v>0</v>
      </c>
      <c r="AU1082" s="107"/>
      <c r="AV1082" s="106">
        <f t="shared" ref="AV1082" si="3044">AU1082*$E1082*AV$10</f>
        <v>0</v>
      </c>
      <c r="AW1082" s="107"/>
      <c r="AX1082" s="106">
        <f t="shared" ref="AX1082" si="3045">AW1082*$E1082*AX$10</f>
        <v>0</v>
      </c>
      <c r="AY1082" s="107"/>
      <c r="AZ1082" s="106">
        <f t="shared" ref="AZ1082" si="3046">AY1082*$E1082*AZ$10</f>
        <v>0</v>
      </c>
      <c r="BA1082" s="107"/>
      <c r="BB1082" s="106">
        <f t="shared" ref="BB1082" si="3047">BA1082*$E1082*BB$10</f>
        <v>0</v>
      </c>
      <c r="BC1082" s="107"/>
      <c r="BD1082" s="106">
        <f t="shared" ref="BD1082" si="3048">BC1082*$E1082*BD$10</f>
        <v>0</v>
      </c>
      <c r="BE1082" s="107"/>
      <c r="BF1082" s="106">
        <f t="shared" ref="BF1082" si="3049">BE1082*$E1082*BF$10</f>
        <v>0</v>
      </c>
      <c r="BH1082" s="107"/>
      <c r="BI1082" s="106">
        <f t="shared" ref="BI1082" si="3050">BH1082*$E1082*BI$10</f>
        <v>0</v>
      </c>
      <c r="BJ1082" s="107"/>
      <c r="BK1082" s="106">
        <f t="shared" ref="BK1082" si="3051">BJ1082*$E1082*BK$10</f>
        <v>0</v>
      </c>
      <c r="BL1082" s="107"/>
      <c r="BM1082" s="106">
        <f t="shared" ref="BM1082" si="3052">BL1082*$E1082*BM$10</f>
        <v>0</v>
      </c>
      <c r="BN1082" s="107"/>
      <c r="BO1082" s="106">
        <f t="shared" ref="BO1082" si="3053">BN1082*$E1082*BO$10</f>
        <v>0</v>
      </c>
      <c r="BP1082" s="107"/>
      <c r="BQ1082" s="106">
        <f t="shared" ref="BQ1082" si="3054">BP1082*$E1082*BQ$10</f>
        <v>0</v>
      </c>
      <c r="BR1082" s="107"/>
      <c r="BS1082" s="106">
        <f t="shared" ref="BS1082" si="3055">BR1082*$E1082*BS$10</f>
        <v>0</v>
      </c>
      <c r="BU1082" s="61"/>
      <c r="BV1082" s="61"/>
      <c r="BW1082" s="61"/>
      <c r="BX1082" s="61"/>
      <c r="BY1082" s="61"/>
      <c r="BZ1082" s="61"/>
      <c r="CA1082" s="61"/>
      <c r="CB1082" s="61"/>
      <c r="CC1082" s="61"/>
      <c r="CD1082" s="61"/>
      <c r="CE1082" s="61"/>
      <c r="CF1082" s="61"/>
      <c r="CG1082" s="61"/>
      <c r="CH1082" s="61"/>
      <c r="CI1082" s="61"/>
      <c r="CJ1082" s="61"/>
      <c r="CK1082" s="61"/>
      <c r="CL1082" s="61"/>
      <c r="CM1082" s="61"/>
      <c r="CN1082" s="61"/>
      <c r="CO1082" s="61"/>
      <c r="CP1082" s="61"/>
      <c r="CQ1082" s="61"/>
      <c r="CR1082" s="61"/>
      <c r="CS1082" s="61"/>
      <c r="CT1082" s="61"/>
      <c r="CU1082" s="61"/>
      <c r="CV1082" s="61"/>
      <c r="CW1082" s="61"/>
      <c r="CX1082" s="61"/>
      <c r="CY1082" s="61"/>
      <c r="CZ1082" s="61"/>
      <c r="DA1082" s="61"/>
      <c r="DB1082" s="61"/>
      <c r="DC1082" s="61"/>
      <c r="DD1082" s="61"/>
      <c r="DE1082" s="61"/>
      <c r="DF1082" s="61"/>
      <c r="DG1082" s="61"/>
      <c r="DH1082" s="61"/>
      <c r="DI1082" s="61"/>
      <c r="DJ1082" s="61"/>
      <c r="DK1082" s="61"/>
      <c r="DL1082" s="61"/>
      <c r="DM1082" s="61"/>
      <c r="DN1082" s="61"/>
      <c r="DO1082" s="61"/>
      <c r="DP1082" s="61"/>
      <c r="DQ1082" s="61"/>
      <c r="DR1082" s="61"/>
      <c r="DS1082" s="61"/>
      <c r="DT1082" s="61"/>
      <c r="DU1082" s="61"/>
      <c r="DV1082" s="61"/>
      <c r="DW1082" s="61"/>
      <c r="DX1082" s="61"/>
      <c r="DY1082" s="61"/>
      <c r="DZ1082" s="61"/>
      <c r="EA1082" s="61"/>
      <c r="EB1082" s="61"/>
      <c r="EC1082" s="61"/>
    </row>
    <row r="1083" spans="1:133" s="22" customFormat="1" ht="26" outlineLevel="3" x14ac:dyDescent="0.15">
      <c r="A1083" s="22" t="s">
        <v>2511</v>
      </c>
      <c r="B1083" s="32" t="s">
        <v>2168</v>
      </c>
      <c r="C1083" s="104"/>
      <c r="D1083" s="106">
        <v>5</v>
      </c>
      <c r="E1083" s="104"/>
      <c r="F1083" s="106">
        <f t="shared" ref="F1083" si="3056">IF(B1083&lt;&gt;"",IF(B1083="Custom Requirement",0,3),0)</f>
        <v>3</v>
      </c>
      <c r="G1083" s="106">
        <v>1</v>
      </c>
      <c r="H1083" s="107"/>
      <c r="I1083" s="106">
        <f t="shared" ref="I1083" si="3057">H1083*$E1083*I$10</f>
        <v>0</v>
      </c>
      <c r="J1083" s="107"/>
      <c r="K1083" s="106">
        <f t="shared" ref="K1083" si="3058">J1083*$E1083*K$10</f>
        <v>0</v>
      </c>
      <c r="L1083" s="107"/>
      <c r="M1083" s="106">
        <f t="shared" ref="M1083" si="3059">L1083*$E1083*M$10</f>
        <v>0</v>
      </c>
      <c r="N1083" s="107"/>
      <c r="O1083" s="106">
        <f t="shared" ref="O1083" si="3060">N1083*$E1083*O$10</f>
        <v>0</v>
      </c>
      <c r="P1083" s="107"/>
      <c r="Q1083" s="106">
        <f t="shared" ref="Q1083" si="3061">P1083*$E1083*Q$10</f>
        <v>0</v>
      </c>
      <c r="R1083" s="107"/>
      <c r="S1083" s="106">
        <f t="shared" ref="S1083" si="3062">R1083*$E1083*S$10</f>
        <v>0</v>
      </c>
      <c r="T1083" s="32"/>
      <c r="U1083" s="107"/>
      <c r="V1083" s="106">
        <f t="shared" ref="V1083" si="3063">U1083*$E1083*V$10</f>
        <v>0</v>
      </c>
      <c r="W1083" s="107"/>
      <c r="X1083" s="106">
        <f t="shared" ref="X1083" si="3064">W1083*$E1083*X$10</f>
        <v>0</v>
      </c>
      <c r="Y1083" s="107"/>
      <c r="Z1083" s="106">
        <f t="shared" ref="Z1083" si="3065">Y1083*$E1083*Z$10</f>
        <v>0</v>
      </c>
      <c r="AA1083" s="107"/>
      <c r="AB1083" s="106">
        <f t="shared" ref="AB1083" si="3066">AA1083*$E1083*AB$10</f>
        <v>0</v>
      </c>
      <c r="AC1083" s="107"/>
      <c r="AD1083" s="106">
        <f t="shared" ref="AD1083" si="3067">AC1083*$E1083*AD$10</f>
        <v>0</v>
      </c>
      <c r="AE1083" s="107"/>
      <c r="AF1083" s="106">
        <f t="shared" ref="AF1083" si="3068">AE1083*$E1083*AF$10</f>
        <v>0</v>
      </c>
      <c r="AG1083" s="210"/>
      <c r="AH1083" s="107"/>
      <c r="AI1083" s="106">
        <f t="shared" ref="AI1083" si="3069">AH1083*$E1083*AI$10</f>
        <v>0</v>
      </c>
      <c r="AJ1083" s="107"/>
      <c r="AK1083" s="106">
        <f t="shared" ref="AK1083" si="3070">AJ1083*$E1083*AK$10</f>
        <v>0</v>
      </c>
      <c r="AL1083" s="107"/>
      <c r="AM1083" s="106">
        <f t="shared" ref="AM1083" si="3071">AL1083*$E1083*AM$10</f>
        <v>0</v>
      </c>
      <c r="AN1083" s="107"/>
      <c r="AO1083" s="106">
        <f t="shared" ref="AO1083" si="3072">AN1083*$E1083*AO$10</f>
        <v>0</v>
      </c>
      <c r="AP1083" s="107"/>
      <c r="AQ1083" s="106">
        <f t="shared" ref="AQ1083" si="3073">AP1083*$E1083*AQ$10</f>
        <v>0</v>
      </c>
      <c r="AR1083" s="107"/>
      <c r="AS1083" s="106">
        <f t="shared" ref="AS1083" si="3074">AR1083*$E1083*AS$10</f>
        <v>0</v>
      </c>
      <c r="AU1083" s="107"/>
      <c r="AV1083" s="106">
        <f t="shared" ref="AV1083" si="3075">AU1083*$E1083*AV$10</f>
        <v>0</v>
      </c>
      <c r="AW1083" s="107"/>
      <c r="AX1083" s="106">
        <f t="shared" ref="AX1083" si="3076">AW1083*$E1083*AX$10</f>
        <v>0</v>
      </c>
      <c r="AY1083" s="107"/>
      <c r="AZ1083" s="106">
        <f t="shared" ref="AZ1083" si="3077">AY1083*$E1083*AZ$10</f>
        <v>0</v>
      </c>
      <c r="BA1083" s="107"/>
      <c r="BB1083" s="106">
        <f t="shared" ref="BB1083" si="3078">BA1083*$E1083*BB$10</f>
        <v>0</v>
      </c>
      <c r="BC1083" s="107"/>
      <c r="BD1083" s="106">
        <f t="shared" ref="BD1083" si="3079">BC1083*$E1083*BD$10</f>
        <v>0</v>
      </c>
      <c r="BE1083" s="107"/>
      <c r="BF1083" s="106">
        <f t="shared" ref="BF1083" si="3080">BE1083*$E1083*BF$10</f>
        <v>0</v>
      </c>
      <c r="BH1083" s="107"/>
      <c r="BI1083" s="106">
        <f t="shared" ref="BI1083" si="3081">BH1083*$E1083*BI$10</f>
        <v>0</v>
      </c>
      <c r="BJ1083" s="107"/>
      <c r="BK1083" s="106">
        <f t="shared" ref="BK1083" si="3082">BJ1083*$E1083*BK$10</f>
        <v>0</v>
      </c>
      <c r="BL1083" s="107"/>
      <c r="BM1083" s="106">
        <f t="shared" ref="BM1083" si="3083">BL1083*$E1083*BM$10</f>
        <v>0</v>
      </c>
      <c r="BN1083" s="107"/>
      <c r="BO1083" s="106">
        <f t="shared" ref="BO1083" si="3084">BN1083*$E1083*BO$10</f>
        <v>0</v>
      </c>
      <c r="BP1083" s="107"/>
      <c r="BQ1083" s="106">
        <f t="shared" ref="BQ1083" si="3085">BP1083*$E1083*BQ$10</f>
        <v>0</v>
      </c>
      <c r="BR1083" s="107"/>
      <c r="BS1083" s="106">
        <f t="shared" ref="BS1083" si="3086">BR1083*$E1083*BS$10</f>
        <v>0</v>
      </c>
      <c r="BU1083" s="61"/>
      <c r="BV1083" s="61"/>
      <c r="BW1083" s="61"/>
      <c r="BX1083" s="61"/>
      <c r="BY1083" s="61"/>
      <c r="BZ1083" s="61"/>
      <c r="CA1083" s="61"/>
      <c r="CB1083" s="61"/>
      <c r="CC1083" s="61"/>
      <c r="CD1083" s="61"/>
      <c r="CE1083" s="61"/>
      <c r="CF1083" s="61"/>
      <c r="CG1083" s="61"/>
      <c r="CH1083" s="61"/>
      <c r="CI1083" s="61"/>
      <c r="CJ1083" s="61"/>
      <c r="CK1083" s="61"/>
      <c r="CL1083" s="61"/>
      <c r="CM1083" s="61"/>
      <c r="CN1083" s="61"/>
      <c r="CO1083" s="61"/>
      <c r="CP1083" s="61"/>
      <c r="CQ1083" s="61"/>
      <c r="CR1083" s="61"/>
      <c r="CS1083" s="61"/>
      <c r="CT1083" s="61"/>
      <c r="CU1083" s="61"/>
      <c r="CV1083" s="61"/>
      <c r="CW1083" s="61"/>
      <c r="CX1083" s="61"/>
      <c r="CY1083" s="61"/>
      <c r="CZ1083" s="61"/>
      <c r="DA1083" s="61"/>
      <c r="DB1083" s="61"/>
      <c r="DC1083" s="61"/>
      <c r="DD1083" s="61"/>
      <c r="DE1083" s="61"/>
      <c r="DF1083" s="61"/>
      <c r="DG1083" s="61"/>
      <c r="DH1083" s="61"/>
      <c r="DI1083" s="61"/>
      <c r="DJ1083" s="61"/>
      <c r="DK1083" s="61"/>
      <c r="DL1083" s="61"/>
      <c r="DM1083" s="61"/>
      <c r="DN1083" s="61"/>
      <c r="DO1083" s="61"/>
      <c r="DP1083" s="61"/>
      <c r="DQ1083" s="61"/>
      <c r="DR1083" s="61"/>
      <c r="DS1083" s="61"/>
      <c r="DT1083" s="61"/>
      <c r="DU1083" s="61"/>
      <c r="DV1083" s="61"/>
      <c r="DW1083" s="61"/>
      <c r="DX1083" s="61"/>
      <c r="DY1083" s="61"/>
      <c r="DZ1083" s="61"/>
      <c r="EA1083" s="61"/>
      <c r="EB1083" s="61"/>
      <c r="EC1083" s="61"/>
    </row>
    <row r="1084" spans="1:133" s="22" customFormat="1" outlineLevel="3" x14ac:dyDescent="0.15">
      <c r="A1084" s="22" t="s">
        <v>2512</v>
      </c>
      <c r="B1084" s="32" t="s">
        <v>648</v>
      </c>
      <c r="C1084" s="104"/>
      <c r="D1084" s="106">
        <v>5</v>
      </c>
      <c r="E1084" s="104"/>
      <c r="F1084" s="106">
        <f t="shared" si="2994"/>
        <v>3</v>
      </c>
      <c r="G1084" s="106">
        <v>1</v>
      </c>
      <c r="H1084" s="107"/>
      <c r="I1084" s="106">
        <f t="shared" si="2995"/>
        <v>0</v>
      </c>
      <c r="J1084" s="107"/>
      <c r="K1084" s="106">
        <f t="shared" si="2996"/>
        <v>0</v>
      </c>
      <c r="L1084" s="107"/>
      <c r="M1084" s="106">
        <f t="shared" si="2997"/>
        <v>0</v>
      </c>
      <c r="N1084" s="107"/>
      <c r="O1084" s="106">
        <f t="shared" si="2998"/>
        <v>0</v>
      </c>
      <c r="P1084" s="107"/>
      <c r="Q1084" s="106">
        <f t="shared" si="2999"/>
        <v>0</v>
      </c>
      <c r="R1084" s="107"/>
      <c r="S1084" s="106">
        <f t="shared" si="3000"/>
        <v>0</v>
      </c>
      <c r="T1084" s="32"/>
      <c r="U1084" s="107"/>
      <c r="V1084" s="106">
        <f t="shared" si="3001"/>
        <v>0</v>
      </c>
      <c r="W1084" s="107"/>
      <c r="X1084" s="106">
        <f t="shared" si="3002"/>
        <v>0</v>
      </c>
      <c r="Y1084" s="107"/>
      <c r="Z1084" s="106">
        <f t="shared" si="3003"/>
        <v>0</v>
      </c>
      <c r="AA1084" s="107"/>
      <c r="AB1084" s="106">
        <f t="shared" si="3004"/>
        <v>0</v>
      </c>
      <c r="AC1084" s="107"/>
      <c r="AD1084" s="106">
        <f t="shared" si="3005"/>
        <v>0</v>
      </c>
      <c r="AE1084" s="107"/>
      <c r="AF1084" s="106">
        <f t="shared" si="3006"/>
        <v>0</v>
      </c>
      <c r="AG1084" s="210"/>
      <c r="AH1084" s="107"/>
      <c r="AI1084" s="106">
        <f t="shared" si="3007"/>
        <v>0</v>
      </c>
      <c r="AJ1084" s="107"/>
      <c r="AK1084" s="106">
        <f t="shared" si="3008"/>
        <v>0</v>
      </c>
      <c r="AL1084" s="107"/>
      <c r="AM1084" s="106">
        <f t="shared" si="3009"/>
        <v>0</v>
      </c>
      <c r="AN1084" s="107"/>
      <c r="AO1084" s="106">
        <f t="shared" si="3010"/>
        <v>0</v>
      </c>
      <c r="AP1084" s="107"/>
      <c r="AQ1084" s="106">
        <f t="shared" si="3011"/>
        <v>0</v>
      </c>
      <c r="AR1084" s="107"/>
      <c r="AS1084" s="106">
        <f t="shared" si="3012"/>
        <v>0</v>
      </c>
      <c r="AU1084" s="107"/>
      <c r="AV1084" s="106">
        <f t="shared" si="3013"/>
        <v>0</v>
      </c>
      <c r="AW1084" s="107"/>
      <c r="AX1084" s="106">
        <f t="shared" si="3014"/>
        <v>0</v>
      </c>
      <c r="AY1084" s="107"/>
      <c r="AZ1084" s="106">
        <f t="shared" si="3015"/>
        <v>0</v>
      </c>
      <c r="BA1084" s="107"/>
      <c r="BB1084" s="106">
        <f t="shared" si="3016"/>
        <v>0</v>
      </c>
      <c r="BC1084" s="107"/>
      <c r="BD1084" s="106">
        <f t="shared" si="3017"/>
        <v>0</v>
      </c>
      <c r="BE1084" s="107"/>
      <c r="BF1084" s="106">
        <f t="shared" si="3018"/>
        <v>0</v>
      </c>
      <c r="BH1084" s="107"/>
      <c r="BI1084" s="106">
        <f t="shared" si="3019"/>
        <v>0</v>
      </c>
      <c r="BJ1084" s="107"/>
      <c r="BK1084" s="106">
        <f t="shared" si="3020"/>
        <v>0</v>
      </c>
      <c r="BL1084" s="107"/>
      <c r="BM1084" s="106">
        <f t="shared" si="3021"/>
        <v>0</v>
      </c>
      <c r="BN1084" s="107"/>
      <c r="BO1084" s="106">
        <f t="shared" si="3022"/>
        <v>0</v>
      </c>
      <c r="BP1084" s="107"/>
      <c r="BQ1084" s="106">
        <f t="shared" si="3023"/>
        <v>0</v>
      </c>
      <c r="BR1084" s="107"/>
      <c r="BS1084" s="106">
        <f t="shared" si="3024"/>
        <v>0</v>
      </c>
      <c r="BU1084" s="61"/>
      <c r="BV1084" s="61"/>
      <c r="BW1084" s="61"/>
      <c r="BX1084" s="61"/>
      <c r="BY1084" s="61"/>
      <c r="BZ1084" s="61"/>
      <c r="CA1084" s="61"/>
      <c r="CB1084" s="61"/>
      <c r="CC1084" s="61"/>
      <c r="CD1084" s="61"/>
      <c r="CE1084" s="61"/>
      <c r="CF1084" s="61"/>
      <c r="CG1084" s="61"/>
      <c r="CH1084" s="61"/>
      <c r="CI1084" s="61"/>
      <c r="CJ1084" s="61"/>
      <c r="CK1084" s="61"/>
      <c r="CL1084" s="61"/>
      <c r="CM1084" s="61"/>
      <c r="CN1084" s="61"/>
      <c r="CO1084" s="61"/>
      <c r="CP1084" s="61"/>
      <c r="CQ1084" s="61"/>
      <c r="CR1084" s="61"/>
      <c r="CS1084" s="61"/>
      <c r="CT1084" s="61"/>
      <c r="CU1084" s="61"/>
      <c r="CV1084" s="61"/>
      <c r="CW1084" s="61"/>
      <c r="CX1084" s="61"/>
      <c r="CY1084" s="61"/>
      <c r="CZ1084" s="61"/>
      <c r="DA1084" s="61"/>
      <c r="DB1084" s="61"/>
      <c r="DC1084" s="61"/>
      <c r="DD1084" s="61"/>
      <c r="DE1084" s="61"/>
      <c r="DF1084" s="61"/>
      <c r="DG1084" s="61"/>
      <c r="DH1084" s="61"/>
      <c r="DI1084" s="61"/>
      <c r="DJ1084" s="61"/>
      <c r="DK1084" s="61"/>
      <c r="DL1084" s="61"/>
      <c r="DM1084" s="61"/>
      <c r="DN1084" s="61"/>
      <c r="DO1084" s="61"/>
      <c r="DP1084" s="61"/>
      <c r="DQ1084" s="61"/>
      <c r="DR1084" s="61"/>
      <c r="DS1084" s="61"/>
      <c r="DT1084" s="61"/>
      <c r="DU1084" s="61"/>
      <c r="DV1084" s="61"/>
      <c r="DW1084" s="61"/>
      <c r="DX1084" s="61"/>
      <c r="DY1084" s="61"/>
      <c r="DZ1084" s="61"/>
      <c r="EA1084" s="61"/>
      <c r="EB1084" s="61"/>
      <c r="EC1084" s="61"/>
    </row>
    <row r="1085" spans="1:133" s="37" customFormat="1" outlineLevel="2" x14ac:dyDescent="0.15">
      <c r="B1085" s="38" t="s">
        <v>653</v>
      </c>
      <c r="C1085" s="115"/>
      <c r="D1085" s="115"/>
      <c r="E1085" s="115"/>
      <c r="F1085" s="115"/>
      <c r="G1085" s="160" t="s">
        <v>1</v>
      </c>
      <c r="H1085" s="115"/>
      <c r="I1085" s="115"/>
      <c r="J1085" s="115"/>
      <c r="K1085" s="115"/>
      <c r="L1085" s="115"/>
      <c r="M1085" s="115"/>
      <c r="N1085" s="115"/>
      <c r="O1085" s="115"/>
      <c r="P1085" s="115"/>
      <c r="Q1085" s="115"/>
      <c r="R1085" s="115"/>
      <c r="S1085" s="115"/>
      <c r="T1085" s="269"/>
      <c r="U1085" s="190"/>
      <c r="V1085" s="115"/>
      <c r="W1085" s="190"/>
      <c r="X1085" s="115"/>
      <c r="Y1085" s="190"/>
      <c r="Z1085" s="115"/>
      <c r="AA1085" s="190"/>
      <c r="AB1085" s="115"/>
      <c r="AC1085" s="190"/>
      <c r="AD1085" s="115"/>
      <c r="AE1085" s="190"/>
      <c r="AF1085" s="115"/>
      <c r="AG1085" s="215"/>
      <c r="AH1085" s="190"/>
      <c r="AI1085" s="115"/>
      <c r="AJ1085" s="190"/>
      <c r="AK1085" s="115"/>
      <c r="AL1085" s="190"/>
      <c r="AM1085" s="115"/>
      <c r="AN1085" s="190"/>
      <c r="AO1085" s="115"/>
      <c r="AP1085" s="190"/>
      <c r="AQ1085" s="115"/>
      <c r="AR1085" s="190"/>
      <c r="AS1085" s="115"/>
      <c r="AU1085" s="115"/>
      <c r="AV1085" s="115"/>
      <c r="AW1085" s="115"/>
      <c r="AX1085" s="115"/>
      <c r="AY1085" s="115"/>
      <c r="AZ1085" s="115"/>
      <c r="BA1085" s="115"/>
      <c r="BB1085" s="115"/>
      <c r="BC1085" s="115"/>
      <c r="BD1085" s="115"/>
      <c r="BE1085" s="115"/>
      <c r="BF1085" s="115"/>
      <c r="BH1085" s="115"/>
      <c r="BI1085" s="115"/>
      <c r="BJ1085" s="115"/>
      <c r="BK1085" s="115"/>
      <c r="BL1085" s="115"/>
      <c r="BM1085" s="115"/>
      <c r="BN1085" s="115"/>
      <c r="BO1085" s="115"/>
      <c r="BP1085" s="115"/>
      <c r="BQ1085" s="115"/>
      <c r="BR1085" s="115"/>
      <c r="BS1085" s="115"/>
      <c r="BU1085" s="143"/>
      <c r="BV1085" s="143"/>
      <c r="BW1085" s="143"/>
      <c r="BX1085" s="143"/>
      <c r="BY1085" s="143"/>
      <c r="BZ1085" s="143"/>
      <c r="CA1085" s="143"/>
      <c r="CB1085" s="143"/>
      <c r="CC1085" s="143"/>
      <c r="CD1085" s="143"/>
      <c r="CE1085" s="143"/>
      <c r="CF1085" s="143"/>
      <c r="CG1085" s="143"/>
      <c r="CH1085" s="143"/>
      <c r="CI1085" s="143"/>
      <c r="CJ1085" s="143"/>
      <c r="CK1085" s="143"/>
      <c r="CL1085" s="143"/>
      <c r="CM1085" s="143"/>
      <c r="CN1085" s="143"/>
      <c r="CO1085" s="143"/>
      <c r="CP1085" s="143"/>
      <c r="CQ1085" s="143"/>
      <c r="CR1085" s="143"/>
      <c r="CS1085" s="143"/>
      <c r="CT1085" s="143"/>
      <c r="CU1085" s="143"/>
      <c r="CV1085" s="143"/>
      <c r="CW1085" s="143"/>
      <c r="CX1085" s="143"/>
      <c r="CY1085" s="143"/>
      <c r="CZ1085" s="143"/>
      <c r="DA1085" s="143"/>
      <c r="DB1085" s="143"/>
      <c r="DC1085" s="143"/>
      <c r="DD1085" s="143"/>
      <c r="DE1085" s="143"/>
      <c r="DF1085" s="143"/>
      <c r="DG1085" s="143"/>
      <c r="DH1085" s="143"/>
      <c r="DI1085" s="143"/>
      <c r="DJ1085" s="143"/>
      <c r="DK1085" s="143"/>
      <c r="DL1085" s="143"/>
      <c r="DM1085" s="143"/>
      <c r="DN1085" s="143"/>
      <c r="DO1085" s="143"/>
      <c r="DP1085" s="143"/>
      <c r="DQ1085" s="143"/>
      <c r="DR1085" s="143"/>
      <c r="DS1085" s="143"/>
      <c r="DT1085" s="143"/>
      <c r="DU1085" s="143"/>
      <c r="DV1085" s="143"/>
      <c r="DW1085" s="143"/>
      <c r="DX1085" s="143"/>
      <c r="DY1085" s="143"/>
      <c r="DZ1085" s="143"/>
      <c r="EA1085" s="143"/>
      <c r="EB1085" s="143"/>
      <c r="EC1085" s="143"/>
    </row>
    <row r="1086" spans="1:133" s="35" customFormat="1" outlineLevel="2" x14ac:dyDescent="0.15">
      <c r="A1086" s="35" t="s">
        <v>85</v>
      </c>
      <c r="B1086" s="36" t="s">
        <v>1841</v>
      </c>
      <c r="C1086" s="298" t="str">
        <f ca="1">IFERROR((AVERAGE(ReqSum)),"N/A")</f>
        <v>N/A</v>
      </c>
      <c r="D1086" s="298">
        <f ca="1">IFERROR((AVERAGE(ReqSum)),"N/A")</f>
        <v>5</v>
      </c>
      <c r="E1086" s="159">
        <f ca="1">(SUM(ReqSum))*2*$I$10</f>
        <v>0</v>
      </c>
      <c r="F1086" s="159">
        <f ca="1">(SUM(ReqSum))*2*$I$10</f>
        <v>0</v>
      </c>
      <c r="G1086" s="159">
        <f>MATCH("x",G1087:G2545,-1)-1</f>
        <v>5</v>
      </c>
      <c r="H1086" s="176"/>
      <c r="I1086" s="176">
        <f ca="1">SUM(ReqSum)</f>
        <v>0</v>
      </c>
      <c r="J1086" s="176"/>
      <c r="K1086" s="176">
        <f ca="1">SUM(ReqSum)</f>
        <v>0</v>
      </c>
      <c r="L1086" s="176"/>
      <c r="M1086" s="176">
        <f ca="1">SUM(ReqSum)</f>
        <v>0</v>
      </c>
      <c r="N1086" s="176"/>
      <c r="O1086" s="176">
        <f ca="1">SUM(ReqSum)</f>
        <v>0</v>
      </c>
      <c r="P1086" s="176"/>
      <c r="Q1086" s="176">
        <f ca="1">SUM(ReqSum)</f>
        <v>0</v>
      </c>
      <c r="R1086" s="176"/>
      <c r="S1086" s="176">
        <f ca="1">SUM(ReqSum)</f>
        <v>0</v>
      </c>
      <c r="T1086" s="268"/>
      <c r="U1086" s="189"/>
      <c r="V1086" s="176">
        <f ca="1">SUM(ReqSum)</f>
        <v>0</v>
      </c>
      <c r="W1086" s="189"/>
      <c r="X1086" s="176">
        <f ca="1">SUM(ReqSum)</f>
        <v>0</v>
      </c>
      <c r="Y1086" s="189"/>
      <c r="Z1086" s="176">
        <f ca="1">SUM(ReqSum)</f>
        <v>0</v>
      </c>
      <c r="AA1086" s="189"/>
      <c r="AB1086" s="176">
        <f ca="1">SUM(ReqSum)</f>
        <v>0</v>
      </c>
      <c r="AC1086" s="189"/>
      <c r="AD1086" s="176">
        <f ca="1">SUM(ReqSum)</f>
        <v>0</v>
      </c>
      <c r="AE1086" s="189"/>
      <c r="AF1086" s="176">
        <f ca="1">SUM(ReqSum)</f>
        <v>0</v>
      </c>
      <c r="AG1086" s="36"/>
      <c r="AH1086" s="189"/>
      <c r="AI1086" s="176">
        <f ca="1">SUM(ReqSum)</f>
        <v>0</v>
      </c>
      <c r="AJ1086" s="189"/>
      <c r="AK1086" s="176">
        <f ca="1">SUM(ReqSum)</f>
        <v>0</v>
      </c>
      <c r="AL1086" s="189"/>
      <c r="AM1086" s="176">
        <f ca="1">SUM(ReqSum)</f>
        <v>0</v>
      </c>
      <c r="AN1086" s="189"/>
      <c r="AO1086" s="176">
        <f ca="1">SUM(ReqSum)</f>
        <v>0</v>
      </c>
      <c r="AP1086" s="189"/>
      <c r="AQ1086" s="176">
        <f ca="1">SUM(ReqSum)</f>
        <v>0</v>
      </c>
      <c r="AR1086" s="189"/>
      <c r="AS1086" s="176">
        <f ca="1">SUM(ReqSum)</f>
        <v>0</v>
      </c>
      <c r="AT1086" s="177"/>
      <c r="AU1086" s="176"/>
      <c r="AV1086" s="176">
        <f ca="1">SUM(ReqSum)</f>
        <v>0</v>
      </c>
      <c r="AW1086" s="176"/>
      <c r="AX1086" s="176">
        <f ca="1">SUM(ReqSum)</f>
        <v>0</v>
      </c>
      <c r="AY1086" s="176"/>
      <c r="AZ1086" s="176">
        <f ca="1">SUM(ReqSum)</f>
        <v>0</v>
      </c>
      <c r="BA1086" s="176"/>
      <c r="BB1086" s="176">
        <f ca="1">SUM(ReqSum)</f>
        <v>0</v>
      </c>
      <c r="BC1086" s="176"/>
      <c r="BD1086" s="176">
        <f ca="1">SUM(ReqSum)</f>
        <v>0</v>
      </c>
      <c r="BE1086" s="176"/>
      <c r="BF1086" s="176">
        <f ca="1">SUM(ReqSum)</f>
        <v>0</v>
      </c>
      <c r="BG1086" s="177"/>
      <c r="BH1086" s="176"/>
      <c r="BI1086" s="176">
        <f ca="1">SUM(ReqSum)</f>
        <v>0</v>
      </c>
      <c r="BJ1086" s="176"/>
      <c r="BK1086" s="176">
        <f ca="1">SUM(ReqSum)</f>
        <v>0</v>
      </c>
      <c r="BL1086" s="176"/>
      <c r="BM1086" s="176">
        <f ca="1">SUM(ReqSum)</f>
        <v>0</v>
      </c>
      <c r="BN1086" s="176"/>
      <c r="BO1086" s="176">
        <f ca="1">SUM(ReqSum)</f>
        <v>0</v>
      </c>
      <c r="BP1086" s="176"/>
      <c r="BQ1086" s="176">
        <f ca="1">SUM(ReqSum)</f>
        <v>0</v>
      </c>
      <c r="BR1086" s="176"/>
      <c r="BS1086" s="176">
        <f ca="1">SUM(ReqSum)</f>
        <v>0</v>
      </c>
      <c r="BT1086" s="177"/>
      <c r="BU1086" s="85"/>
      <c r="BV1086" s="85"/>
      <c r="BW1086" s="85"/>
      <c r="BX1086" s="85"/>
      <c r="BY1086" s="85"/>
      <c r="BZ1086" s="85"/>
      <c r="CA1086" s="85"/>
      <c r="CB1086" s="85"/>
      <c r="CC1086" s="85"/>
      <c r="CD1086" s="85"/>
      <c r="CE1086" s="85"/>
      <c r="CF1086" s="85"/>
      <c r="CG1086" s="85"/>
      <c r="CH1086" s="85"/>
      <c r="CI1086" s="85"/>
      <c r="CJ1086" s="85"/>
      <c r="CK1086" s="85"/>
      <c r="CL1086" s="85"/>
      <c r="CM1086" s="85"/>
      <c r="CN1086" s="85"/>
      <c r="CO1086" s="85"/>
      <c r="CP1086" s="85"/>
      <c r="CQ1086" s="85"/>
      <c r="CR1086" s="85"/>
      <c r="CS1086" s="85"/>
      <c r="CT1086" s="85"/>
      <c r="CU1086" s="85"/>
      <c r="CV1086" s="85"/>
      <c r="CW1086" s="85"/>
      <c r="CX1086" s="85"/>
      <c r="CY1086" s="85"/>
      <c r="CZ1086" s="85"/>
      <c r="DA1086" s="85"/>
      <c r="DB1086" s="85"/>
      <c r="DC1086" s="85"/>
      <c r="DD1086" s="85"/>
      <c r="DE1086" s="85"/>
      <c r="DF1086" s="85"/>
      <c r="DG1086" s="85"/>
      <c r="DH1086" s="85"/>
      <c r="DI1086" s="85"/>
      <c r="DJ1086" s="85"/>
      <c r="DK1086" s="85"/>
      <c r="DL1086" s="85"/>
      <c r="DM1086" s="85"/>
      <c r="DN1086" s="85"/>
      <c r="DO1086" s="85"/>
      <c r="DP1086" s="85"/>
      <c r="DQ1086" s="85"/>
      <c r="DR1086" s="85"/>
      <c r="DS1086" s="85"/>
      <c r="DT1086" s="85"/>
      <c r="DU1086" s="85"/>
      <c r="DV1086" s="85"/>
      <c r="DW1086" s="85"/>
      <c r="DX1086" s="85"/>
      <c r="DY1086" s="85"/>
      <c r="DZ1086" s="85"/>
      <c r="EA1086" s="85"/>
      <c r="EB1086" s="85"/>
      <c r="EC1086" s="85"/>
    </row>
    <row r="1087" spans="1:133" outlineLevel="3" x14ac:dyDescent="0.15">
      <c r="A1087" s="22" t="s">
        <v>86</v>
      </c>
      <c r="B1087" s="261" t="s">
        <v>2457</v>
      </c>
      <c r="C1087" s="104"/>
      <c r="D1087" s="106">
        <v>5</v>
      </c>
      <c r="E1087" s="104"/>
      <c r="F1087" s="106">
        <f t="shared" ref="F1087:F1091" si="3087">IF(B1087&lt;&gt;"",IF(B1087="Custom Requirement",0,3),0)</f>
        <v>0</v>
      </c>
      <c r="G1087" s="106">
        <v>1</v>
      </c>
      <c r="I1087" s="106">
        <f t="shared" ref="I1087:I1091" si="3088">H1087*$E1087*I$10</f>
        <v>0</v>
      </c>
      <c r="K1087" s="106">
        <f t="shared" ref="K1087:K1091" si="3089">J1087*$E1087*K$10</f>
        <v>0</v>
      </c>
      <c r="M1087" s="106">
        <f t="shared" ref="M1087:M1091" si="3090">L1087*$E1087*M$10</f>
        <v>0</v>
      </c>
      <c r="O1087" s="106">
        <f t="shared" ref="O1087:O1091" si="3091">N1087*$E1087*O$10</f>
        <v>0</v>
      </c>
      <c r="Q1087" s="106">
        <f t="shared" ref="Q1087:Q1091" si="3092">P1087*$E1087*Q$10</f>
        <v>0</v>
      </c>
      <c r="S1087" s="106">
        <f t="shared" ref="S1087:S1091" si="3093">R1087*$E1087*S$10</f>
        <v>0</v>
      </c>
      <c r="V1087" s="106">
        <f t="shared" ref="V1087:V1091" si="3094">U1087*$E1087*V$10</f>
        <v>0</v>
      </c>
      <c r="X1087" s="106">
        <f t="shared" ref="X1087:X1091" si="3095">W1087*$E1087*X$10</f>
        <v>0</v>
      </c>
      <c r="Z1087" s="106">
        <f t="shared" ref="Z1087:Z1091" si="3096">Y1087*$E1087*Z$10</f>
        <v>0</v>
      </c>
      <c r="AB1087" s="106">
        <f t="shared" ref="AB1087:AB1091" si="3097">AA1087*$E1087*AB$10</f>
        <v>0</v>
      </c>
      <c r="AD1087" s="106">
        <f t="shared" ref="AD1087:AD1091" si="3098">AC1087*$E1087*AD$10</f>
        <v>0</v>
      </c>
      <c r="AF1087" s="106">
        <f t="shared" ref="AF1087:AF1091" si="3099">AE1087*$E1087*AF$10</f>
        <v>0</v>
      </c>
      <c r="AI1087" s="106">
        <f t="shared" ref="AI1087:AI1091" si="3100">AH1087*$E1087*AI$10</f>
        <v>0</v>
      </c>
      <c r="AK1087" s="106">
        <f t="shared" ref="AK1087:AK1091" si="3101">AJ1087*$E1087*AK$10</f>
        <v>0</v>
      </c>
      <c r="AM1087" s="106">
        <f t="shared" ref="AM1087:AM1091" si="3102">AL1087*$E1087*AM$10</f>
        <v>0</v>
      </c>
      <c r="AO1087" s="106">
        <f t="shared" ref="AO1087:AO1091" si="3103">AN1087*$E1087*AO$10</f>
        <v>0</v>
      </c>
      <c r="AQ1087" s="106">
        <f t="shared" ref="AQ1087:AQ1091" si="3104">AP1087*$E1087*AQ$10</f>
        <v>0</v>
      </c>
      <c r="AS1087" s="106">
        <f t="shared" ref="AS1087:AS1091" si="3105">AR1087*$E1087*AS$10</f>
        <v>0</v>
      </c>
      <c r="AV1087" s="106">
        <f t="shared" ref="AV1087:AV1091" si="3106">AU1087*$E1087*AV$10</f>
        <v>0</v>
      </c>
      <c r="AX1087" s="106">
        <f t="shared" ref="AX1087:AX1091" si="3107">AW1087*$E1087*AX$10</f>
        <v>0</v>
      </c>
      <c r="AZ1087" s="106">
        <f t="shared" ref="AZ1087:AZ1091" si="3108">AY1087*$E1087*AZ$10</f>
        <v>0</v>
      </c>
      <c r="BB1087" s="106">
        <f t="shared" ref="BB1087:BB1091" si="3109">BA1087*$E1087*BB$10</f>
        <v>0</v>
      </c>
      <c r="BD1087" s="106">
        <f t="shared" ref="BD1087:BD1091" si="3110">BC1087*$E1087*BD$10</f>
        <v>0</v>
      </c>
      <c r="BF1087" s="106">
        <f t="shared" ref="BF1087:BF1091" si="3111">BE1087*$E1087*BF$10</f>
        <v>0</v>
      </c>
      <c r="BI1087" s="106">
        <f t="shared" ref="BI1087:BI1091" si="3112">BH1087*$E1087*BI$10</f>
        <v>0</v>
      </c>
      <c r="BK1087" s="106">
        <f t="shared" ref="BK1087:BK1091" si="3113">BJ1087*$E1087*BK$10</f>
        <v>0</v>
      </c>
      <c r="BM1087" s="106">
        <f t="shared" ref="BM1087:BM1091" si="3114">BL1087*$E1087*BM$10</f>
        <v>0</v>
      </c>
      <c r="BO1087" s="106">
        <f t="shared" ref="BO1087:BO1091" si="3115">BN1087*$E1087*BO$10</f>
        <v>0</v>
      </c>
      <c r="BQ1087" s="106">
        <f t="shared" ref="BQ1087:BQ1091" si="3116">BP1087*$E1087*BQ$10</f>
        <v>0</v>
      </c>
      <c r="BS1087" s="106">
        <f t="shared" ref="BS1087:BS1091" si="3117">BR1087*$E1087*BS$10</f>
        <v>0</v>
      </c>
    </row>
    <row r="1088" spans="1:133" outlineLevel="3" x14ac:dyDescent="0.15">
      <c r="A1088" s="22" t="s">
        <v>87</v>
      </c>
      <c r="B1088" s="261" t="s">
        <v>2457</v>
      </c>
      <c r="C1088" s="104"/>
      <c r="D1088" s="106">
        <v>5</v>
      </c>
      <c r="E1088" s="104"/>
      <c r="F1088" s="106">
        <f t="shared" si="3087"/>
        <v>0</v>
      </c>
      <c r="G1088" s="106">
        <v>1</v>
      </c>
      <c r="I1088" s="106">
        <f t="shared" si="3088"/>
        <v>0</v>
      </c>
      <c r="K1088" s="106">
        <f t="shared" si="3089"/>
        <v>0</v>
      </c>
      <c r="M1088" s="106">
        <f t="shared" si="3090"/>
        <v>0</v>
      </c>
      <c r="O1088" s="106">
        <f t="shared" si="3091"/>
        <v>0</v>
      </c>
      <c r="Q1088" s="106">
        <f t="shared" si="3092"/>
        <v>0</v>
      </c>
      <c r="S1088" s="106">
        <f t="shared" si="3093"/>
        <v>0</v>
      </c>
      <c r="V1088" s="106">
        <f t="shared" si="3094"/>
        <v>0</v>
      </c>
      <c r="X1088" s="106">
        <f t="shared" si="3095"/>
        <v>0</v>
      </c>
      <c r="Z1088" s="106">
        <f t="shared" si="3096"/>
        <v>0</v>
      </c>
      <c r="AB1088" s="106">
        <f t="shared" si="3097"/>
        <v>0</v>
      </c>
      <c r="AD1088" s="106">
        <f t="shared" si="3098"/>
        <v>0</v>
      </c>
      <c r="AF1088" s="106">
        <f t="shared" si="3099"/>
        <v>0</v>
      </c>
      <c r="AI1088" s="106">
        <f t="shared" si="3100"/>
        <v>0</v>
      </c>
      <c r="AK1088" s="106">
        <f t="shared" si="3101"/>
        <v>0</v>
      </c>
      <c r="AM1088" s="106">
        <f t="shared" si="3102"/>
        <v>0</v>
      </c>
      <c r="AO1088" s="106">
        <f t="shared" si="3103"/>
        <v>0</v>
      </c>
      <c r="AQ1088" s="106">
        <f t="shared" si="3104"/>
        <v>0</v>
      </c>
      <c r="AS1088" s="106">
        <f t="shared" si="3105"/>
        <v>0</v>
      </c>
      <c r="AV1088" s="106">
        <f t="shared" si="3106"/>
        <v>0</v>
      </c>
      <c r="AX1088" s="106">
        <f t="shared" si="3107"/>
        <v>0</v>
      </c>
      <c r="AZ1088" s="106">
        <f t="shared" si="3108"/>
        <v>0</v>
      </c>
      <c r="BB1088" s="106">
        <f t="shared" si="3109"/>
        <v>0</v>
      </c>
      <c r="BD1088" s="106">
        <f t="shared" si="3110"/>
        <v>0</v>
      </c>
      <c r="BF1088" s="106">
        <f t="shared" si="3111"/>
        <v>0</v>
      </c>
      <c r="BI1088" s="106">
        <f t="shared" si="3112"/>
        <v>0</v>
      </c>
      <c r="BK1088" s="106">
        <f t="shared" si="3113"/>
        <v>0</v>
      </c>
      <c r="BM1088" s="106">
        <f t="shared" si="3114"/>
        <v>0</v>
      </c>
      <c r="BO1088" s="106">
        <f t="shared" si="3115"/>
        <v>0</v>
      </c>
      <c r="BQ1088" s="106">
        <f t="shared" si="3116"/>
        <v>0</v>
      </c>
      <c r="BS1088" s="106">
        <f t="shared" si="3117"/>
        <v>0</v>
      </c>
    </row>
    <row r="1089" spans="1:133" outlineLevel="3" x14ac:dyDescent="0.15">
      <c r="A1089" s="22" t="s">
        <v>88</v>
      </c>
      <c r="B1089" s="261" t="s">
        <v>2457</v>
      </c>
      <c r="C1089" s="104"/>
      <c r="D1089" s="106">
        <v>5</v>
      </c>
      <c r="E1089" s="104"/>
      <c r="F1089" s="106">
        <f t="shared" si="3087"/>
        <v>0</v>
      </c>
      <c r="G1089" s="106">
        <v>1</v>
      </c>
      <c r="I1089" s="106">
        <f t="shared" si="3088"/>
        <v>0</v>
      </c>
      <c r="K1089" s="106">
        <f t="shared" si="3089"/>
        <v>0</v>
      </c>
      <c r="M1089" s="106">
        <f t="shared" si="3090"/>
        <v>0</v>
      </c>
      <c r="O1089" s="106">
        <f t="shared" si="3091"/>
        <v>0</v>
      </c>
      <c r="Q1089" s="106">
        <f t="shared" si="3092"/>
        <v>0</v>
      </c>
      <c r="S1089" s="106">
        <f t="shared" si="3093"/>
        <v>0</v>
      </c>
      <c r="V1089" s="106">
        <f t="shared" si="3094"/>
        <v>0</v>
      </c>
      <c r="X1089" s="106">
        <f t="shared" si="3095"/>
        <v>0</v>
      </c>
      <c r="Z1089" s="106">
        <f t="shared" si="3096"/>
        <v>0</v>
      </c>
      <c r="AB1089" s="106">
        <f t="shared" si="3097"/>
        <v>0</v>
      </c>
      <c r="AD1089" s="106">
        <f t="shared" si="3098"/>
        <v>0</v>
      </c>
      <c r="AF1089" s="106">
        <f t="shared" si="3099"/>
        <v>0</v>
      </c>
      <c r="AI1089" s="106">
        <f t="shared" si="3100"/>
        <v>0</v>
      </c>
      <c r="AK1089" s="106">
        <f t="shared" si="3101"/>
        <v>0</v>
      </c>
      <c r="AM1089" s="106">
        <f t="shared" si="3102"/>
        <v>0</v>
      </c>
      <c r="AO1089" s="106">
        <f t="shared" si="3103"/>
        <v>0</v>
      </c>
      <c r="AQ1089" s="106">
        <f t="shared" si="3104"/>
        <v>0</v>
      </c>
      <c r="AS1089" s="106">
        <f t="shared" si="3105"/>
        <v>0</v>
      </c>
      <c r="AV1089" s="106">
        <f t="shared" si="3106"/>
        <v>0</v>
      </c>
      <c r="AX1089" s="106">
        <f t="shared" si="3107"/>
        <v>0</v>
      </c>
      <c r="AZ1089" s="106">
        <f t="shared" si="3108"/>
        <v>0</v>
      </c>
      <c r="BB1089" s="106">
        <f t="shared" si="3109"/>
        <v>0</v>
      </c>
      <c r="BD1089" s="106">
        <f t="shared" si="3110"/>
        <v>0</v>
      </c>
      <c r="BF1089" s="106">
        <f t="shared" si="3111"/>
        <v>0</v>
      </c>
      <c r="BI1089" s="106">
        <f t="shared" si="3112"/>
        <v>0</v>
      </c>
      <c r="BK1089" s="106">
        <f t="shared" si="3113"/>
        <v>0</v>
      </c>
      <c r="BM1089" s="106">
        <f t="shared" si="3114"/>
        <v>0</v>
      </c>
      <c r="BO1089" s="106">
        <f t="shared" si="3115"/>
        <v>0</v>
      </c>
      <c r="BQ1089" s="106">
        <f t="shared" si="3116"/>
        <v>0</v>
      </c>
      <c r="BS1089" s="106">
        <f t="shared" si="3117"/>
        <v>0</v>
      </c>
    </row>
    <row r="1090" spans="1:133" outlineLevel="3" x14ac:dyDescent="0.15">
      <c r="A1090" s="22" t="s">
        <v>89</v>
      </c>
      <c r="B1090" s="261" t="s">
        <v>2457</v>
      </c>
      <c r="C1090" s="104"/>
      <c r="D1090" s="106">
        <v>5</v>
      </c>
      <c r="E1090" s="104"/>
      <c r="F1090" s="106">
        <f t="shared" si="3087"/>
        <v>0</v>
      </c>
      <c r="G1090" s="106">
        <v>1</v>
      </c>
      <c r="I1090" s="106">
        <f t="shared" si="3088"/>
        <v>0</v>
      </c>
      <c r="K1090" s="106">
        <f t="shared" si="3089"/>
        <v>0</v>
      </c>
      <c r="M1090" s="106">
        <f t="shared" si="3090"/>
        <v>0</v>
      </c>
      <c r="O1090" s="106">
        <f t="shared" si="3091"/>
        <v>0</v>
      </c>
      <c r="Q1090" s="106">
        <f t="shared" si="3092"/>
        <v>0</v>
      </c>
      <c r="S1090" s="106">
        <f t="shared" si="3093"/>
        <v>0</v>
      </c>
      <c r="V1090" s="106">
        <f t="shared" si="3094"/>
        <v>0</v>
      </c>
      <c r="X1090" s="106">
        <f t="shared" si="3095"/>
        <v>0</v>
      </c>
      <c r="Z1090" s="106">
        <f t="shared" si="3096"/>
        <v>0</v>
      </c>
      <c r="AB1090" s="106">
        <f t="shared" si="3097"/>
        <v>0</v>
      </c>
      <c r="AD1090" s="106">
        <f t="shared" si="3098"/>
        <v>0</v>
      </c>
      <c r="AF1090" s="106">
        <f t="shared" si="3099"/>
        <v>0</v>
      </c>
      <c r="AI1090" s="106">
        <f t="shared" si="3100"/>
        <v>0</v>
      </c>
      <c r="AK1090" s="106">
        <f t="shared" si="3101"/>
        <v>0</v>
      </c>
      <c r="AM1090" s="106">
        <f t="shared" si="3102"/>
        <v>0</v>
      </c>
      <c r="AO1090" s="106">
        <f t="shared" si="3103"/>
        <v>0</v>
      </c>
      <c r="AQ1090" s="106">
        <f t="shared" si="3104"/>
        <v>0</v>
      </c>
      <c r="AS1090" s="106">
        <f t="shared" si="3105"/>
        <v>0</v>
      </c>
      <c r="AV1090" s="106">
        <f t="shared" si="3106"/>
        <v>0</v>
      </c>
      <c r="AX1090" s="106">
        <f t="shared" si="3107"/>
        <v>0</v>
      </c>
      <c r="AZ1090" s="106">
        <f t="shared" si="3108"/>
        <v>0</v>
      </c>
      <c r="BB1090" s="106">
        <f t="shared" si="3109"/>
        <v>0</v>
      </c>
      <c r="BD1090" s="106">
        <f t="shared" si="3110"/>
        <v>0</v>
      </c>
      <c r="BF1090" s="106">
        <f t="shared" si="3111"/>
        <v>0</v>
      </c>
      <c r="BI1090" s="106">
        <f t="shared" si="3112"/>
        <v>0</v>
      </c>
      <c r="BK1090" s="106">
        <f t="shared" si="3113"/>
        <v>0</v>
      </c>
      <c r="BM1090" s="106">
        <f t="shared" si="3114"/>
        <v>0</v>
      </c>
      <c r="BO1090" s="106">
        <f t="shared" si="3115"/>
        <v>0</v>
      </c>
      <c r="BQ1090" s="106">
        <f t="shared" si="3116"/>
        <v>0</v>
      </c>
      <c r="BS1090" s="106">
        <f t="shared" si="3117"/>
        <v>0</v>
      </c>
    </row>
    <row r="1091" spans="1:133" outlineLevel="3" x14ac:dyDescent="0.15">
      <c r="A1091" s="22" t="s">
        <v>90</v>
      </c>
      <c r="B1091" s="261" t="s">
        <v>2457</v>
      </c>
      <c r="C1091" s="104"/>
      <c r="D1091" s="106">
        <v>5</v>
      </c>
      <c r="E1091" s="104"/>
      <c r="F1091" s="106">
        <f t="shared" si="3087"/>
        <v>0</v>
      </c>
      <c r="G1091" s="106">
        <v>1</v>
      </c>
      <c r="I1091" s="106">
        <f t="shared" si="3088"/>
        <v>0</v>
      </c>
      <c r="K1091" s="106">
        <f t="shared" si="3089"/>
        <v>0</v>
      </c>
      <c r="M1091" s="106">
        <f t="shared" si="3090"/>
        <v>0</v>
      </c>
      <c r="O1091" s="106">
        <f t="shared" si="3091"/>
        <v>0</v>
      </c>
      <c r="Q1091" s="106">
        <f t="shared" si="3092"/>
        <v>0</v>
      </c>
      <c r="S1091" s="106">
        <f t="shared" si="3093"/>
        <v>0</v>
      </c>
      <c r="V1091" s="106">
        <f t="shared" si="3094"/>
        <v>0</v>
      </c>
      <c r="X1091" s="106">
        <f t="shared" si="3095"/>
        <v>0</v>
      </c>
      <c r="Z1091" s="106">
        <f t="shared" si="3096"/>
        <v>0</v>
      </c>
      <c r="AB1091" s="106">
        <f t="shared" si="3097"/>
        <v>0</v>
      </c>
      <c r="AD1091" s="106">
        <f t="shared" si="3098"/>
        <v>0</v>
      </c>
      <c r="AF1091" s="106">
        <f t="shared" si="3099"/>
        <v>0</v>
      </c>
      <c r="AI1091" s="106">
        <f t="shared" si="3100"/>
        <v>0</v>
      </c>
      <c r="AK1091" s="106">
        <f t="shared" si="3101"/>
        <v>0</v>
      </c>
      <c r="AM1091" s="106">
        <f t="shared" si="3102"/>
        <v>0</v>
      </c>
      <c r="AO1091" s="106">
        <f t="shared" si="3103"/>
        <v>0</v>
      </c>
      <c r="AQ1091" s="106">
        <f t="shared" si="3104"/>
        <v>0</v>
      </c>
      <c r="AS1091" s="106">
        <f t="shared" si="3105"/>
        <v>0</v>
      </c>
      <c r="AV1091" s="106">
        <f t="shared" si="3106"/>
        <v>0</v>
      </c>
      <c r="AX1091" s="106">
        <f t="shared" si="3107"/>
        <v>0</v>
      </c>
      <c r="AZ1091" s="106">
        <f t="shared" si="3108"/>
        <v>0</v>
      </c>
      <c r="BB1091" s="106">
        <f t="shared" si="3109"/>
        <v>0</v>
      </c>
      <c r="BD1091" s="106">
        <f t="shared" si="3110"/>
        <v>0</v>
      </c>
      <c r="BF1091" s="106">
        <f t="shared" si="3111"/>
        <v>0</v>
      </c>
      <c r="BI1091" s="106">
        <f t="shared" si="3112"/>
        <v>0</v>
      </c>
      <c r="BK1091" s="106">
        <f t="shared" si="3113"/>
        <v>0</v>
      </c>
      <c r="BM1091" s="106">
        <f t="shared" si="3114"/>
        <v>0</v>
      </c>
      <c r="BO1091" s="106">
        <f t="shared" si="3115"/>
        <v>0</v>
      </c>
      <c r="BQ1091" s="106">
        <f t="shared" si="3116"/>
        <v>0</v>
      </c>
      <c r="BS1091" s="106">
        <f t="shared" si="3117"/>
        <v>0</v>
      </c>
    </row>
    <row r="1092" spans="1:133" s="37" customFormat="1" outlineLevel="2" x14ac:dyDescent="0.15">
      <c r="B1092" s="38" t="s">
        <v>1714</v>
      </c>
      <c r="C1092" s="115"/>
      <c r="D1092" s="115"/>
      <c r="E1092" s="115"/>
      <c r="F1092" s="115"/>
      <c r="G1092" s="160" t="s">
        <v>202</v>
      </c>
      <c r="H1092" s="115"/>
      <c r="I1092" s="115"/>
      <c r="J1092" s="115"/>
      <c r="K1092" s="115"/>
      <c r="L1092" s="115"/>
      <c r="M1092" s="115"/>
      <c r="N1092" s="115"/>
      <c r="O1092" s="115"/>
      <c r="P1092" s="115"/>
      <c r="Q1092" s="115"/>
      <c r="R1092" s="115"/>
      <c r="S1092" s="115"/>
      <c r="T1092" s="269"/>
      <c r="U1092" s="190"/>
      <c r="V1092" s="115"/>
      <c r="W1092" s="190"/>
      <c r="X1092" s="115"/>
      <c r="Y1092" s="190"/>
      <c r="Z1092" s="115"/>
      <c r="AA1092" s="190"/>
      <c r="AB1092" s="115"/>
      <c r="AC1092" s="190"/>
      <c r="AD1092" s="115"/>
      <c r="AE1092" s="190"/>
      <c r="AF1092" s="115"/>
      <c r="AG1092" s="215"/>
      <c r="AH1092" s="190"/>
      <c r="AI1092" s="115"/>
      <c r="AJ1092" s="190"/>
      <c r="AK1092" s="115"/>
      <c r="AL1092" s="190"/>
      <c r="AM1092" s="115"/>
      <c r="AN1092" s="190"/>
      <c r="AO1092" s="115"/>
      <c r="AP1092" s="190"/>
      <c r="AQ1092" s="115"/>
      <c r="AR1092" s="190"/>
      <c r="AS1092" s="115"/>
      <c r="AU1092" s="115"/>
      <c r="AV1092" s="115"/>
      <c r="AW1092" s="115"/>
      <c r="AX1092" s="115"/>
      <c r="AY1092" s="115"/>
      <c r="AZ1092" s="115"/>
      <c r="BA1092" s="115"/>
      <c r="BB1092" s="115"/>
      <c r="BC1092" s="115"/>
      <c r="BD1092" s="115"/>
      <c r="BE1092" s="115"/>
      <c r="BF1092" s="115"/>
      <c r="BH1092" s="115"/>
      <c r="BI1092" s="115"/>
      <c r="BJ1092" s="115"/>
      <c r="BK1092" s="115"/>
      <c r="BL1092" s="115"/>
      <c r="BM1092" s="115"/>
      <c r="BN1092" s="115"/>
      <c r="BO1092" s="115"/>
      <c r="BP1092" s="115"/>
      <c r="BQ1092" s="115"/>
      <c r="BR1092" s="115"/>
      <c r="BS1092" s="115"/>
      <c r="BU1092" s="143"/>
      <c r="BV1092" s="143"/>
      <c r="BW1092" s="143"/>
      <c r="BX1092" s="143"/>
      <c r="BY1092" s="143"/>
      <c r="BZ1092" s="143"/>
      <c r="CA1092" s="143"/>
      <c r="CB1092" s="143"/>
      <c r="CC1092" s="143"/>
      <c r="CD1092" s="143"/>
      <c r="CE1092" s="143"/>
      <c r="CF1092" s="143"/>
      <c r="CG1092" s="143"/>
      <c r="CH1092" s="143"/>
      <c r="CI1092" s="143"/>
      <c r="CJ1092" s="143"/>
      <c r="CK1092" s="143"/>
      <c r="CL1092" s="143"/>
      <c r="CM1092" s="143"/>
      <c r="CN1092" s="143"/>
      <c r="CO1092" s="143"/>
      <c r="CP1092" s="143"/>
      <c r="CQ1092" s="143"/>
      <c r="CR1092" s="143"/>
      <c r="CS1092" s="143"/>
      <c r="CT1092" s="143"/>
      <c r="CU1092" s="143"/>
      <c r="CV1092" s="143"/>
      <c r="CW1092" s="143"/>
      <c r="CX1092" s="143"/>
      <c r="CY1092" s="143"/>
      <c r="CZ1092" s="143"/>
      <c r="DA1092" s="143"/>
      <c r="DB1092" s="143"/>
      <c r="DC1092" s="143"/>
      <c r="DD1092" s="143"/>
      <c r="DE1092" s="143"/>
      <c r="DF1092" s="143"/>
      <c r="DG1092" s="143"/>
      <c r="DH1092" s="143"/>
      <c r="DI1092" s="143"/>
      <c r="DJ1092" s="143"/>
      <c r="DK1092" s="143"/>
      <c r="DL1092" s="143"/>
      <c r="DM1092" s="143"/>
      <c r="DN1092" s="143"/>
      <c r="DO1092" s="143"/>
      <c r="DP1092" s="143"/>
      <c r="DQ1092" s="143"/>
      <c r="DR1092" s="143"/>
      <c r="DS1092" s="143"/>
      <c r="DT1092" s="143"/>
      <c r="DU1092" s="143"/>
      <c r="DV1092" s="143"/>
      <c r="DW1092" s="143"/>
      <c r="DX1092" s="143"/>
      <c r="DY1092" s="143"/>
      <c r="DZ1092" s="143"/>
      <c r="EA1092" s="143"/>
      <c r="EB1092" s="143"/>
      <c r="EC1092" s="143"/>
    </row>
    <row r="1093" spans="1:133" s="37" customFormat="1" outlineLevel="1" x14ac:dyDescent="0.15">
      <c r="B1093" s="52" t="s">
        <v>275</v>
      </c>
      <c r="C1093" s="115"/>
      <c r="D1093" s="115"/>
      <c r="E1093" s="115"/>
      <c r="F1093" s="115"/>
      <c r="G1093" s="160"/>
      <c r="H1093" s="115"/>
      <c r="I1093" s="115"/>
      <c r="J1093" s="115"/>
      <c r="K1093" s="115"/>
      <c r="L1093" s="115"/>
      <c r="M1093" s="115"/>
      <c r="N1093" s="115"/>
      <c r="O1093" s="115"/>
      <c r="P1093" s="115"/>
      <c r="Q1093" s="115"/>
      <c r="R1093" s="115"/>
      <c r="S1093" s="115"/>
      <c r="T1093" s="269"/>
      <c r="U1093" s="190"/>
      <c r="V1093" s="115"/>
      <c r="W1093" s="190"/>
      <c r="X1093" s="115"/>
      <c r="Y1093" s="190"/>
      <c r="Z1093" s="115"/>
      <c r="AA1093" s="190"/>
      <c r="AB1093" s="115"/>
      <c r="AC1093" s="190"/>
      <c r="AD1093" s="115"/>
      <c r="AE1093" s="190"/>
      <c r="AF1093" s="115"/>
      <c r="AG1093" s="215"/>
      <c r="AH1093" s="190"/>
      <c r="AI1093" s="115"/>
      <c r="AJ1093" s="190"/>
      <c r="AK1093" s="115"/>
      <c r="AL1093" s="190"/>
      <c r="AM1093" s="115"/>
      <c r="AN1093" s="190"/>
      <c r="AO1093" s="115"/>
      <c r="AP1093" s="190"/>
      <c r="AQ1093" s="115"/>
      <c r="AR1093" s="190"/>
      <c r="AS1093" s="115"/>
      <c r="AU1093" s="115"/>
      <c r="AV1093" s="115"/>
      <c r="AW1093" s="115"/>
      <c r="AX1093" s="115"/>
      <c r="AY1093" s="115"/>
      <c r="AZ1093" s="115"/>
      <c r="BA1093" s="115"/>
      <c r="BB1093" s="115"/>
      <c r="BC1093" s="115"/>
      <c r="BD1093" s="115"/>
      <c r="BE1093" s="115"/>
      <c r="BF1093" s="115"/>
      <c r="BH1093" s="115"/>
      <c r="BI1093" s="115"/>
      <c r="BJ1093" s="115"/>
      <c r="BK1093" s="115"/>
      <c r="BL1093" s="115"/>
      <c r="BM1093" s="115"/>
      <c r="BN1093" s="115"/>
      <c r="BO1093" s="115"/>
      <c r="BP1093" s="115"/>
      <c r="BQ1093" s="115"/>
      <c r="BR1093" s="115"/>
      <c r="BS1093" s="115"/>
      <c r="BU1093" s="143"/>
      <c r="BV1093" s="143"/>
      <c r="BW1093" s="143"/>
      <c r="BX1093" s="143"/>
      <c r="BY1093" s="143"/>
      <c r="BZ1093" s="143"/>
      <c r="CA1093" s="143"/>
      <c r="CB1093" s="143"/>
      <c r="CC1093" s="143"/>
      <c r="CD1093" s="143"/>
      <c r="CE1093" s="143"/>
      <c r="CF1093" s="143"/>
      <c r="CG1093" s="143"/>
      <c r="CH1093" s="143"/>
      <c r="CI1093" s="143"/>
      <c r="CJ1093" s="143"/>
      <c r="CK1093" s="143"/>
      <c r="CL1093" s="143"/>
      <c r="CM1093" s="143"/>
      <c r="CN1093" s="143"/>
      <c r="CO1093" s="143"/>
      <c r="CP1093" s="143"/>
      <c r="CQ1093" s="143"/>
      <c r="CR1093" s="143"/>
      <c r="CS1093" s="143"/>
      <c r="CT1093" s="143"/>
      <c r="CU1093" s="143"/>
      <c r="CV1093" s="143"/>
      <c r="CW1093" s="143"/>
      <c r="CX1093" s="143"/>
      <c r="CY1093" s="143"/>
      <c r="CZ1093" s="143"/>
      <c r="DA1093" s="143"/>
      <c r="DB1093" s="143"/>
      <c r="DC1093" s="143"/>
      <c r="DD1093" s="143"/>
      <c r="DE1093" s="143"/>
      <c r="DF1093" s="143"/>
      <c r="DG1093" s="143"/>
      <c r="DH1093" s="143"/>
      <c r="DI1093" s="143"/>
      <c r="DJ1093" s="143"/>
      <c r="DK1093" s="143"/>
      <c r="DL1093" s="143"/>
      <c r="DM1093" s="143"/>
      <c r="DN1093" s="143"/>
      <c r="DO1093" s="143"/>
      <c r="DP1093" s="143"/>
      <c r="DQ1093" s="143"/>
      <c r="DR1093" s="143"/>
      <c r="DS1093" s="143"/>
      <c r="DT1093" s="143"/>
      <c r="DU1093" s="143"/>
      <c r="DV1093" s="143"/>
      <c r="DW1093" s="143"/>
      <c r="DX1093" s="143"/>
      <c r="DY1093" s="143"/>
      <c r="DZ1093" s="143"/>
      <c r="EA1093" s="143"/>
      <c r="EB1093" s="143"/>
      <c r="EC1093" s="143"/>
    </row>
    <row r="1094" spans="1:133" s="33" customFormat="1" outlineLevel="1" x14ac:dyDescent="0.15">
      <c r="A1094" s="33">
        <v>2.2200000000000002</v>
      </c>
      <c r="B1094" s="34" t="s">
        <v>2114</v>
      </c>
      <c r="C1094" s="302" t="str">
        <f ca="1">IFERROR(SUM(C1095,C1106,C1116)/COUNT((C1095,C1106,C1116)),"N/A")</f>
        <v>N/A</v>
      </c>
      <c r="D1094" s="302">
        <f ca="1">IFERROR(SUM(D1095,D1106,D1116)/COUNT((D1095,D1106,D1116)),"N/A")</f>
        <v>5</v>
      </c>
      <c r="E1094" s="158">
        <f ca="1">E1095+E1106+E1116</f>
        <v>0</v>
      </c>
      <c r="F1094" s="158">
        <f ca="1">F1095+F1106+F1116</f>
        <v>1020</v>
      </c>
      <c r="G1094" s="158"/>
      <c r="H1094" s="114"/>
      <c r="I1094" s="158">
        <f ca="1">I1095+I1106+I1116</f>
        <v>0</v>
      </c>
      <c r="J1094" s="114"/>
      <c r="K1094" s="158">
        <f ca="1">K1095+K1106+K1116</f>
        <v>0</v>
      </c>
      <c r="L1094" s="114"/>
      <c r="M1094" s="158">
        <f ca="1">M1095+M1106+M1116</f>
        <v>0</v>
      </c>
      <c r="N1094" s="114"/>
      <c r="O1094" s="158">
        <f ca="1">O1095+O1106+O1116</f>
        <v>0</v>
      </c>
      <c r="P1094" s="114"/>
      <c r="Q1094" s="158">
        <f ca="1">Q1095+Q1106+Q1116</f>
        <v>0</v>
      </c>
      <c r="R1094" s="114"/>
      <c r="S1094" s="158">
        <f ca="1">S1095+S1106+S1116</f>
        <v>0</v>
      </c>
      <c r="T1094" s="34"/>
      <c r="U1094" s="158"/>
      <c r="V1094" s="158">
        <f ca="1">V1095+V1106+V1116</f>
        <v>0</v>
      </c>
      <c r="W1094" s="114"/>
      <c r="X1094" s="158">
        <f ca="1">X1095+X1106+X1116</f>
        <v>0</v>
      </c>
      <c r="Y1094" s="114"/>
      <c r="Z1094" s="158">
        <f ca="1">Z1095+Z1106+Z1116</f>
        <v>0</v>
      </c>
      <c r="AA1094" s="114"/>
      <c r="AB1094" s="158">
        <f ca="1">AB1095+AB1106+AB1116</f>
        <v>0</v>
      </c>
      <c r="AC1094" s="114"/>
      <c r="AD1094" s="158">
        <f ca="1">AD1095+AD1106+AD1116</f>
        <v>0</v>
      </c>
      <c r="AE1094" s="114"/>
      <c r="AF1094" s="158">
        <f ca="1">AF1095+AF1106+AF1116</f>
        <v>0</v>
      </c>
      <c r="AG1094" s="34"/>
      <c r="AH1094" s="114"/>
      <c r="AI1094" s="158">
        <f ca="1">AI1095+AI1106+AI1116</f>
        <v>0</v>
      </c>
      <c r="AJ1094" s="114"/>
      <c r="AK1094" s="158">
        <f ca="1">AK1095+AK1106+AK1116</f>
        <v>0</v>
      </c>
      <c r="AL1094" s="114"/>
      <c r="AM1094" s="158">
        <f ca="1">AM1095+AM1106+AM1116</f>
        <v>0</v>
      </c>
      <c r="AN1094" s="114"/>
      <c r="AO1094" s="158">
        <f ca="1">AO1095+AO1106+AO1116</f>
        <v>0</v>
      </c>
      <c r="AP1094" s="114"/>
      <c r="AQ1094" s="158">
        <f ca="1">AQ1095+AQ1106+AQ1116</f>
        <v>0</v>
      </c>
      <c r="AR1094" s="114"/>
      <c r="AS1094" s="158">
        <f ca="1">AS1095+AS1106+AS1116</f>
        <v>0</v>
      </c>
      <c r="AU1094" s="114"/>
      <c r="AV1094" s="158">
        <f ca="1">AV1095+AV1106+AV1116</f>
        <v>0</v>
      </c>
      <c r="AW1094" s="114"/>
      <c r="AX1094" s="158">
        <f ca="1">AX1095+AX1106+AX1116</f>
        <v>0</v>
      </c>
      <c r="AY1094" s="114"/>
      <c r="AZ1094" s="158">
        <f ca="1">AZ1095+AZ1106+AZ1116</f>
        <v>0</v>
      </c>
      <c r="BA1094" s="114"/>
      <c r="BB1094" s="158">
        <f ca="1">BB1095+BB1106+BB1116</f>
        <v>0</v>
      </c>
      <c r="BC1094" s="114"/>
      <c r="BD1094" s="158">
        <f ca="1">BD1095+BD1106+BD1116</f>
        <v>0</v>
      </c>
      <c r="BE1094" s="114"/>
      <c r="BF1094" s="158">
        <f ca="1">BF1095+BF1106+BF1116</f>
        <v>0</v>
      </c>
      <c r="BH1094" s="114"/>
      <c r="BI1094" s="158">
        <f ca="1">BI1095+BI1106+BI1116</f>
        <v>0</v>
      </c>
      <c r="BJ1094" s="114"/>
      <c r="BK1094" s="158">
        <f ca="1">BK1095+BK1106+BK1116</f>
        <v>0</v>
      </c>
      <c r="BL1094" s="114"/>
      <c r="BM1094" s="158">
        <f ca="1">BM1095+BM1106+BM1116</f>
        <v>0</v>
      </c>
      <c r="BN1094" s="114"/>
      <c r="BO1094" s="158">
        <f ca="1">BO1095+BO1106+BO1116</f>
        <v>0</v>
      </c>
      <c r="BP1094" s="114"/>
      <c r="BQ1094" s="158">
        <f ca="1">BQ1095+BQ1106+BQ1116</f>
        <v>0</v>
      </c>
      <c r="BR1094" s="114"/>
      <c r="BS1094" s="158">
        <f ca="1">BS1095+BS1106+BS1116</f>
        <v>0</v>
      </c>
      <c r="BU1094" s="85"/>
      <c r="BV1094" s="85"/>
      <c r="BW1094" s="85"/>
      <c r="BX1094" s="85"/>
      <c r="BY1094" s="85"/>
      <c r="BZ1094" s="85"/>
      <c r="CA1094" s="85"/>
      <c r="CB1094" s="85"/>
      <c r="CC1094" s="85"/>
      <c r="CD1094" s="85"/>
      <c r="CE1094" s="85"/>
      <c r="CF1094" s="85"/>
      <c r="CG1094" s="85"/>
      <c r="CH1094" s="85"/>
      <c r="CI1094" s="85"/>
      <c r="CJ1094" s="85"/>
      <c r="CK1094" s="85"/>
      <c r="CL1094" s="85"/>
      <c r="CM1094" s="85"/>
      <c r="CN1094" s="85"/>
      <c r="CO1094" s="85"/>
      <c r="CP1094" s="85"/>
      <c r="CQ1094" s="85"/>
      <c r="CR1094" s="85"/>
      <c r="CS1094" s="85"/>
      <c r="CT1094" s="85"/>
      <c r="CU1094" s="85"/>
      <c r="CV1094" s="85"/>
      <c r="CW1094" s="85"/>
      <c r="CX1094" s="85"/>
      <c r="CY1094" s="85"/>
      <c r="CZ1094" s="85"/>
      <c r="DA1094" s="85"/>
      <c r="DB1094" s="85"/>
      <c r="DC1094" s="85"/>
      <c r="DD1094" s="85"/>
      <c r="DE1094" s="85"/>
      <c r="DF1094" s="85"/>
      <c r="DG1094" s="85"/>
      <c r="DH1094" s="85"/>
      <c r="DI1094" s="85"/>
      <c r="DJ1094" s="85"/>
      <c r="DK1094" s="85"/>
      <c r="DL1094" s="85"/>
      <c r="DM1094" s="85"/>
      <c r="DN1094" s="85"/>
      <c r="DO1094" s="85"/>
      <c r="DP1094" s="85"/>
      <c r="DQ1094" s="85"/>
      <c r="DR1094" s="85"/>
      <c r="DS1094" s="85"/>
      <c r="DT1094" s="85"/>
      <c r="DU1094" s="85"/>
      <c r="DV1094" s="85"/>
      <c r="DW1094" s="85"/>
      <c r="DX1094" s="85"/>
      <c r="DY1094" s="85"/>
      <c r="DZ1094" s="85"/>
      <c r="EA1094" s="85"/>
      <c r="EB1094" s="85"/>
      <c r="EC1094" s="85"/>
    </row>
    <row r="1095" spans="1:133" s="35" customFormat="1" outlineLevel="2" x14ac:dyDescent="0.15">
      <c r="A1095" s="35" t="s">
        <v>230</v>
      </c>
      <c r="B1095" s="36" t="s">
        <v>560</v>
      </c>
      <c r="C1095" s="298" t="str">
        <f ca="1">IFERROR((AVERAGE(ReqSum)),"N/A")</f>
        <v>N/A</v>
      </c>
      <c r="D1095" s="298">
        <f ca="1">IFERROR((AVERAGE(ReqSum)),"N/A")</f>
        <v>5</v>
      </c>
      <c r="E1095" s="159">
        <f ca="1">(SUM(ReqSum))*2*$I$10</f>
        <v>0</v>
      </c>
      <c r="F1095" s="159">
        <f ca="1">(SUM(ReqSum))*2*$I$10</f>
        <v>540</v>
      </c>
      <c r="G1095" s="159">
        <f>MATCH("x",G1096:G2593,-1)-1</f>
        <v>9</v>
      </c>
      <c r="H1095" s="176"/>
      <c r="I1095" s="176">
        <f ca="1">SUM(ReqSum)</f>
        <v>0</v>
      </c>
      <c r="J1095" s="176"/>
      <c r="K1095" s="176">
        <f ca="1">SUM(ReqSum)</f>
        <v>0</v>
      </c>
      <c r="L1095" s="176"/>
      <c r="M1095" s="176">
        <f ca="1">SUM(ReqSum)</f>
        <v>0</v>
      </c>
      <c r="N1095" s="176"/>
      <c r="O1095" s="176">
        <f ca="1">SUM(ReqSum)</f>
        <v>0</v>
      </c>
      <c r="P1095" s="176"/>
      <c r="Q1095" s="176">
        <f ca="1">SUM(ReqSum)</f>
        <v>0</v>
      </c>
      <c r="R1095" s="176"/>
      <c r="S1095" s="176">
        <f ca="1">SUM(ReqSum)</f>
        <v>0</v>
      </c>
      <c r="T1095" s="268"/>
      <c r="U1095" s="189"/>
      <c r="V1095" s="176">
        <f ca="1">SUM(ReqSum)</f>
        <v>0</v>
      </c>
      <c r="W1095" s="189"/>
      <c r="X1095" s="176">
        <f ca="1">SUM(ReqSum)</f>
        <v>0</v>
      </c>
      <c r="Y1095" s="189"/>
      <c r="Z1095" s="176">
        <f ca="1">SUM(ReqSum)</f>
        <v>0</v>
      </c>
      <c r="AA1095" s="189"/>
      <c r="AB1095" s="176">
        <f ca="1">SUM(ReqSum)</f>
        <v>0</v>
      </c>
      <c r="AC1095" s="189"/>
      <c r="AD1095" s="176">
        <f ca="1">SUM(ReqSum)</f>
        <v>0</v>
      </c>
      <c r="AE1095" s="189"/>
      <c r="AF1095" s="176">
        <f ca="1">SUM(ReqSum)</f>
        <v>0</v>
      </c>
      <c r="AG1095" s="36"/>
      <c r="AH1095" s="189"/>
      <c r="AI1095" s="176">
        <f ca="1">SUM(ReqSum)</f>
        <v>0</v>
      </c>
      <c r="AJ1095" s="189"/>
      <c r="AK1095" s="176">
        <f ca="1">SUM(ReqSum)</f>
        <v>0</v>
      </c>
      <c r="AL1095" s="189"/>
      <c r="AM1095" s="176">
        <f ca="1">SUM(ReqSum)</f>
        <v>0</v>
      </c>
      <c r="AN1095" s="189"/>
      <c r="AO1095" s="176">
        <f ca="1">SUM(ReqSum)</f>
        <v>0</v>
      </c>
      <c r="AP1095" s="189"/>
      <c r="AQ1095" s="176">
        <f ca="1">SUM(ReqSum)</f>
        <v>0</v>
      </c>
      <c r="AR1095" s="189"/>
      <c r="AS1095" s="176">
        <f ca="1">SUM(ReqSum)</f>
        <v>0</v>
      </c>
      <c r="AT1095" s="177"/>
      <c r="AU1095" s="176"/>
      <c r="AV1095" s="176">
        <f ca="1">SUM(ReqSum)</f>
        <v>0</v>
      </c>
      <c r="AW1095" s="176"/>
      <c r="AX1095" s="176">
        <f ca="1">SUM(ReqSum)</f>
        <v>0</v>
      </c>
      <c r="AY1095" s="176"/>
      <c r="AZ1095" s="176">
        <f ca="1">SUM(ReqSum)</f>
        <v>0</v>
      </c>
      <c r="BA1095" s="176"/>
      <c r="BB1095" s="176">
        <f ca="1">SUM(ReqSum)</f>
        <v>0</v>
      </c>
      <c r="BC1095" s="176"/>
      <c r="BD1095" s="176">
        <f ca="1">SUM(ReqSum)</f>
        <v>0</v>
      </c>
      <c r="BE1095" s="176"/>
      <c r="BF1095" s="176">
        <f ca="1">SUM(ReqSum)</f>
        <v>0</v>
      </c>
      <c r="BG1095" s="177"/>
      <c r="BH1095" s="176"/>
      <c r="BI1095" s="176">
        <f ca="1">SUM(ReqSum)</f>
        <v>0</v>
      </c>
      <c r="BJ1095" s="176"/>
      <c r="BK1095" s="176">
        <f ca="1">SUM(ReqSum)</f>
        <v>0</v>
      </c>
      <c r="BL1095" s="176"/>
      <c r="BM1095" s="176">
        <f ca="1">SUM(ReqSum)</f>
        <v>0</v>
      </c>
      <c r="BN1095" s="176"/>
      <c r="BO1095" s="176">
        <f ca="1">SUM(ReqSum)</f>
        <v>0</v>
      </c>
      <c r="BP1095" s="176"/>
      <c r="BQ1095" s="176">
        <f ca="1">SUM(ReqSum)</f>
        <v>0</v>
      </c>
      <c r="BR1095" s="176"/>
      <c r="BS1095" s="176">
        <f ca="1">SUM(ReqSum)</f>
        <v>0</v>
      </c>
      <c r="BT1095" s="177"/>
      <c r="BU1095" s="85"/>
      <c r="BV1095" s="85"/>
      <c r="BW1095" s="85"/>
      <c r="BX1095" s="85"/>
      <c r="BY1095" s="85"/>
      <c r="BZ1095" s="85"/>
      <c r="CA1095" s="85"/>
      <c r="CB1095" s="85"/>
      <c r="CC1095" s="85"/>
      <c r="CD1095" s="85"/>
      <c r="CE1095" s="85"/>
      <c r="CF1095" s="85"/>
      <c r="CG1095" s="85"/>
      <c r="CH1095" s="85"/>
      <c r="CI1095" s="85"/>
      <c r="CJ1095" s="85"/>
      <c r="CK1095" s="85"/>
      <c r="CL1095" s="85"/>
      <c r="CM1095" s="85"/>
      <c r="CN1095" s="85"/>
      <c r="CO1095" s="85"/>
      <c r="CP1095" s="85"/>
      <c r="CQ1095" s="85"/>
      <c r="CR1095" s="85"/>
      <c r="CS1095" s="85"/>
      <c r="CT1095" s="85"/>
      <c r="CU1095" s="85"/>
      <c r="CV1095" s="85"/>
      <c r="CW1095" s="85"/>
      <c r="CX1095" s="85"/>
      <c r="CY1095" s="85"/>
      <c r="CZ1095" s="85"/>
      <c r="DA1095" s="85"/>
      <c r="DB1095" s="85"/>
      <c r="DC1095" s="85"/>
      <c r="DD1095" s="85"/>
      <c r="DE1095" s="85"/>
      <c r="DF1095" s="85"/>
      <c r="DG1095" s="85"/>
      <c r="DH1095" s="85"/>
      <c r="DI1095" s="85"/>
      <c r="DJ1095" s="85"/>
      <c r="DK1095" s="85"/>
      <c r="DL1095" s="85"/>
      <c r="DM1095" s="85"/>
      <c r="DN1095" s="85"/>
      <c r="DO1095" s="85"/>
      <c r="DP1095" s="85"/>
      <c r="DQ1095" s="85"/>
      <c r="DR1095" s="85"/>
      <c r="DS1095" s="85"/>
      <c r="DT1095" s="85"/>
      <c r="DU1095" s="85"/>
      <c r="DV1095" s="85"/>
      <c r="DW1095" s="85"/>
      <c r="DX1095" s="85"/>
      <c r="DY1095" s="85"/>
      <c r="DZ1095" s="85"/>
      <c r="EA1095" s="85"/>
      <c r="EB1095" s="85"/>
      <c r="EC1095" s="85"/>
    </row>
    <row r="1096" spans="1:133" s="22" customFormat="1" outlineLevel="4" x14ac:dyDescent="0.15">
      <c r="A1096" s="22" t="s">
        <v>233</v>
      </c>
      <c r="B1096" s="32" t="s">
        <v>584</v>
      </c>
      <c r="C1096" s="104"/>
      <c r="D1096" s="106">
        <v>5</v>
      </c>
      <c r="E1096" s="104"/>
      <c r="F1096" s="106">
        <f t="shared" ref="F1096:F1104" si="3118">IF(B1096&lt;&gt;"",IF(B1096="Custom Requirement",0,3),0)</f>
        <v>3</v>
      </c>
      <c r="G1096" s="106">
        <v>1</v>
      </c>
      <c r="H1096" s="107"/>
      <c r="I1096" s="106">
        <f t="shared" ref="I1096:I1104" si="3119">H1096*$E1096*I$10</f>
        <v>0</v>
      </c>
      <c r="J1096" s="107"/>
      <c r="K1096" s="106">
        <f t="shared" ref="K1096:K1104" si="3120">J1096*$E1096*K$10</f>
        <v>0</v>
      </c>
      <c r="L1096" s="107"/>
      <c r="M1096" s="106">
        <f t="shared" ref="M1096:M1104" si="3121">L1096*$E1096*M$10</f>
        <v>0</v>
      </c>
      <c r="N1096" s="107"/>
      <c r="O1096" s="106">
        <f t="shared" ref="O1096:O1104" si="3122">N1096*$E1096*O$10</f>
        <v>0</v>
      </c>
      <c r="P1096" s="107"/>
      <c r="Q1096" s="106">
        <f t="shared" ref="Q1096:Q1104" si="3123">P1096*$E1096*Q$10</f>
        <v>0</v>
      </c>
      <c r="R1096" s="107"/>
      <c r="S1096" s="106">
        <f t="shared" ref="S1096:S1104" si="3124">R1096*$E1096*S$10</f>
        <v>0</v>
      </c>
      <c r="T1096" s="206"/>
      <c r="U1096" s="107"/>
      <c r="V1096" s="106">
        <f t="shared" ref="V1096:V1104" si="3125">U1096*$E1096*V$10</f>
        <v>0</v>
      </c>
      <c r="W1096" s="201"/>
      <c r="X1096" s="106">
        <f t="shared" ref="X1096:X1104" si="3126">W1096*$E1096*X$10</f>
        <v>0</v>
      </c>
      <c r="Y1096" s="201"/>
      <c r="Z1096" s="106">
        <f t="shared" ref="Z1096:Z1104" si="3127">Y1096*$E1096*Z$10</f>
        <v>0</v>
      </c>
      <c r="AA1096" s="201"/>
      <c r="AB1096" s="106">
        <f t="shared" ref="AB1096:AB1104" si="3128">AA1096*$E1096*AB$10</f>
        <v>0</v>
      </c>
      <c r="AC1096" s="201"/>
      <c r="AD1096" s="106">
        <f t="shared" ref="AD1096:AD1104" si="3129">AC1096*$E1096*AD$10</f>
        <v>0</v>
      </c>
      <c r="AE1096" s="201"/>
      <c r="AF1096" s="106">
        <f t="shared" ref="AF1096:AF1104" si="3130">AE1096*$E1096*AF$10</f>
        <v>0</v>
      </c>
      <c r="AG1096" s="210"/>
      <c r="AH1096" s="107"/>
      <c r="AI1096" s="106">
        <f t="shared" ref="AI1096:AI1104" si="3131">AH1096*$E1096*AI$10</f>
        <v>0</v>
      </c>
      <c r="AJ1096" s="201"/>
      <c r="AK1096" s="106">
        <f t="shared" ref="AK1096:AK1104" si="3132">AJ1096*$E1096*AK$10</f>
        <v>0</v>
      </c>
      <c r="AL1096" s="201"/>
      <c r="AM1096" s="106">
        <f t="shared" ref="AM1096:AM1104" si="3133">AL1096*$E1096*AM$10</f>
        <v>0</v>
      </c>
      <c r="AN1096" s="201"/>
      <c r="AO1096" s="106">
        <f t="shared" ref="AO1096:AO1104" si="3134">AN1096*$E1096*AO$10</f>
        <v>0</v>
      </c>
      <c r="AP1096" s="201"/>
      <c r="AQ1096" s="106">
        <f t="shared" ref="AQ1096:AQ1104" si="3135">AP1096*$E1096*AQ$10</f>
        <v>0</v>
      </c>
      <c r="AR1096" s="201"/>
      <c r="AS1096" s="106">
        <f t="shared" ref="AS1096:AS1104" si="3136">AR1096*$E1096*AS$10</f>
        <v>0</v>
      </c>
      <c r="AT1096"/>
      <c r="AU1096" s="107"/>
      <c r="AV1096" s="106">
        <f t="shared" ref="AV1096:AV1104" si="3137">AU1096*$E1096*AV$10</f>
        <v>0</v>
      </c>
      <c r="AW1096" s="107"/>
      <c r="AX1096" s="106">
        <f t="shared" ref="AX1096:AX1104" si="3138">AW1096*$E1096*AX$10</f>
        <v>0</v>
      </c>
      <c r="AY1096" s="107"/>
      <c r="AZ1096" s="106">
        <f t="shared" ref="AZ1096:AZ1104" si="3139">AY1096*$E1096*AZ$10</f>
        <v>0</v>
      </c>
      <c r="BA1096" s="107"/>
      <c r="BB1096" s="106">
        <f t="shared" ref="BB1096:BB1104" si="3140">BA1096*$E1096*BB$10</f>
        <v>0</v>
      </c>
      <c r="BC1096" s="107"/>
      <c r="BD1096" s="106">
        <f t="shared" ref="BD1096:BD1104" si="3141">BC1096*$E1096*BD$10</f>
        <v>0</v>
      </c>
      <c r="BE1096" s="107"/>
      <c r="BF1096" s="106">
        <f t="shared" ref="BF1096:BF1104" si="3142">BE1096*$E1096*BF$10</f>
        <v>0</v>
      </c>
      <c r="BG1096"/>
      <c r="BH1096" s="107"/>
      <c r="BI1096" s="106">
        <f t="shared" ref="BI1096:BI1104" si="3143">BH1096*$E1096*BI$10</f>
        <v>0</v>
      </c>
      <c r="BJ1096" s="107"/>
      <c r="BK1096" s="106">
        <f t="shared" ref="BK1096:BK1104" si="3144">BJ1096*$E1096*BK$10</f>
        <v>0</v>
      </c>
      <c r="BL1096" s="107"/>
      <c r="BM1096" s="106">
        <f t="shared" ref="BM1096:BM1104" si="3145">BL1096*$E1096*BM$10</f>
        <v>0</v>
      </c>
      <c r="BN1096" s="107"/>
      <c r="BO1096" s="106">
        <f t="shared" ref="BO1096:BO1104" si="3146">BN1096*$E1096*BO$10</f>
        <v>0</v>
      </c>
      <c r="BP1096" s="107"/>
      <c r="BQ1096" s="106">
        <f t="shared" ref="BQ1096:BQ1104" si="3147">BP1096*$E1096*BQ$10</f>
        <v>0</v>
      </c>
      <c r="BR1096" s="107"/>
      <c r="BS1096" s="106">
        <f t="shared" ref="BS1096:BS1104" si="3148">BR1096*$E1096*BS$10</f>
        <v>0</v>
      </c>
      <c r="BT1096"/>
      <c r="BU1096" s="61"/>
      <c r="BV1096" s="61"/>
      <c r="BW1096" s="61"/>
      <c r="BX1096" s="61"/>
      <c r="BY1096" s="61"/>
      <c r="BZ1096" s="61"/>
      <c r="CA1096" s="61"/>
      <c r="CB1096" s="61"/>
      <c r="CC1096" s="61"/>
      <c r="CD1096" s="61"/>
      <c r="CE1096" s="61"/>
      <c r="CF1096" s="61"/>
      <c r="CG1096" s="61"/>
      <c r="CH1096" s="61"/>
      <c r="CI1096" s="61"/>
      <c r="CJ1096" s="61"/>
      <c r="CK1096" s="61"/>
      <c r="CL1096" s="61"/>
      <c r="CM1096" s="61"/>
      <c r="CN1096" s="61"/>
      <c r="CO1096" s="61"/>
      <c r="CP1096" s="61"/>
      <c r="CQ1096" s="61"/>
      <c r="CR1096" s="61"/>
      <c r="CS1096" s="61"/>
      <c r="CT1096" s="61"/>
      <c r="CU1096" s="61"/>
      <c r="CV1096" s="61"/>
      <c r="CW1096" s="61"/>
      <c r="CX1096" s="61"/>
      <c r="CY1096" s="61"/>
      <c r="CZ1096" s="61"/>
      <c r="DA1096" s="61"/>
      <c r="DB1096" s="61"/>
      <c r="DC1096" s="61"/>
      <c r="DD1096" s="61"/>
      <c r="DE1096" s="61"/>
      <c r="DF1096" s="61"/>
      <c r="DG1096" s="61"/>
      <c r="DH1096" s="61"/>
      <c r="DI1096" s="61"/>
      <c r="DJ1096" s="61"/>
      <c r="DK1096" s="61"/>
      <c r="DL1096" s="61"/>
      <c r="DM1096" s="61"/>
      <c r="DN1096" s="61"/>
      <c r="DO1096" s="61"/>
      <c r="DP1096" s="61"/>
      <c r="DQ1096" s="61"/>
      <c r="DR1096" s="61"/>
      <c r="DS1096" s="61"/>
      <c r="DT1096" s="61"/>
      <c r="DU1096" s="61"/>
      <c r="DV1096" s="61"/>
      <c r="DW1096" s="61"/>
      <c r="DX1096" s="61"/>
      <c r="DY1096" s="61"/>
      <c r="DZ1096" s="61"/>
      <c r="EA1096" s="61"/>
      <c r="EB1096" s="61"/>
      <c r="EC1096" s="61"/>
    </row>
    <row r="1097" spans="1:133" s="22" customFormat="1" outlineLevel="4" x14ac:dyDescent="0.15">
      <c r="A1097" s="22" t="s">
        <v>234</v>
      </c>
      <c r="B1097" s="32" t="s">
        <v>585</v>
      </c>
      <c r="C1097" s="104"/>
      <c r="D1097" s="106">
        <v>5</v>
      </c>
      <c r="E1097" s="104"/>
      <c r="F1097" s="106">
        <f t="shared" si="3118"/>
        <v>3</v>
      </c>
      <c r="G1097" s="106">
        <v>1</v>
      </c>
      <c r="H1097" s="107"/>
      <c r="I1097" s="106">
        <f t="shared" si="3119"/>
        <v>0</v>
      </c>
      <c r="J1097" s="107"/>
      <c r="K1097" s="106">
        <f t="shared" si="3120"/>
        <v>0</v>
      </c>
      <c r="L1097" s="107"/>
      <c r="M1097" s="106">
        <f t="shared" si="3121"/>
        <v>0</v>
      </c>
      <c r="N1097" s="107"/>
      <c r="O1097" s="106">
        <f t="shared" si="3122"/>
        <v>0</v>
      </c>
      <c r="P1097" s="107"/>
      <c r="Q1097" s="106">
        <f t="shared" si="3123"/>
        <v>0</v>
      </c>
      <c r="R1097" s="107"/>
      <c r="S1097" s="106">
        <f t="shared" si="3124"/>
        <v>0</v>
      </c>
      <c r="T1097" s="206"/>
      <c r="U1097" s="107"/>
      <c r="V1097" s="106">
        <f t="shared" si="3125"/>
        <v>0</v>
      </c>
      <c r="W1097" s="201"/>
      <c r="X1097" s="106">
        <f t="shared" si="3126"/>
        <v>0</v>
      </c>
      <c r="Y1097" s="201"/>
      <c r="Z1097" s="106">
        <f t="shared" si="3127"/>
        <v>0</v>
      </c>
      <c r="AA1097" s="201"/>
      <c r="AB1097" s="106">
        <f t="shared" si="3128"/>
        <v>0</v>
      </c>
      <c r="AC1097" s="201"/>
      <c r="AD1097" s="106">
        <f t="shared" si="3129"/>
        <v>0</v>
      </c>
      <c r="AE1097" s="201"/>
      <c r="AF1097" s="106">
        <f t="shared" si="3130"/>
        <v>0</v>
      </c>
      <c r="AG1097" s="210"/>
      <c r="AH1097" s="107"/>
      <c r="AI1097" s="106">
        <f t="shared" si="3131"/>
        <v>0</v>
      </c>
      <c r="AJ1097" s="201"/>
      <c r="AK1097" s="106">
        <f t="shared" si="3132"/>
        <v>0</v>
      </c>
      <c r="AL1097" s="201"/>
      <c r="AM1097" s="106">
        <f t="shared" si="3133"/>
        <v>0</v>
      </c>
      <c r="AN1097" s="201"/>
      <c r="AO1097" s="106">
        <f t="shared" si="3134"/>
        <v>0</v>
      </c>
      <c r="AP1097" s="201"/>
      <c r="AQ1097" s="106">
        <f t="shared" si="3135"/>
        <v>0</v>
      </c>
      <c r="AR1097" s="201"/>
      <c r="AS1097" s="106">
        <f t="shared" si="3136"/>
        <v>0</v>
      </c>
      <c r="AT1097"/>
      <c r="AU1097" s="107"/>
      <c r="AV1097" s="106">
        <f t="shared" si="3137"/>
        <v>0</v>
      </c>
      <c r="AW1097" s="107"/>
      <c r="AX1097" s="106">
        <f t="shared" si="3138"/>
        <v>0</v>
      </c>
      <c r="AY1097" s="107"/>
      <c r="AZ1097" s="106">
        <f t="shared" si="3139"/>
        <v>0</v>
      </c>
      <c r="BA1097" s="107"/>
      <c r="BB1097" s="106">
        <f t="shared" si="3140"/>
        <v>0</v>
      </c>
      <c r="BC1097" s="107"/>
      <c r="BD1097" s="106">
        <f t="shared" si="3141"/>
        <v>0</v>
      </c>
      <c r="BE1097" s="107"/>
      <c r="BF1097" s="106">
        <f t="shared" si="3142"/>
        <v>0</v>
      </c>
      <c r="BG1097"/>
      <c r="BH1097" s="107"/>
      <c r="BI1097" s="106">
        <f t="shared" si="3143"/>
        <v>0</v>
      </c>
      <c r="BJ1097" s="107"/>
      <c r="BK1097" s="106">
        <f t="shared" si="3144"/>
        <v>0</v>
      </c>
      <c r="BL1097" s="107"/>
      <c r="BM1097" s="106">
        <f t="shared" si="3145"/>
        <v>0</v>
      </c>
      <c r="BN1097" s="107"/>
      <c r="BO1097" s="106">
        <f t="shared" si="3146"/>
        <v>0</v>
      </c>
      <c r="BP1097" s="107"/>
      <c r="BQ1097" s="106">
        <f t="shared" si="3147"/>
        <v>0</v>
      </c>
      <c r="BR1097" s="107"/>
      <c r="BS1097" s="106">
        <f t="shared" si="3148"/>
        <v>0</v>
      </c>
      <c r="BT1097"/>
      <c r="BU1097" s="61"/>
      <c r="BV1097" s="61"/>
      <c r="BW1097" s="61"/>
      <c r="BX1097" s="61"/>
      <c r="BY1097" s="61"/>
      <c r="BZ1097" s="61"/>
      <c r="CA1097" s="61"/>
      <c r="CB1097" s="61"/>
      <c r="CC1097" s="61"/>
      <c r="CD1097" s="61"/>
      <c r="CE1097" s="61"/>
      <c r="CF1097" s="61"/>
      <c r="CG1097" s="61"/>
      <c r="CH1097" s="61"/>
      <c r="CI1097" s="61"/>
      <c r="CJ1097" s="61"/>
      <c r="CK1097" s="61"/>
      <c r="CL1097" s="61"/>
      <c r="CM1097" s="61"/>
      <c r="CN1097" s="61"/>
      <c r="CO1097" s="61"/>
      <c r="CP1097" s="61"/>
      <c r="CQ1097" s="61"/>
      <c r="CR1097" s="61"/>
      <c r="CS1097" s="61"/>
      <c r="CT1097" s="61"/>
      <c r="CU1097" s="61"/>
      <c r="CV1097" s="61"/>
      <c r="CW1097" s="61"/>
      <c r="CX1097" s="61"/>
      <c r="CY1097" s="61"/>
      <c r="CZ1097" s="61"/>
      <c r="DA1097" s="61"/>
      <c r="DB1097" s="61"/>
      <c r="DC1097" s="61"/>
      <c r="DD1097" s="61"/>
      <c r="DE1097" s="61"/>
      <c r="DF1097" s="61"/>
      <c r="DG1097" s="61"/>
      <c r="DH1097" s="61"/>
      <c r="DI1097" s="61"/>
      <c r="DJ1097" s="61"/>
      <c r="DK1097" s="61"/>
      <c r="DL1097" s="61"/>
      <c r="DM1097" s="61"/>
      <c r="DN1097" s="61"/>
      <c r="DO1097" s="61"/>
      <c r="DP1097" s="61"/>
      <c r="DQ1097" s="61"/>
      <c r="DR1097" s="61"/>
      <c r="DS1097" s="61"/>
      <c r="DT1097" s="61"/>
      <c r="DU1097" s="61"/>
      <c r="DV1097" s="61"/>
      <c r="DW1097" s="61"/>
      <c r="DX1097" s="61"/>
      <c r="DY1097" s="61"/>
      <c r="DZ1097" s="61"/>
      <c r="EA1097" s="61"/>
      <c r="EB1097" s="61"/>
      <c r="EC1097" s="61"/>
    </row>
    <row r="1098" spans="1:133" s="22" customFormat="1" outlineLevel="4" x14ac:dyDescent="0.15">
      <c r="A1098" s="22" t="s">
        <v>235</v>
      </c>
      <c r="B1098" s="32" t="s">
        <v>586</v>
      </c>
      <c r="C1098" s="104"/>
      <c r="D1098" s="106">
        <v>5</v>
      </c>
      <c r="E1098" s="104"/>
      <c r="F1098" s="106">
        <f t="shared" si="3118"/>
        <v>3</v>
      </c>
      <c r="G1098" s="106">
        <v>1</v>
      </c>
      <c r="H1098" s="107"/>
      <c r="I1098" s="106">
        <f t="shared" si="3119"/>
        <v>0</v>
      </c>
      <c r="J1098" s="107"/>
      <c r="K1098" s="106">
        <f t="shared" si="3120"/>
        <v>0</v>
      </c>
      <c r="L1098" s="107"/>
      <c r="M1098" s="106">
        <f t="shared" si="3121"/>
        <v>0</v>
      </c>
      <c r="N1098" s="107"/>
      <c r="O1098" s="106">
        <f t="shared" si="3122"/>
        <v>0</v>
      </c>
      <c r="P1098" s="107"/>
      <c r="Q1098" s="106">
        <f t="shared" si="3123"/>
        <v>0</v>
      </c>
      <c r="R1098" s="107"/>
      <c r="S1098" s="106">
        <f t="shared" si="3124"/>
        <v>0</v>
      </c>
      <c r="T1098" s="206"/>
      <c r="U1098" s="107"/>
      <c r="V1098" s="106">
        <f t="shared" si="3125"/>
        <v>0</v>
      </c>
      <c r="W1098" s="201"/>
      <c r="X1098" s="106">
        <f t="shared" si="3126"/>
        <v>0</v>
      </c>
      <c r="Y1098" s="201"/>
      <c r="Z1098" s="106">
        <f t="shared" si="3127"/>
        <v>0</v>
      </c>
      <c r="AA1098" s="201"/>
      <c r="AB1098" s="106">
        <f t="shared" si="3128"/>
        <v>0</v>
      </c>
      <c r="AC1098" s="201"/>
      <c r="AD1098" s="106">
        <f t="shared" si="3129"/>
        <v>0</v>
      </c>
      <c r="AE1098" s="201"/>
      <c r="AF1098" s="106">
        <f t="shared" si="3130"/>
        <v>0</v>
      </c>
      <c r="AG1098" s="210"/>
      <c r="AH1098" s="107"/>
      <c r="AI1098" s="106">
        <f t="shared" si="3131"/>
        <v>0</v>
      </c>
      <c r="AJ1098" s="201"/>
      <c r="AK1098" s="106">
        <f t="shared" si="3132"/>
        <v>0</v>
      </c>
      <c r="AL1098" s="201"/>
      <c r="AM1098" s="106">
        <f t="shared" si="3133"/>
        <v>0</v>
      </c>
      <c r="AN1098" s="201"/>
      <c r="AO1098" s="106">
        <f t="shared" si="3134"/>
        <v>0</v>
      </c>
      <c r="AP1098" s="201"/>
      <c r="AQ1098" s="106">
        <f t="shared" si="3135"/>
        <v>0</v>
      </c>
      <c r="AR1098" s="201"/>
      <c r="AS1098" s="106">
        <f t="shared" si="3136"/>
        <v>0</v>
      </c>
      <c r="AT1098"/>
      <c r="AU1098" s="107"/>
      <c r="AV1098" s="106">
        <f t="shared" si="3137"/>
        <v>0</v>
      </c>
      <c r="AW1098" s="107"/>
      <c r="AX1098" s="106">
        <f t="shared" si="3138"/>
        <v>0</v>
      </c>
      <c r="AY1098" s="107"/>
      <c r="AZ1098" s="106">
        <f t="shared" si="3139"/>
        <v>0</v>
      </c>
      <c r="BA1098" s="107"/>
      <c r="BB1098" s="106">
        <f t="shared" si="3140"/>
        <v>0</v>
      </c>
      <c r="BC1098" s="107"/>
      <c r="BD1098" s="106">
        <f t="shared" si="3141"/>
        <v>0</v>
      </c>
      <c r="BE1098" s="107"/>
      <c r="BF1098" s="106">
        <f t="shared" si="3142"/>
        <v>0</v>
      </c>
      <c r="BG1098"/>
      <c r="BH1098" s="107"/>
      <c r="BI1098" s="106">
        <f t="shared" si="3143"/>
        <v>0</v>
      </c>
      <c r="BJ1098" s="107"/>
      <c r="BK1098" s="106">
        <f t="shared" si="3144"/>
        <v>0</v>
      </c>
      <c r="BL1098" s="107"/>
      <c r="BM1098" s="106">
        <f t="shared" si="3145"/>
        <v>0</v>
      </c>
      <c r="BN1098" s="107"/>
      <c r="BO1098" s="106">
        <f t="shared" si="3146"/>
        <v>0</v>
      </c>
      <c r="BP1098" s="107"/>
      <c r="BQ1098" s="106">
        <f t="shared" si="3147"/>
        <v>0</v>
      </c>
      <c r="BR1098" s="107"/>
      <c r="BS1098" s="106">
        <f t="shared" si="3148"/>
        <v>0</v>
      </c>
      <c r="BT1098"/>
      <c r="BU1098" s="61"/>
      <c r="BV1098" s="61"/>
      <c r="BW1098" s="61"/>
      <c r="BX1098" s="61"/>
      <c r="BY1098" s="61"/>
      <c r="BZ1098" s="61"/>
      <c r="CA1098" s="61"/>
      <c r="CB1098" s="61"/>
      <c r="CC1098" s="61"/>
      <c r="CD1098" s="61"/>
      <c r="CE1098" s="61"/>
      <c r="CF1098" s="61"/>
      <c r="CG1098" s="61"/>
      <c r="CH1098" s="61"/>
      <c r="CI1098" s="61"/>
      <c r="CJ1098" s="61"/>
      <c r="CK1098" s="61"/>
      <c r="CL1098" s="61"/>
      <c r="CM1098" s="61"/>
      <c r="CN1098" s="61"/>
      <c r="CO1098" s="61"/>
      <c r="CP1098" s="61"/>
      <c r="CQ1098" s="61"/>
      <c r="CR1098" s="61"/>
      <c r="CS1098" s="61"/>
      <c r="CT1098" s="61"/>
      <c r="CU1098" s="61"/>
      <c r="CV1098" s="61"/>
      <c r="CW1098" s="61"/>
      <c r="CX1098" s="61"/>
      <c r="CY1098" s="61"/>
      <c r="CZ1098" s="61"/>
      <c r="DA1098" s="61"/>
      <c r="DB1098" s="61"/>
      <c r="DC1098" s="61"/>
      <c r="DD1098" s="61"/>
      <c r="DE1098" s="61"/>
      <c r="DF1098" s="61"/>
      <c r="DG1098" s="61"/>
      <c r="DH1098" s="61"/>
      <c r="DI1098" s="61"/>
      <c r="DJ1098" s="61"/>
      <c r="DK1098" s="61"/>
      <c r="DL1098" s="61"/>
      <c r="DM1098" s="61"/>
      <c r="DN1098" s="61"/>
      <c r="DO1098" s="61"/>
      <c r="DP1098" s="61"/>
      <c r="DQ1098" s="61"/>
      <c r="DR1098" s="61"/>
      <c r="DS1098" s="61"/>
      <c r="DT1098" s="61"/>
      <c r="DU1098" s="61"/>
      <c r="DV1098" s="61"/>
      <c r="DW1098" s="61"/>
      <c r="DX1098" s="61"/>
      <c r="DY1098" s="61"/>
      <c r="DZ1098" s="61"/>
      <c r="EA1098" s="61"/>
      <c r="EB1098" s="61"/>
      <c r="EC1098" s="61"/>
    </row>
    <row r="1099" spans="1:133" s="22" customFormat="1" outlineLevel="4" x14ac:dyDescent="0.15">
      <c r="A1099" s="22" t="s">
        <v>236</v>
      </c>
      <c r="B1099" s="32" t="s">
        <v>587</v>
      </c>
      <c r="C1099" s="104"/>
      <c r="D1099" s="106">
        <v>5</v>
      </c>
      <c r="E1099" s="104"/>
      <c r="F1099" s="106">
        <f t="shared" si="3118"/>
        <v>3</v>
      </c>
      <c r="G1099" s="106">
        <v>1</v>
      </c>
      <c r="H1099" s="107"/>
      <c r="I1099" s="106">
        <f t="shared" si="3119"/>
        <v>0</v>
      </c>
      <c r="J1099" s="107"/>
      <c r="K1099" s="106">
        <f t="shared" si="3120"/>
        <v>0</v>
      </c>
      <c r="L1099" s="107"/>
      <c r="M1099" s="106">
        <f t="shared" si="3121"/>
        <v>0</v>
      </c>
      <c r="N1099" s="107"/>
      <c r="O1099" s="106">
        <f t="shared" si="3122"/>
        <v>0</v>
      </c>
      <c r="P1099" s="107"/>
      <c r="Q1099" s="106">
        <f t="shared" si="3123"/>
        <v>0</v>
      </c>
      <c r="R1099" s="107"/>
      <c r="S1099" s="106">
        <f t="shared" si="3124"/>
        <v>0</v>
      </c>
      <c r="T1099" s="206"/>
      <c r="U1099" s="107"/>
      <c r="V1099" s="106">
        <f t="shared" si="3125"/>
        <v>0</v>
      </c>
      <c r="W1099" s="201"/>
      <c r="X1099" s="106">
        <f t="shared" si="3126"/>
        <v>0</v>
      </c>
      <c r="Y1099" s="201"/>
      <c r="Z1099" s="106">
        <f t="shared" si="3127"/>
        <v>0</v>
      </c>
      <c r="AA1099" s="201"/>
      <c r="AB1099" s="106">
        <f t="shared" si="3128"/>
        <v>0</v>
      </c>
      <c r="AC1099" s="201"/>
      <c r="AD1099" s="106">
        <f t="shared" si="3129"/>
        <v>0</v>
      </c>
      <c r="AE1099" s="201"/>
      <c r="AF1099" s="106">
        <f t="shared" si="3130"/>
        <v>0</v>
      </c>
      <c r="AG1099" s="210"/>
      <c r="AH1099" s="107"/>
      <c r="AI1099" s="106">
        <f t="shared" si="3131"/>
        <v>0</v>
      </c>
      <c r="AJ1099" s="201"/>
      <c r="AK1099" s="106">
        <f t="shared" si="3132"/>
        <v>0</v>
      </c>
      <c r="AL1099" s="201"/>
      <c r="AM1099" s="106">
        <f t="shared" si="3133"/>
        <v>0</v>
      </c>
      <c r="AN1099" s="201"/>
      <c r="AO1099" s="106">
        <f t="shared" si="3134"/>
        <v>0</v>
      </c>
      <c r="AP1099" s="201"/>
      <c r="AQ1099" s="106">
        <f t="shared" si="3135"/>
        <v>0</v>
      </c>
      <c r="AR1099" s="201"/>
      <c r="AS1099" s="106">
        <f t="shared" si="3136"/>
        <v>0</v>
      </c>
      <c r="AT1099"/>
      <c r="AU1099" s="107"/>
      <c r="AV1099" s="106">
        <f t="shared" si="3137"/>
        <v>0</v>
      </c>
      <c r="AW1099" s="107"/>
      <c r="AX1099" s="106">
        <f t="shared" si="3138"/>
        <v>0</v>
      </c>
      <c r="AY1099" s="107"/>
      <c r="AZ1099" s="106">
        <f t="shared" si="3139"/>
        <v>0</v>
      </c>
      <c r="BA1099" s="107"/>
      <c r="BB1099" s="106">
        <f t="shared" si="3140"/>
        <v>0</v>
      </c>
      <c r="BC1099" s="107"/>
      <c r="BD1099" s="106">
        <f t="shared" si="3141"/>
        <v>0</v>
      </c>
      <c r="BE1099" s="107"/>
      <c r="BF1099" s="106">
        <f t="shared" si="3142"/>
        <v>0</v>
      </c>
      <c r="BG1099"/>
      <c r="BH1099" s="107"/>
      <c r="BI1099" s="106">
        <f t="shared" si="3143"/>
        <v>0</v>
      </c>
      <c r="BJ1099" s="107"/>
      <c r="BK1099" s="106">
        <f t="shared" si="3144"/>
        <v>0</v>
      </c>
      <c r="BL1099" s="107"/>
      <c r="BM1099" s="106">
        <f t="shared" si="3145"/>
        <v>0</v>
      </c>
      <c r="BN1099" s="107"/>
      <c r="BO1099" s="106">
        <f t="shared" si="3146"/>
        <v>0</v>
      </c>
      <c r="BP1099" s="107"/>
      <c r="BQ1099" s="106">
        <f t="shared" si="3147"/>
        <v>0</v>
      </c>
      <c r="BR1099" s="107"/>
      <c r="BS1099" s="106">
        <f t="shared" si="3148"/>
        <v>0</v>
      </c>
      <c r="BT1099"/>
      <c r="BU1099" s="61"/>
      <c r="BV1099" s="61"/>
      <c r="BW1099" s="61"/>
      <c r="BX1099" s="61"/>
      <c r="BY1099" s="61"/>
      <c r="BZ1099" s="61"/>
      <c r="CA1099" s="61"/>
      <c r="CB1099" s="61"/>
      <c r="CC1099" s="61"/>
      <c r="CD1099" s="61"/>
      <c r="CE1099" s="61"/>
      <c r="CF1099" s="61"/>
      <c r="CG1099" s="61"/>
      <c r="CH1099" s="61"/>
      <c r="CI1099" s="61"/>
      <c r="CJ1099" s="61"/>
      <c r="CK1099" s="61"/>
      <c r="CL1099" s="61"/>
      <c r="CM1099" s="61"/>
      <c r="CN1099" s="61"/>
      <c r="CO1099" s="61"/>
      <c r="CP1099" s="61"/>
      <c r="CQ1099" s="61"/>
      <c r="CR1099" s="61"/>
      <c r="CS1099" s="61"/>
      <c r="CT1099" s="61"/>
      <c r="CU1099" s="61"/>
      <c r="CV1099" s="61"/>
      <c r="CW1099" s="61"/>
      <c r="CX1099" s="61"/>
      <c r="CY1099" s="61"/>
      <c r="CZ1099" s="61"/>
      <c r="DA1099" s="61"/>
      <c r="DB1099" s="61"/>
      <c r="DC1099" s="61"/>
      <c r="DD1099" s="61"/>
      <c r="DE1099" s="61"/>
      <c r="DF1099" s="61"/>
      <c r="DG1099" s="61"/>
      <c r="DH1099" s="61"/>
      <c r="DI1099" s="61"/>
      <c r="DJ1099" s="61"/>
      <c r="DK1099" s="61"/>
      <c r="DL1099" s="61"/>
      <c r="DM1099" s="61"/>
      <c r="DN1099" s="61"/>
      <c r="DO1099" s="61"/>
      <c r="DP1099" s="61"/>
      <c r="DQ1099" s="61"/>
      <c r="DR1099" s="61"/>
      <c r="DS1099" s="61"/>
      <c r="DT1099" s="61"/>
      <c r="DU1099" s="61"/>
      <c r="DV1099" s="61"/>
      <c r="DW1099" s="61"/>
      <c r="DX1099" s="61"/>
      <c r="DY1099" s="61"/>
      <c r="DZ1099" s="61"/>
      <c r="EA1099" s="61"/>
      <c r="EB1099" s="61"/>
      <c r="EC1099" s="61"/>
    </row>
    <row r="1100" spans="1:133" s="22" customFormat="1" outlineLevel="4" x14ac:dyDescent="0.15">
      <c r="A1100" s="22" t="s">
        <v>237</v>
      </c>
      <c r="B1100" s="32" t="s">
        <v>417</v>
      </c>
      <c r="C1100" s="104"/>
      <c r="D1100" s="106">
        <v>5</v>
      </c>
      <c r="E1100" s="104"/>
      <c r="F1100" s="106">
        <f t="shared" si="3118"/>
        <v>3</v>
      </c>
      <c r="G1100" s="106">
        <v>1</v>
      </c>
      <c r="H1100" s="107"/>
      <c r="I1100" s="106">
        <f t="shared" si="3119"/>
        <v>0</v>
      </c>
      <c r="J1100" s="107"/>
      <c r="K1100" s="106">
        <f t="shared" si="3120"/>
        <v>0</v>
      </c>
      <c r="L1100" s="107"/>
      <c r="M1100" s="106">
        <f t="shared" si="3121"/>
        <v>0</v>
      </c>
      <c r="N1100" s="107"/>
      <c r="O1100" s="106">
        <f t="shared" si="3122"/>
        <v>0</v>
      </c>
      <c r="P1100" s="107"/>
      <c r="Q1100" s="106">
        <f t="shared" si="3123"/>
        <v>0</v>
      </c>
      <c r="R1100" s="107"/>
      <c r="S1100" s="106">
        <f t="shared" si="3124"/>
        <v>0</v>
      </c>
      <c r="T1100" s="206"/>
      <c r="U1100" s="107"/>
      <c r="V1100" s="106">
        <f t="shared" si="3125"/>
        <v>0</v>
      </c>
      <c r="W1100" s="201"/>
      <c r="X1100" s="106">
        <f t="shared" si="3126"/>
        <v>0</v>
      </c>
      <c r="Y1100" s="201"/>
      <c r="Z1100" s="106">
        <f t="shared" si="3127"/>
        <v>0</v>
      </c>
      <c r="AA1100" s="201"/>
      <c r="AB1100" s="106">
        <f t="shared" si="3128"/>
        <v>0</v>
      </c>
      <c r="AC1100" s="201"/>
      <c r="AD1100" s="106">
        <f t="shared" si="3129"/>
        <v>0</v>
      </c>
      <c r="AE1100" s="201"/>
      <c r="AF1100" s="106">
        <f t="shared" si="3130"/>
        <v>0</v>
      </c>
      <c r="AG1100" s="210"/>
      <c r="AH1100" s="107"/>
      <c r="AI1100" s="106">
        <f t="shared" si="3131"/>
        <v>0</v>
      </c>
      <c r="AJ1100" s="201"/>
      <c r="AK1100" s="106">
        <f t="shared" si="3132"/>
        <v>0</v>
      </c>
      <c r="AL1100" s="201"/>
      <c r="AM1100" s="106">
        <f t="shared" si="3133"/>
        <v>0</v>
      </c>
      <c r="AN1100" s="201"/>
      <c r="AO1100" s="106">
        <f t="shared" si="3134"/>
        <v>0</v>
      </c>
      <c r="AP1100" s="201"/>
      <c r="AQ1100" s="106">
        <f t="shared" si="3135"/>
        <v>0</v>
      </c>
      <c r="AR1100" s="201"/>
      <c r="AS1100" s="106">
        <f t="shared" si="3136"/>
        <v>0</v>
      </c>
      <c r="AT1100"/>
      <c r="AU1100" s="107"/>
      <c r="AV1100" s="106">
        <f t="shared" si="3137"/>
        <v>0</v>
      </c>
      <c r="AW1100" s="107"/>
      <c r="AX1100" s="106">
        <f t="shared" si="3138"/>
        <v>0</v>
      </c>
      <c r="AY1100" s="107"/>
      <c r="AZ1100" s="106">
        <f t="shared" si="3139"/>
        <v>0</v>
      </c>
      <c r="BA1100" s="107"/>
      <c r="BB1100" s="106">
        <f t="shared" si="3140"/>
        <v>0</v>
      </c>
      <c r="BC1100" s="107"/>
      <c r="BD1100" s="106">
        <f t="shared" si="3141"/>
        <v>0</v>
      </c>
      <c r="BE1100" s="107"/>
      <c r="BF1100" s="106">
        <f t="shared" si="3142"/>
        <v>0</v>
      </c>
      <c r="BG1100"/>
      <c r="BH1100" s="107"/>
      <c r="BI1100" s="106">
        <f t="shared" si="3143"/>
        <v>0</v>
      </c>
      <c r="BJ1100" s="107"/>
      <c r="BK1100" s="106">
        <f t="shared" si="3144"/>
        <v>0</v>
      </c>
      <c r="BL1100" s="107"/>
      <c r="BM1100" s="106">
        <f t="shared" si="3145"/>
        <v>0</v>
      </c>
      <c r="BN1100" s="107"/>
      <c r="BO1100" s="106">
        <f t="shared" si="3146"/>
        <v>0</v>
      </c>
      <c r="BP1100" s="107"/>
      <c r="BQ1100" s="106">
        <f t="shared" si="3147"/>
        <v>0</v>
      </c>
      <c r="BR1100" s="107"/>
      <c r="BS1100" s="106">
        <f t="shared" si="3148"/>
        <v>0</v>
      </c>
      <c r="BT1100"/>
      <c r="BU1100" s="61"/>
      <c r="BV1100" s="61"/>
      <c r="BW1100" s="61"/>
      <c r="BX1100" s="61"/>
      <c r="BY1100" s="61"/>
      <c r="BZ1100" s="61"/>
      <c r="CA1100" s="61"/>
      <c r="CB1100" s="61"/>
      <c r="CC1100" s="61"/>
      <c r="CD1100" s="61"/>
      <c r="CE1100" s="61"/>
      <c r="CF1100" s="61"/>
      <c r="CG1100" s="61"/>
      <c r="CH1100" s="61"/>
      <c r="CI1100" s="61"/>
      <c r="CJ1100" s="61"/>
      <c r="CK1100" s="61"/>
      <c r="CL1100" s="61"/>
      <c r="CM1100" s="61"/>
      <c r="CN1100" s="61"/>
      <c r="CO1100" s="61"/>
      <c r="CP1100" s="61"/>
      <c r="CQ1100" s="61"/>
      <c r="CR1100" s="61"/>
      <c r="CS1100" s="61"/>
      <c r="CT1100" s="61"/>
      <c r="CU1100" s="61"/>
      <c r="CV1100" s="61"/>
      <c r="CW1100" s="61"/>
      <c r="CX1100" s="61"/>
      <c r="CY1100" s="61"/>
      <c r="CZ1100" s="61"/>
      <c r="DA1100" s="61"/>
      <c r="DB1100" s="61"/>
      <c r="DC1100" s="61"/>
      <c r="DD1100" s="61"/>
      <c r="DE1100" s="61"/>
      <c r="DF1100" s="61"/>
      <c r="DG1100" s="61"/>
      <c r="DH1100" s="61"/>
      <c r="DI1100" s="61"/>
      <c r="DJ1100" s="61"/>
      <c r="DK1100" s="61"/>
      <c r="DL1100" s="61"/>
      <c r="DM1100" s="61"/>
      <c r="DN1100" s="61"/>
      <c r="DO1100" s="61"/>
      <c r="DP1100" s="61"/>
      <c r="DQ1100" s="61"/>
      <c r="DR1100" s="61"/>
      <c r="DS1100" s="61"/>
      <c r="DT1100" s="61"/>
      <c r="DU1100" s="61"/>
      <c r="DV1100" s="61"/>
      <c r="DW1100" s="61"/>
      <c r="DX1100" s="61"/>
      <c r="DY1100" s="61"/>
      <c r="DZ1100" s="61"/>
      <c r="EA1100" s="61"/>
      <c r="EB1100" s="61"/>
      <c r="EC1100" s="61"/>
    </row>
    <row r="1101" spans="1:133" s="22" customFormat="1" outlineLevel="4" x14ac:dyDescent="0.15">
      <c r="A1101" s="22" t="s">
        <v>238</v>
      </c>
      <c r="B1101" s="32" t="s">
        <v>682</v>
      </c>
      <c r="C1101" s="104"/>
      <c r="D1101" s="106">
        <v>5</v>
      </c>
      <c r="E1101" s="104"/>
      <c r="F1101" s="106">
        <f t="shared" si="3118"/>
        <v>3</v>
      </c>
      <c r="G1101" s="106">
        <v>1</v>
      </c>
      <c r="H1101" s="107"/>
      <c r="I1101" s="106">
        <f t="shared" si="3119"/>
        <v>0</v>
      </c>
      <c r="J1101" s="107"/>
      <c r="K1101" s="106">
        <f t="shared" si="3120"/>
        <v>0</v>
      </c>
      <c r="L1101" s="107"/>
      <c r="M1101" s="106">
        <f t="shared" si="3121"/>
        <v>0</v>
      </c>
      <c r="N1101" s="107"/>
      <c r="O1101" s="106">
        <f t="shared" si="3122"/>
        <v>0</v>
      </c>
      <c r="P1101" s="107"/>
      <c r="Q1101" s="106">
        <f t="shared" si="3123"/>
        <v>0</v>
      </c>
      <c r="R1101" s="107"/>
      <c r="S1101" s="106">
        <f t="shared" si="3124"/>
        <v>0</v>
      </c>
      <c r="T1101" s="206"/>
      <c r="U1101" s="107"/>
      <c r="V1101" s="106">
        <f t="shared" si="3125"/>
        <v>0</v>
      </c>
      <c r="W1101" s="201"/>
      <c r="X1101" s="106">
        <f t="shared" si="3126"/>
        <v>0</v>
      </c>
      <c r="Y1101" s="201"/>
      <c r="Z1101" s="106">
        <f t="shared" si="3127"/>
        <v>0</v>
      </c>
      <c r="AA1101" s="201"/>
      <c r="AB1101" s="106">
        <f t="shared" si="3128"/>
        <v>0</v>
      </c>
      <c r="AC1101" s="201"/>
      <c r="AD1101" s="106">
        <f t="shared" si="3129"/>
        <v>0</v>
      </c>
      <c r="AE1101" s="201"/>
      <c r="AF1101" s="106">
        <f t="shared" si="3130"/>
        <v>0</v>
      </c>
      <c r="AG1101" s="210"/>
      <c r="AH1101" s="107"/>
      <c r="AI1101" s="106">
        <f t="shared" si="3131"/>
        <v>0</v>
      </c>
      <c r="AJ1101" s="201"/>
      <c r="AK1101" s="106">
        <f t="shared" si="3132"/>
        <v>0</v>
      </c>
      <c r="AL1101" s="201"/>
      <c r="AM1101" s="106">
        <f t="shared" si="3133"/>
        <v>0</v>
      </c>
      <c r="AN1101" s="201"/>
      <c r="AO1101" s="106">
        <f t="shared" si="3134"/>
        <v>0</v>
      </c>
      <c r="AP1101" s="201"/>
      <c r="AQ1101" s="106">
        <f t="shared" si="3135"/>
        <v>0</v>
      </c>
      <c r="AR1101" s="201"/>
      <c r="AS1101" s="106">
        <f t="shared" si="3136"/>
        <v>0</v>
      </c>
      <c r="AT1101"/>
      <c r="AU1101" s="107"/>
      <c r="AV1101" s="106">
        <f t="shared" si="3137"/>
        <v>0</v>
      </c>
      <c r="AW1101" s="107"/>
      <c r="AX1101" s="106">
        <f t="shared" si="3138"/>
        <v>0</v>
      </c>
      <c r="AY1101" s="107"/>
      <c r="AZ1101" s="106">
        <f t="shared" si="3139"/>
        <v>0</v>
      </c>
      <c r="BA1101" s="107"/>
      <c r="BB1101" s="106">
        <f t="shared" si="3140"/>
        <v>0</v>
      </c>
      <c r="BC1101" s="107"/>
      <c r="BD1101" s="106">
        <f t="shared" si="3141"/>
        <v>0</v>
      </c>
      <c r="BE1101" s="107"/>
      <c r="BF1101" s="106">
        <f t="shared" si="3142"/>
        <v>0</v>
      </c>
      <c r="BG1101"/>
      <c r="BH1101" s="107"/>
      <c r="BI1101" s="106">
        <f t="shared" si="3143"/>
        <v>0</v>
      </c>
      <c r="BJ1101" s="107"/>
      <c r="BK1101" s="106">
        <f t="shared" si="3144"/>
        <v>0</v>
      </c>
      <c r="BL1101" s="107"/>
      <c r="BM1101" s="106">
        <f t="shared" si="3145"/>
        <v>0</v>
      </c>
      <c r="BN1101" s="107"/>
      <c r="BO1101" s="106">
        <f t="shared" si="3146"/>
        <v>0</v>
      </c>
      <c r="BP1101" s="107"/>
      <c r="BQ1101" s="106">
        <f t="shared" si="3147"/>
        <v>0</v>
      </c>
      <c r="BR1101" s="107"/>
      <c r="BS1101" s="106">
        <f t="shared" si="3148"/>
        <v>0</v>
      </c>
      <c r="BT1101"/>
      <c r="BU1101" s="61"/>
      <c r="BV1101" s="61"/>
      <c r="BW1101" s="61"/>
      <c r="BX1101" s="61"/>
      <c r="BY1101" s="61"/>
      <c r="BZ1101" s="61"/>
      <c r="CA1101" s="61"/>
      <c r="CB1101" s="61"/>
      <c r="CC1101" s="61"/>
      <c r="CD1101" s="61"/>
      <c r="CE1101" s="61"/>
      <c r="CF1101" s="61"/>
      <c r="CG1101" s="61"/>
      <c r="CH1101" s="61"/>
      <c r="CI1101" s="61"/>
      <c r="CJ1101" s="61"/>
      <c r="CK1101" s="61"/>
      <c r="CL1101" s="61"/>
      <c r="CM1101" s="61"/>
      <c r="CN1101" s="61"/>
      <c r="CO1101" s="61"/>
      <c r="CP1101" s="61"/>
      <c r="CQ1101" s="61"/>
      <c r="CR1101" s="61"/>
      <c r="CS1101" s="61"/>
      <c r="CT1101" s="61"/>
      <c r="CU1101" s="61"/>
      <c r="CV1101" s="61"/>
      <c r="CW1101" s="61"/>
      <c r="CX1101" s="61"/>
      <c r="CY1101" s="61"/>
      <c r="CZ1101" s="61"/>
      <c r="DA1101" s="61"/>
      <c r="DB1101" s="61"/>
      <c r="DC1101" s="61"/>
      <c r="DD1101" s="61"/>
      <c r="DE1101" s="61"/>
      <c r="DF1101" s="61"/>
      <c r="DG1101" s="61"/>
      <c r="DH1101" s="61"/>
      <c r="DI1101" s="61"/>
      <c r="DJ1101" s="61"/>
      <c r="DK1101" s="61"/>
      <c r="DL1101" s="61"/>
      <c r="DM1101" s="61"/>
      <c r="DN1101" s="61"/>
      <c r="DO1101" s="61"/>
      <c r="DP1101" s="61"/>
      <c r="DQ1101" s="61"/>
      <c r="DR1101" s="61"/>
      <c r="DS1101" s="61"/>
      <c r="DT1101" s="61"/>
      <c r="DU1101" s="61"/>
      <c r="DV1101" s="61"/>
      <c r="DW1101" s="61"/>
      <c r="DX1101" s="61"/>
      <c r="DY1101" s="61"/>
      <c r="DZ1101" s="61"/>
      <c r="EA1101" s="61"/>
      <c r="EB1101" s="61"/>
      <c r="EC1101" s="61"/>
    </row>
    <row r="1102" spans="1:133" s="22" customFormat="1" outlineLevel="4" x14ac:dyDescent="0.15">
      <c r="A1102" s="22" t="s">
        <v>239</v>
      </c>
      <c r="B1102" s="32" t="s">
        <v>683</v>
      </c>
      <c r="C1102" s="104"/>
      <c r="D1102" s="106">
        <v>5</v>
      </c>
      <c r="E1102" s="104"/>
      <c r="F1102" s="106">
        <f t="shared" si="3118"/>
        <v>3</v>
      </c>
      <c r="G1102" s="106">
        <v>1</v>
      </c>
      <c r="H1102" s="107"/>
      <c r="I1102" s="106">
        <f t="shared" si="3119"/>
        <v>0</v>
      </c>
      <c r="J1102" s="107"/>
      <c r="K1102" s="106">
        <f t="shared" si="3120"/>
        <v>0</v>
      </c>
      <c r="L1102" s="107"/>
      <c r="M1102" s="106">
        <f t="shared" si="3121"/>
        <v>0</v>
      </c>
      <c r="N1102" s="107"/>
      <c r="O1102" s="106">
        <f t="shared" si="3122"/>
        <v>0</v>
      </c>
      <c r="P1102" s="107"/>
      <c r="Q1102" s="106">
        <f t="shared" si="3123"/>
        <v>0</v>
      </c>
      <c r="R1102" s="107"/>
      <c r="S1102" s="106">
        <f t="shared" si="3124"/>
        <v>0</v>
      </c>
      <c r="T1102" s="206"/>
      <c r="U1102" s="107"/>
      <c r="V1102" s="106">
        <f t="shared" si="3125"/>
        <v>0</v>
      </c>
      <c r="W1102" s="201"/>
      <c r="X1102" s="106">
        <f t="shared" si="3126"/>
        <v>0</v>
      </c>
      <c r="Y1102" s="201"/>
      <c r="Z1102" s="106">
        <f t="shared" si="3127"/>
        <v>0</v>
      </c>
      <c r="AA1102" s="201"/>
      <c r="AB1102" s="106">
        <f t="shared" si="3128"/>
        <v>0</v>
      </c>
      <c r="AC1102" s="201"/>
      <c r="AD1102" s="106">
        <f t="shared" si="3129"/>
        <v>0</v>
      </c>
      <c r="AE1102" s="201"/>
      <c r="AF1102" s="106">
        <f t="shared" si="3130"/>
        <v>0</v>
      </c>
      <c r="AG1102" s="210"/>
      <c r="AH1102" s="107"/>
      <c r="AI1102" s="106">
        <f t="shared" si="3131"/>
        <v>0</v>
      </c>
      <c r="AJ1102" s="201"/>
      <c r="AK1102" s="106">
        <f t="shared" si="3132"/>
        <v>0</v>
      </c>
      <c r="AL1102" s="201"/>
      <c r="AM1102" s="106">
        <f t="shared" si="3133"/>
        <v>0</v>
      </c>
      <c r="AN1102" s="201"/>
      <c r="AO1102" s="106">
        <f t="shared" si="3134"/>
        <v>0</v>
      </c>
      <c r="AP1102" s="201"/>
      <c r="AQ1102" s="106">
        <f t="shared" si="3135"/>
        <v>0</v>
      </c>
      <c r="AR1102" s="201"/>
      <c r="AS1102" s="106">
        <f t="shared" si="3136"/>
        <v>0</v>
      </c>
      <c r="AT1102"/>
      <c r="AU1102" s="107"/>
      <c r="AV1102" s="106">
        <f t="shared" si="3137"/>
        <v>0</v>
      </c>
      <c r="AW1102" s="107"/>
      <c r="AX1102" s="106">
        <f t="shared" si="3138"/>
        <v>0</v>
      </c>
      <c r="AY1102" s="107"/>
      <c r="AZ1102" s="106">
        <f t="shared" si="3139"/>
        <v>0</v>
      </c>
      <c r="BA1102" s="107"/>
      <c r="BB1102" s="106">
        <f t="shared" si="3140"/>
        <v>0</v>
      </c>
      <c r="BC1102" s="107"/>
      <c r="BD1102" s="106">
        <f t="shared" si="3141"/>
        <v>0</v>
      </c>
      <c r="BE1102" s="107"/>
      <c r="BF1102" s="106">
        <f t="shared" si="3142"/>
        <v>0</v>
      </c>
      <c r="BG1102"/>
      <c r="BH1102" s="107"/>
      <c r="BI1102" s="106">
        <f t="shared" si="3143"/>
        <v>0</v>
      </c>
      <c r="BJ1102" s="107"/>
      <c r="BK1102" s="106">
        <f t="shared" si="3144"/>
        <v>0</v>
      </c>
      <c r="BL1102" s="107"/>
      <c r="BM1102" s="106">
        <f t="shared" si="3145"/>
        <v>0</v>
      </c>
      <c r="BN1102" s="107"/>
      <c r="BO1102" s="106">
        <f t="shared" si="3146"/>
        <v>0</v>
      </c>
      <c r="BP1102" s="107"/>
      <c r="BQ1102" s="106">
        <f t="shared" si="3147"/>
        <v>0</v>
      </c>
      <c r="BR1102" s="107"/>
      <c r="BS1102" s="106">
        <f t="shared" si="3148"/>
        <v>0</v>
      </c>
      <c r="BT1102"/>
      <c r="BU1102" s="61"/>
      <c r="BV1102" s="61"/>
      <c r="BW1102" s="61"/>
      <c r="BX1102" s="61"/>
      <c r="BY1102" s="61"/>
      <c r="BZ1102" s="61"/>
      <c r="CA1102" s="61"/>
      <c r="CB1102" s="61"/>
      <c r="CC1102" s="61"/>
      <c r="CD1102" s="61"/>
      <c r="CE1102" s="61"/>
      <c r="CF1102" s="61"/>
      <c r="CG1102" s="61"/>
      <c r="CH1102" s="61"/>
      <c r="CI1102" s="61"/>
      <c r="CJ1102" s="61"/>
      <c r="CK1102" s="61"/>
      <c r="CL1102" s="61"/>
      <c r="CM1102" s="61"/>
      <c r="CN1102" s="61"/>
      <c r="CO1102" s="61"/>
      <c r="CP1102" s="61"/>
      <c r="CQ1102" s="61"/>
      <c r="CR1102" s="61"/>
      <c r="CS1102" s="61"/>
      <c r="CT1102" s="61"/>
      <c r="CU1102" s="61"/>
      <c r="CV1102" s="61"/>
      <c r="CW1102" s="61"/>
      <c r="CX1102" s="61"/>
      <c r="CY1102" s="61"/>
      <c r="CZ1102" s="61"/>
      <c r="DA1102" s="61"/>
      <c r="DB1102" s="61"/>
      <c r="DC1102" s="61"/>
      <c r="DD1102" s="61"/>
      <c r="DE1102" s="61"/>
      <c r="DF1102" s="61"/>
      <c r="DG1102" s="61"/>
      <c r="DH1102" s="61"/>
      <c r="DI1102" s="61"/>
      <c r="DJ1102" s="61"/>
      <c r="DK1102" s="61"/>
      <c r="DL1102" s="61"/>
      <c r="DM1102" s="61"/>
      <c r="DN1102" s="61"/>
      <c r="DO1102" s="61"/>
      <c r="DP1102" s="61"/>
      <c r="DQ1102" s="61"/>
      <c r="DR1102" s="61"/>
      <c r="DS1102" s="61"/>
      <c r="DT1102" s="61"/>
      <c r="DU1102" s="61"/>
      <c r="DV1102" s="61"/>
      <c r="DW1102" s="61"/>
      <c r="DX1102" s="61"/>
      <c r="DY1102" s="61"/>
      <c r="DZ1102" s="61"/>
      <c r="EA1102" s="61"/>
      <c r="EB1102" s="61"/>
      <c r="EC1102" s="61"/>
    </row>
    <row r="1103" spans="1:133" s="22" customFormat="1" outlineLevel="4" x14ac:dyDescent="0.15">
      <c r="A1103" s="22" t="s">
        <v>240</v>
      </c>
      <c r="B1103" s="32" t="s">
        <v>684</v>
      </c>
      <c r="C1103" s="104"/>
      <c r="D1103" s="106">
        <v>5</v>
      </c>
      <c r="E1103" s="104"/>
      <c r="F1103" s="106">
        <f t="shared" si="3118"/>
        <v>3</v>
      </c>
      <c r="G1103" s="106">
        <v>1</v>
      </c>
      <c r="H1103" s="107"/>
      <c r="I1103" s="106">
        <f t="shared" si="3119"/>
        <v>0</v>
      </c>
      <c r="J1103" s="107"/>
      <c r="K1103" s="106">
        <f t="shared" si="3120"/>
        <v>0</v>
      </c>
      <c r="L1103" s="107"/>
      <c r="M1103" s="106">
        <f t="shared" si="3121"/>
        <v>0</v>
      </c>
      <c r="N1103" s="107"/>
      <c r="O1103" s="106">
        <f t="shared" si="3122"/>
        <v>0</v>
      </c>
      <c r="P1103" s="107"/>
      <c r="Q1103" s="106">
        <f t="shared" si="3123"/>
        <v>0</v>
      </c>
      <c r="R1103" s="107"/>
      <c r="S1103" s="106">
        <f t="shared" si="3124"/>
        <v>0</v>
      </c>
      <c r="T1103" s="206"/>
      <c r="U1103" s="107"/>
      <c r="V1103" s="106">
        <f t="shared" si="3125"/>
        <v>0</v>
      </c>
      <c r="W1103" s="201"/>
      <c r="X1103" s="106">
        <f t="shared" si="3126"/>
        <v>0</v>
      </c>
      <c r="Y1103" s="201"/>
      <c r="Z1103" s="106">
        <f t="shared" si="3127"/>
        <v>0</v>
      </c>
      <c r="AA1103" s="201"/>
      <c r="AB1103" s="106">
        <f t="shared" si="3128"/>
        <v>0</v>
      </c>
      <c r="AC1103" s="201"/>
      <c r="AD1103" s="106">
        <f t="shared" si="3129"/>
        <v>0</v>
      </c>
      <c r="AE1103" s="201"/>
      <c r="AF1103" s="106">
        <f t="shared" si="3130"/>
        <v>0</v>
      </c>
      <c r="AG1103" s="210"/>
      <c r="AH1103" s="107"/>
      <c r="AI1103" s="106">
        <f t="shared" si="3131"/>
        <v>0</v>
      </c>
      <c r="AJ1103" s="201"/>
      <c r="AK1103" s="106">
        <f t="shared" si="3132"/>
        <v>0</v>
      </c>
      <c r="AL1103" s="201"/>
      <c r="AM1103" s="106">
        <f t="shared" si="3133"/>
        <v>0</v>
      </c>
      <c r="AN1103" s="201"/>
      <c r="AO1103" s="106">
        <f t="shared" si="3134"/>
        <v>0</v>
      </c>
      <c r="AP1103" s="201"/>
      <c r="AQ1103" s="106">
        <f t="shared" si="3135"/>
        <v>0</v>
      </c>
      <c r="AR1103" s="201"/>
      <c r="AS1103" s="106">
        <f t="shared" si="3136"/>
        <v>0</v>
      </c>
      <c r="AT1103"/>
      <c r="AU1103" s="107"/>
      <c r="AV1103" s="106">
        <f t="shared" si="3137"/>
        <v>0</v>
      </c>
      <c r="AW1103" s="107"/>
      <c r="AX1103" s="106">
        <f t="shared" si="3138"/>
        <v>0</v>
      </c>
      <c r="AY1103" s="107"/>
      <c r="AZ1103" s="106">
        <f t="shared" si="3139"/>
        <v>0</v>
      </c>
      <c r="BA1103" s="107"/>
      <c r="BB1103" s="106">
        <f t="shared" si="3140"/>
        <v>0</v>
      </c>
      <c r="BC1103" s="107"/>
      <c r="BD1103" s="106">
        <f t="shared" si="3141"/>
        <v>0</v>
      </c>
      <c r="BE1103" s="107"/>
      <c r="BF1103" s="106">
        <f t="shared" si="3142"/>
        <v>0</v>
      </c>
      <c r="BG1103"/>
      <c r="BH1103" s="107"/>
      <c r="BI1103" s="106">
        <f t="shared" si="3143"/>
        <v>0</v>
      </c>
      <c r="BJ1103" s="107"/>
      <c r="BK1103" s="106">
        <f t="shared" si="3144"/>
        <v>0</v>
      </c>
      <c r="BL1103" s="107"/>
      <c r="BM1103" s="106">
        <f t="shared" si="3145"/>
        <v>0</v>
      </c>
      <c r="BN1103" s="107"/>
      <c r="BO1103" s="106">
        <f t="shared" si="3146"/>
        <v>0</v>
      </c>
      <c r="BP1103" s="107"/>
      <c r="BQ1103" s="106">
        <f t="shared" si="3147"/>
        <v>0</v>
      </c>
      <c r="BR1103" s="107"/>
      <c r="BS1103" s="106">
        <f t="shared" si="3148"/>
        <v>0</v>
      </c>
      <c r="BT1103"/>
      <c r="BU1103" s="61"/>
      <c r="BV1103" s="61"/>
      <c r="BW1103" s="61"/>
      <c r="BX1103" s="61"/>
      <c r="BY1103" s="61"/>
      <c r="BZ1103" s="61"/>
      <c r="CA1103" s="61"/>
      <c r="CB1103" s="61"/>
      <c r="CC1103" s="61"/>
      <c r="CD1103" s="61"/>
      <c r="CE1103" s="61"/>
      <c r="CF1103" s="61"/>
      <c r="CG1103" s="61"/>
      <c r="CH1103" s="61"/>
      <c r="CI1103" s="61"/>
      <c r="CJ1103" s="61"/>
      <c r="CK1103" s="61"/>
      <c r="CL1103" s="61"/>
      <c r="CM1103" s="61"/>
      <c r="CN1103" s="61"/>
      <c r="CO1103" s="61"/>
      <c r="CP1103" s="61"/>
      <c r="CQ1103" s="61"/>
      <c r="CR1103" s="61"/>
      <c r="CS1103" s="61"/>
      <c r="CT1103" s="61"/>
      <c r="CU1103" s="61"/>
      <c r="CV1103" s="61"/>
      <c r="CW1103" s="61"/>
      <c r="CX1103" s="61"/>
      <c r="CY1103" s="61"/>
      <c r="CZ1103" s="61"/>
      <c r="DA1103" s="61"/>
      <c r="DB1103" s="61"/>
      <c r="DC1103" s="61"/>
      <c r="DD1103" s="61"/>
      <c r="DE1103" s="61"/>
      <c r="DF1103" s="61"/>
      <c r="DG1103" s="61"/>
      <c r="DH1103" s="61"/>
      <c r="DI1103" s="61"/>
      <c r="DJ1103" s="61"/>
      <c r="DK1103" s="61"/>
      <c r="DL1103" s="61"/>
      <c r="DM1103" s="61"/>
      <c r="DN1103" s="61"/>
      <c r="DO1103" s="61"/>
      <c r="DP1103" s="61"/>
      <c r="DQ1103" s="61"/>
      <c r="DR1103" s="61"/>
      <c r="DS1103" s="61"/>
      <c r="DT1103" s="61"/>
      <c r="DU1103" s="61"/>
      <c r="DV1103" s="61"/>
      <c r="DW1103" s="61"/>
      <c r="DX1103" s="61"/>
      <c r="DY1103" s="61"/>
      <c r="DZ1103" s="61"/>
      <c r="EA1103" s="61"/>
      <c r="EB1103" s="61"/>
      <c r="EC1103" s="61"/>
    </row>
    <row r="1104" spans="1:133" s="22" customFormat="1" outlineLevel="4" x14ac:dyDescent="0.15">
      <c r="A1104" s="22" t="s">
        <v>241</v>
      </c>
      <c r="B1104" s="32" t="s">
        <v>685</v>
      </c>
      <c r="C1104" s="104"/>
      <c r="D1104" s="106">
        <v>5</v>
      </c>
      <c r="E1104" s="104"/>
      <c r="F1104" s="106">
        <f t="shared" si="3118"/>
        <v>3</v>
      </c>
      <c r="G1104" s="106">
        <v>1</v>
      </c>
      <c r="H1104" s="107"/>
      <c r="I1104" s="106">
        <f t="shared" si="3119"/>
        <v>0</v>
      </c>
      <c r="J1104" s="107"/>
      <c r="K1104" s="106">
        <f t="shared" si="3120"/>
        <v>0</v>
      </c>
      <c r="L1104" s="107"/>
      <c r="M1104" s="106">
        <f t="shared" si="3121"/>
        <v>0</v>
      </c>
      <c r="N1104" s="107"/>
      <c r="O1104" s="106">
        <f t="shared" si="3122"/>
        <v>0</v>
      </c>
      <c r="P1104" s="107"/>
      <c r="Q1104" s="106">
        <f t="shared" si="3123"/>
        <v>0</v>
      </c>
      <c r="R1104" s="107"/>
      <c r="S1104" s="106">
        <f t="shared" si="3124"/>
        <v>0</v>
      </c>
      <c r="T1104" s="206"/>
      <c r="U1104" s="107"/>
      <c r="V1104" s="106">
        <f t="shared" si="3125"/>
        <v>0</v>
      </c>
      <c r="W1104" s="201"/>
      <c r="X1104" s="106">
        <f t="shared" si="3126"/>
        <v>0</v>
      </c>
      <c r="Y1104" s="201"/>
      <c r="Z1104" s="106">
        <f t="shared" si="3127"/>
        <v>0</v>
      </c>
      <c r="AA1104" s="201"/>
      <c r="AB1104" s="106">
        <f t="shared" si="3128"/>
        <v>0</v>
      </c>
      <c r="AC1104" s="201"/>
      <c r="AD1104" s="106">
        <f t="shared" si="3129"/>
        <v>0</v>
      </c>
      <c r="AE1104" s="201"/>
      <c r="AF1104" s="106">
        <f t="shared" si="3130"/>
        <v>0</v>
      </c>
      <c r="AG1104" s="210"/>
      <c r="AH1104" s="107"/>
      <c r="AI1104" s="106">
        <f t="shared" si="3131"/>
        <v>0</v>
      </c>
      <c r="AJ1104" s="201"/>
      <c r="AK1104" s="106">
        <f t="shared" si="3132"/>
        <v>0</v>
      </c>
      <c r="AL1104" s="201"/>
      <c r="AM1104" s="106">
        <f t="shared" si="3133"/>
        <v>0</v>
      </c>
      <c r="AN1104" s="201"/>
      <c r="AO1104" s="106">
        <f t="shared" si="3134"/>
        <v>0</v>
      </c>
      <c r="AP1104" s="201"/>
      <c r="AQ1104" s="106">
        <f t="shared" si="3135"/>
        <v>0</v>
      </c>
      <c r="AR1104" s="201"/>
      <c r="AS1104" s="106">
        <f t="shared" si="3136"/>
        <v>0</v>
      </c>
      <c r="AT1104"/>
      <c r="AU1104" s="107"/>
      <c r="AV1104" s="106">
        <f t="shared" si="3137"/>
        <v>0</v>
      </c>
      <c r="AW1104" s="107"/>
      <c r="AX1104" s="106">
        <f t="shared" si="3138"/>
        <v>0</v>
      </c>
      <c r="AY1104" s="107"/>
      <c r="AZ1104" s="106">
        <f t="shared" si="3139"/>
        <v>0</v>
      </c>
      <c r="BA1104" s="107"/>
      <c r="BB1104" s="106">
        <f t="shared" si="3140"/>
        <v>0</v>
      </c>
      <c r="BC1104" s="107"/>
      <c r="BD1104" s="106">
        <f t="shared" si="3141"/>
        <v>0</v>
      </c>
      <c r="BE1104" s="107"/>
      <c r="BF1104" s="106">
        <f t="shared" si="3142"/>
        <v>0</v>
      </c>
      <c r="BG1104"/>
      <c r="BH1104" s="107"/>
      <c r="BI1104" s="106">
        <f t="shared" si="3143"/>
        <v>0</v>
      </c>
      <c r="BJ1104" s="107"/>
      <c r="BK1104" s="106">
        <f t="shared" si="3144"/>
        <v>0</v>
      </c>
      <c r="BL1104" s="107"/>
      <c r="BM1104" s="106">
        <f t="shared" si="3145"/>
        <v>0</v>
      </c>
      <c r="BN1104" s="107"/>
      <c r="BO1104" s="106">
        <f t="shared" si="3146"/>
        <v>0</v>
      </c>
      <c r="BP1104" s="107"/>
      <c r="BQ1104" s="106">
        <f t="shared" si="3147"/>
        <v>0</v>
      </c>
      <c r="BR1104" s="107"/>
      <c r="BS1104" s="106">
        <f t="shared" si="3148"/>
        <v>0</v>
      </c>
      <c r="BT1104"/>
      <c r="BU1104" s="61"/>
      <c r="BV1104" s="61"/>
      <c r="BW1104" s="61"/>
      <c r="BX1104" s="61"/>
      <c r="BY1104" s="61"/>
      <c r="BZ1104" s="61"/>
      <c r="CA1104" s="61"/>
      <c r="CB1104" s="61"/>
      <c r="CC1104" s="61"/>
      <c r="CD1104" s="61"/>
      <c r="CE1104" s="61"/>
      <c r="CF1104" s="61"/>
      <c r="CG1104" s="61"/>
      <c r="CH1104" s="61"/>
      <c r="CI1104" s="61"/>
      <c r="CJ1104" s="61"/>
      <c r="CK1104" s="61"/>
      <c r="CL1104" s="61"/>
      <c r="CM1104" s="61"/>
      <c r="CN1104" s="61"/>
      <c r="CO1104" s="61"/>
      <c r="CP1104" s="61"/>
      <c r="CQ1104" s="61"/>
      <c r="CR1104" s="61"/>
      <c r="CS1104" s="61"/>
      <c r="CT1104" s="61"/>
      <c r="CU1104" s="61"/>
      <c r="CV1104" s="61"/>
      <c r="CW1104" s="61"/>
      <c r="CX1104" s="61"/>
      <c r="CY1104" s="61"/>
      <c r="CZ1104" s="61"/>
      <c r="DA1104" s="61"/>
      <c r="DB1104" s="61"/>
      <c r="DC1104" s="61"/>
      <c r="DD1104" s="61"/>
      <c r="DE1104" s="61"/>
      <c r="DF1104" s="61"/>
      <c r="DG1104" s="61"/>
      <c r="DH1104" s="61"/>
      <c r="DI1104" s="61"/>
      <c r="DJ1104" s="61"/>
      <c r="DK1104" s="61"/>
      <c r="DL1104" s="61"/>
      <c r="DM1104" s="61"/>
      <c r="DN1104" s="61"/>
      <c r="DO1104" s="61"/>
      <c r="DP1104" s="61"/>
      <c r="DQ1104" s="61"/>
      <c r="DR1104" s="61"/>
      <c r="DS1104" s="61"/>
      <c r="DT1104" s="61"/>
      <c r="DU1104" s="61"/>
      <c r="DV1104" s="61"/>
      <c r="DW1104" s="61"/>
      <c r="DX1104" s="61"/>
      <c r="DY1104" s="61"/>
      <c r="DZ1104" s="61"/>
      <c r="EA1104" s="61"/>
      <c r="EB1104" s="61"/>
      <c r="EC1104" s="61"/>
    </row>
    <row r="1105" spans="1:133" s="37" customFormat="1" outlineLevel="2" x14ac:dyDescent="0.15">
      <c r="B1105" s="38" t="s">
        <v>686</v>
      </c>
      <c r="C1105" s="115"/>
      <c r="D1105" s="115"/>
      <c r="E1105" s="115"/>
      <c r="F1105" s="115"/>
      <c r="G1105" s="160" t="s">
        <v>203</v>
      </c>
      <c r="H1105" s="115"/>
      <c r="I1105" s="115"/>
      <c r="J1105" s="115"/>
      <c r="K1105" s="115"/>
      <c r="L1105" s="115"/>
      <c r="M1105" s="115"/>
      <c r="N1105" s="115"/>
      <c r="O1105" s="115"/>
      <c r="P1105" s="115"/>
      <c r="Q1105" s="115"/>
      <c r="R1105" s="115"/>
      <c r="S1105" s="115"/>
      <c r="T1105" s="269"/>
      <c r="U1105" s="190"/>
      <c r="V1105" s="115"/>
      <c r="W1105" s="190"/>
      <c r="X1105" s="115"/>
      <c r="Y1105" s="190"/>
      <c r="Z1105" s="115"/>
      <c r="AA1105" s="190"/>
      <c r="AB1105" s="115"/>
      <c r="AC1105" s="190"/>
      <c r="AD1105" s="115"/>
      <c r="AE1105" s="190"/>
      <c r="AF1105" s="115"/>
      <c r="AG1105" s="215"/>
      <c r="AH1105" s="190"/>
      <c r="AI1105" s="115"/>
      <c r="AJ1105" s="190"/>
      <c r="AK1105" s="115"/>
      <c r="AL1105" s="190"/>
      <c r="AM1105" s="115"/>
      <c r="AN1105" s="190"/>
      <c r="AO1105" s="115"/>
      <c r="AP1105" s="190"/>
      <c r="AQ1105" s="115"/>
      <c r="AR1105" s="190"/>
      <c r="AS1105" s="115"/>
      <c r="AU1105" s="115"/>
      <c r="AV1105" s="115"/>
      <c r="AW1105" s="115"/>
      <c r="AX1105" s="115"/>
      <c r="AY1105" s="115"/>
      <c r="AZ1105" s="115"/>
      <c r="BA1105" s="115"/>
      <c r="BB1105" s="115"/>
      <c r="BC1105" s="115"/>
      <c r="BD1105" s="115"/>
      <c r="BE1105" s="115"/>
      <c r="BF1105" s="115"/>
      <c r="BH1105" s="115"/>
      <c r="BI1105" s="115"/>
      <c r="BJ1105" s="115"/>
      <c r="BK1105" s="115"/>
      <c r="BL1105" s="115"/>
      <c r="BM1105" s="115"/>
      <c r="BN1105" s="115"/>
      <c r="BO1105" s="115"/>
      <c r="BP1105" s="115"/>
      <c r="BQ1105" s="115"/>
      <c r="BR1105" s="115"/>
      <c r="BS1105" s="115"/>
      <c r="BU1105" s="143"/>
      <c r="BV1105" s="143"/>
      <c r="BW1105" s="143"/>
      <c r="BX1105" s="143"/>
      <c r="BY1105" s="143"/>
      <c r="BZ1105" s="143"/>
      <c r="CA1105" s="143"/>
      <c r="CB1105" s="143"/>
      <c r="CC1105" s="143"/>
      <c r="CD1105" s="143"/>
      <c r="CE1105" s="143"/>
      <c r="CF1105" s="143"/>
      <c r="CG1105" s="143"/>
      <c r="CH1105" s="143"/>
      <c r="CI1105" s="143"/>
      <c r="CJ1105" s="143"/>
      <c r="CK1105" s="143"/>
      <c r="CL1105" s="143"/>
      <c r="CM1105" s="143"/>
      <c r="CN1105" s="143"/>
      <c r="CO1105" s="143"/>
      <c r="CP1105" s="143"/>
      <c r="CQ1105" s="143"/>
      <c r="CR1105" s="143"/>
      <c r="CS1105" s="143"/>
      <c r="CT1105" s="143"/>
      <c r="CU1105" s="143"/>
      <c r="CV1105" s="143"/>
      <c r="CW1105" s="143"/>
      <c r="CX1105" s="143"/>
      <c r="CY1105" s="143"/>
      <c r="CZ1105" s="143"/>
      <c r="DA1105" s="143"/>
      <c r="DB1105" s="143"/>
      <c r="DC1105" s="143"/>
      <c r="DD1105" s="143"/>
      <c r="DE1105" s="143"/>
      <c r="DF1105" s="143"/>
      <c r="DG1105" s="143"/>
      <c r="DH1105" s="143"/>
      <c r="DI1105" s="143"/>
      <c r="DJ1105" s="143"/>
      <c r="DK1105" s="143"/>
      <c r="DL1105" s="143"/>
      <c r="DM1105" s="143"/>
      <c r="DN1105" s="143"/>
      <c r="DO1105" s="143"/>
      <c r="DP1105" s="143"/>
      <c r="DQ1105" s="143"/>
      <c r="DR1105" s="143"/>
      <c r="DS1105" s="143"/>
      <c r="DT1105" s="143"/>
      <c r="DU1105" s="143"/>
      <c r="DV1105" s="143"/>
      <c r="DW1105" s="143"/>
      <c r="DX1105" s="143"/>
      <c r="DY1105" s="143"/>
      <c r="DZ1105" s="143"/>
      <c r="EA1105" s="143"/>
      <c r="EB1105" s="143"/>
      <c r="EC1105" s="143"/>
    </row>
    <row r="1106" spans="1:133" s="35" customFormat="1" outlineLevel="2" x14ac:dyDescent="0.15">
      <c r="A1106" s="35" t="s">
        <v>231</v>
      </c>
      <c r="B1106" s="36" t="s">
        <v>53</v>
      </c>
      <c r="C1106" s="298" t="str">
        <f ca="1">IFERROR((AVERAGE(ReqSum)),"N/A")</f>
        <v>N/A</v>
      </c>
      <c r="D1106" s="298">
        <f ca="1">IFERROR((AVERAGE(ReqSum)),"N/A")</f>
        <v>5</v>
      </c>
      <c r="E1106" s="159">
        <f ca="1">(SUM(ReqSum))*2*$I$10</f>
        <v>0</v>
      </c>
      <c r="F1106" s="159">
        <f ca="1">(SUM(ReqSum))*2*$I$10</f>
        <v>480</v>
      </c>
      <c r="G1106" s="159">
        <f>MATCH("x",G1107:G2604,-1)-1</f>
        <v>8</v>
      </c>
      <c r="H1106" s="176"/>
      <c r="I1106" s="176">
        <f ca="1">SUM(ReqSum)</f>
        <v>0</v>
      </c>
      <c r="J1106" s="176"/>
      <c r="K1106" s="176">
        <f ca="1">SUM(ReqSum)</f>
        <v>0</v>
      </c>
      <c r="L1106" s="176"/>
      <c r="M1106" s="176">
        <f ca="1">SUM(ReqSum)</f>
        <v>0</v>
      </c>
      <c r="N1106" s="176"/>
      <c r="O1106" s="176">
        <f ca="1">SUM(ReqSum)</f>
        <v>0</v>
      </c>
      <c r="P1106" s="176"/>
      <c r="Q1106" s="176">
        <f ca="1">SUM(ReqSum)</f>
        <v>0</v>
      </c>
      <c r="R1106" s="176"/>
      <c r="S1106" s="176">
        <f ca="1">SUM(ReqSum)</f>
        <v>0</v>
      </c>
      <c r="T1106" s="268"/>
      <c r="U1106" s="189"/>
      <c r="V1106" s="176">
        <f ca="1">SUM(ReqSum)</f>
        <v>0</v>
      </c>
      <c r="W1106" s="189"/>
      <c r="X1106" s="176">
        <f ca="1">SUM(ReqSum)</f>
        <v>0</v>
      </c>
      <c r="Y1106" s="189"/>
      <c r="Z1106" s="176">
        <f ca="1">SUM(ReqSum)</f>
        <v>0</v>
      </c>
      <c r="AA1106" s="189"/>
      <c r="AB1106" s="176">
        <f ca="1">SUM(ReqSum)</f>
        <v>0</v>
      </c>
      <c r="AC1106" s="189"/>
      <c r="AD1106" s="176">
        <f ca="1">SUM(ReqSum)</f>
        <v>0</v>
      </c>
      <c r="AE1106" s="189"/>
      <c r="AF1106" s="176">
        <f ca="1">SUM(ReqSum)</f>
        <v>0</v>
      </c>
      <c r="AG1106" s="36"/>
      <c r="AH1106" s="189"/>
      <c r="AI1106" s="176">
        <f ca="1">SUM(ReqSum)</f>
        <v>0</v>
      </c>
      <c r="AJ1106" s="189"/>
      <c r="AK1106" s="176">
        <f ca="1">SUM(ReqSum)</f>
        <v>0</v>
      </c>
      <c r="AL1106" s="189"/>
      <c r="AM1106" s="176">
        <f ca="1">SUM(ReqSum)</f>
        <v>0</v>
      </c>
      <c r="AN1106" s="189"/>
      <c r="AO1106" s="176">
        <f ca="1">SUM(ReqSum)</f>
        <v>0</v>
      </c>
      <c r="AP1106" s="189"/>
      <c r="AQ1106" s="176">
        <f ca="1">SUM(ReqSum)</f>
        <v>0</v>
      </c>
      <c r="AR1106" s="189"/>
      <c r="AS1106" s="176">
        <f ca="1">SUM(ReqSum)</f>
        <v>0</v>
      </c>
      <c r="AT1106" s="177"/>
      <c r="AU1106" s="176"/>
      <c r="AV1106" s="176">
        <f ca="1">SUM(ReqSum)</f>
        <v>0</v>
      </c>
      <c r="AW1106" s="176"/>
      <c r="AX1106" s="176">
        <f ca="1">SUM(ReqSum)</f>
        <v>0</v>
      </c>
      <c r="AY1106" s="176"/>
      <c r="AZ1106" s="176">
        <f ca="1">SUM(ReqSum)</f>
        <v>0</v>
      </c>
      <c r="BA1106" s="176"/>
      <c r="BB1106" s="176">
        <f ca="1">SUM(ReqSum)</f>
        <v>0</v>
      </c>
      <c r="BC1106" s="176"/>
      <c r="BD1106" s="176">
        <f ca="1">SUM(ReqSum)</f>
        <v>0</v>
      </c>
      <c r="BE1106" s="176"/>
      <c r="BF1106" s="176">
        <f ca="1">SUM(ReqSum)</f>
        <v>0</v>
      </c>
      <c r="BG1106" s="177"/>
      <c r="BH1106" s="176"/>
      <c r="BI1106" s="176">
        <f ca="1">SUM(ReqSum)</f>
        <v>0</v>
      </c>
      <c r="BJ1106" s="176"/>
      <c r="BK1106" s="176">
        <f ca="1">SUM(ReqSum)</f>
        <v>0</v>
      </c>
      <c r="BL1106" s="176"/>
      <c r="BM1106" s="176">
        <f ca="1">SUM(ReqSum)</f>
        <v>0</v>
      </c>
      <c r="BN1106" s="176"/>
      <c r="BO1106" s="176">
        <f ca="1">SUM(ReqSum)</f>
        <v>0</v>
      </c>
      <c r="BP1106" s="176"/>
      <c r="BQ1106" s="176">
        <f ca="1">SUM(ReqSum)</f>
        <v>0</v>
      </c>
      <c r="BR1106" s="176"/>
      <c r="BS1106" s="176">
        <f ca="1">SUM(ReqSum)</f>
        <v>0</v>
      </c>
      <c r="BT1106" s="177"/>
      <c r="BU1106" s="85"/>
      <c r="BV1106" s="85"/>
      <c r="BW1106" s="85"/>
      <c r="BX1106" s="85"/>
      <c r="BY1106" s="85"/>
      <c r="BZ1106" s="85"/>
      <c r="CA1106" s="85"/>
      <c r="CB1106" s="85"/>
      <c r="CC1106" s="85"/>
      <c r="CD1106" s="85"/>
      <c r="CE1106" s="85"/>
      <c r="CF1106" s="85"/>
      <c r="CG1106" s="85"/>
      <c r="CH1106" s="85"/>
      <c r="CI1106" s="85"/>
      <c r="CJ1106" s="85"/>
      <c r="CK1106" s="85"/>
      <c r="CL1106" s="85"/>
      <c r="CM1106" s="85"/>
      <c r="CN1106" s="85"/>
      <c r="CO1106" s="85"/>
      <c r="CP1106" s="85"/>
      <c r="CQ1106" s="85"/>
      <c r="CR1106" s="85"/>
      <c r="CS1106" s="85"/>
      <c r="CT1106" s="85"/>
      <c r="CU1106" s="85"/>
      <c r="CV1106" s="85"/>
      <c r="CW1106" s="85"/>
      <c r="CX1106" s="85"/>
      <c r="CY1106" s="85"/>
      <c r="CZ1106" s="85"/>
      <c r="DA1106" s="85"/>
      <c r="DB1106" s="85"/>
      <c r="DC1106" s="85"/>
      <c r="DD1106" s="85"/>
      <c r="DE1106" s="85"/>
      <c r="DF1106" s="85"/>
      <c r="DG1106" s="85"/>
      <c r="DH1106" s="85"/>
      <c r="DI1106" s="85"/>
      <c r="DJ1106" s="85"/>
      <c r="DK1106" s="85"/>
      <c r="DL1106" s="85"/>
      <c r="DM1106" s="85"/>
      <c r="DN1106" s="85"/>
      <c r="DO1106" s="85"/>
      <c r="DP1106" s="85"/>
      <c r="DQ1106" s="85"/>
      <c r="DR1106" s="85"/>
      <c r="DS1106" s="85"/>
      <c r="DT1106" s="85"/>
      <c r="DU1106" s="85"/>
      <c r="DV1106" s="85"/>
      <c r="DW1106" s="85"/>
      <c r="DX1106" s="85"/>
      <c r="DY1106" s="85"/>
      <c r="DZ1106" s="85"/>
      <c r="EA1106" s="85"/>
      <c r="EB1106" s="85"/>
      <c r="EC1106" s="85"/>
    </row>
    <row r="1107" spans="1:133" s="22" customFormat="1" outlineLevel="3" x14ac:dyDescent="0.15">
      <c r="A1107" s="22" t="s">
        <v>242</v>
      </c>
      <c r="B1107" s="32" t="s">
        <v>687</v>
      </c>
      <c r="C1107" s="104"/>
      <c r="D1107" s="106">
        <v>5</v>
      </c>
      <c r="E1107" s="104"/>
      <c r="F1107" s="106">
        <f t="shared" ref="F1107:F1114" si="3149">IF(B1107&lt;&gt;"",IF(B1107="Custom Requirement",0,3),0)</f>
        <v>3</v>
      </c>
      <c r="G1107" s="106">
        <v>1</v>
      </c>
      <c r="H1107" s="107"/>
      <c r="I1107" s="106">
        <f t="shared" ref="I1107:I1114" si="3150">H1107*$E1107*I$10</f>
        <v>0</v>
      </c>
      <c r="J1107" s="107"/>
      <c r="K1107" s="106">
        <f t="shared" ref="K1107:K1114" si="3151">J1107*$E1107*K$10</f>
        <v>0</v>
      </c>
      <c r="L1107" s="107"/>
      <c r="M1107" s="106">
        <f t="shared" ref="M1107:M1114" si="3152">L1107*$E1107*M$10</f>
        <v>0</v>
      </c>
      <c r="N1107" s="107"/>
      <c r="O1107" s="106">
        <f t="shared" ref="O1107:O1114" si="3153">N1107*$E1107*O$10</f>
        <v>0</v>
      </c>
      <c r="P1107" s="107"/>
      <c r="Q1107" s="106">
        <f t="shared" ref="Q1107:Q1114" si="3154">P1107*$E1107*Q$10</f>
        <v>0</v>
      </c>
      <c r="R1107" s="107"/>
      <c r="S1107" s="106">
        <f t="shared" ref="S1107:S1114" si="3155">R1107*$E1107*S$10</f>
        <v>0</v>
      </c>
      <c r="T1107" s="32"/>
      <c r="U1107" s="107"/>
      <c r="V1107" s="106">
        <f t="shared" ref="V1107:V1114" si="3156">U1107*$E1107*V$10</f>
        <v>0</v>
      </c>
      <c r="W1107" s="107"/>
      <c r="X1107" s="106">
        <f t="shared" ref="X1107:X1114" si="3157">W1107*$E1107*X$10</f>
        <v>0</v>
      </c>
      <c r="Y1107" s="107"/>
      <c r="Z1107" s="106">
        <f t="shared" ref="Z1107:Z1114" si="3158">Y1107*$E1107*Z$10</f>
        <v>0</v>
      </c>
      <c r="AA1107" s="107"/>
      <c r="AB1107" s="106">
        <f t="shared" ref="AB1107:AB1114" si="3159">AA1107*$E1107*AB$10</f>
        <v>0</v>
      </c>
      <c r="AC1107" s="107"/>
      <c r="AD1107" s="106">
        <f t="shared" ref="AD1107:AD1114" si="3160">AC1107*$E1107*AD$10</f>
        <v>0</v>
      </c>
      <c r="AE1107" s="107"/>
      <c r="AF1107" s="106">
        <f t="shared" ref="AF1107:AF1114" si="3161">AE1107*$E1107*AF$10</f>
        <v>0</v>
      </c>
      <c r="AG1107" s="210"/>
      <c r="AH1107" s="107"/>
      <c r="AI1107" s="106">
        <f t="shared" ref="AI1107:AI1114" si="3162">AH1107*$E1107*AI$10</f>
        <v>0</v>
      </c>
      <c r="AJ1107" s="107"/>
      <c r="AK1107" s="106">
        <f t="shared" ref="AK1107:AK1114" si="3163">AJ1107*$E1107*AK$10</f>
        <v>0</v>
      </c>
      <c r="AL1107" s="107"/>
      <c r="AM1107" s="106">
        <f t="shared" ref="AM1107:AM1114" si="3164">AL1107*$E1107*AM$10</f>
        <v>0</v>
      </c>
      <c r="AN1107" s="107"/>
      <c r="AO1107" s="106">
        <f t="shared" ref="AO1107:AO1114" si="3165">AN1107*$E1107*AO$10</f>
        <v>0</v>
      </c>
      <c r="AP1107" s="107"/>
      <c r="AQ1107" s="106">
        <f t="shared" ref="AQ1107:AQ1114" si="3166">AP1107*$E1107*AQ$10</f>
        <v>0</v>
      </c>
      <c r="AR1107" s="107"/>
      <c r="AS1107" s="106">
        <f t="shared" ref="AS1107:AS1114" si="3167">AR1107*$E1107*AS$10</f>
        <v>0</v>
      </c>
      <c r="AU1107" s="107"/>
      <c r="AV1107" s="106">
        <f t="shared" ref="AV1107:AV1114" si="3168">AU1107*$E1107*AV$10</f>
        <v>0</v>
      </c>
      <c r="AW1107" s="107"/>
      <c r="AX1107" s="106">
        <f t="shared" ref="AX1107:AX1114" si="3169">AW1107*$E1107*AX$10</f>
        <v>0</v>
      </c>
      <c r="AY1107" s="107"/>
      <c r="AZ1107" s="106">
        <f t="shared" ref="AZ1107:AZ1114" si="3170">AY1107*$E1107*AZ$10</f>
        <v>0</v>
      </c>
      <c r="BA1107" s="107"/>
      <c r="BB1107" s="106">
        <f t="shared" ref="BB1107:BB1114" si="3171">BA1107*$E1107*BB$10</f>
        <v>0</v>
      </c>
      <c r="BC1107" s="107"/>
      <c r="BD1107" s="106">
        <f t="shared" ref="BD1107:BD1114" si="3172">BC1107*$E1107*BD$10</f>
        <v>0</v>
      </c>
      <c r="BE1107" s="107"/>
      <c r="BF1107" s="106">
        <f t="shared" ref="BF1107:BF1114" si="3173">BE1107*$E1107*BF$10</f>
        <v>0</v>
      </c>
      <c r="BH1107" s="107"/>
      <c r="BI1107" s="106">
        <f t="shared" ref="BI1107:BI1114" si="3174">BH1107*$E1107*BI$10</f>
        <v>0</v>
      </c>
      <c r="BJ1107" s="107"/>
      <c r="BK1107" s="106">
        <f t="shared" ref="BK1107:BK1114" si="3175">BJ1107*$E1107*BK$10</f>
        <v>0</v>
      </c>
      <c r="BL1107" s="107"/>
      <c r="BM1107" s="106">
        <f t="shared" ref="BM1107:BM1114" si="3176">BL1107*$E1107*BM$10</f>
        <v>0</v>
      </c>
      <c r="BN1107" s="107"/>
      <c r="BO1107" s="106">
        <f t="shared" ref="BO1107:BO1114" si="3177">BN1107*$E1107*BO$10</f>
        <v>0</v>
      </c>
      <c r="BP1107" s="107"/>
      <c r="BQ1107" s="106">
        <f t="shared" ref="BQ1107:BQ1114" si="3178">BP1107*$E1107*BQ$10</f>
        <v>0</v>
      </c>
      <c r="BR1107" s="107"/>
      <c r="BS1107" s="106">
        <f t="shared" ref="BS1107:BS1114" si="3179">BR1107*$E1107*BS$10</f>
        <v>0</v>
      </c>
      <c r="BU1107" s="61"/>
      <c r="BV1107" s="61"/>
      <c r="BW1107" s="61"/>
      <c r="BX1107" s="61"/>
      <c r="BY1107" s="61"/>
      <c r="BZ1107" s="61"/>
      <c r="CA1107" s="61"/>
      <c r="CB1107" s="61"/>
      <c r="CC1107" s="61"/>
      <c r="CD1107" s="61"/>
      <c r="CE1107" s="61"/>
      <c r="CF1107" s="61"/>
      <c r="CG1107" s="61"/>
      <c r="CH1107" s="61"/>
      <c r="CI1107" s="61"/>
      <c r="CJ1107" s="61"/>
      <c r="CK1107" s="61"/>
      <c r="CL1107" s="61"/>
      <c r="CM1107" s="61"/>
      <c r="CN1107" s="61"/>
      <c r="CO1107" s="61"/>
      <c r="CP1107" s="61"/>
      <c r="CQ1107" s="61"/>
      <c r="CR1107" s="61"/>
      <c r="CS1107" s="61"/>
      <c r="CT1107" s="61"/>
      <c r="CU1107" s="61"/>
      <c r="CV1107" s="61"/>
      <c r="CW1107" s="61"/>
      <c r="CX1107" s="61"/>
      <c r="CY1107" s="61"/>
      <c r="CZ1107" s="61"/>
      <c r="DA1107" s="61"/>
      <c r="DB1107" s="61"/>
      <c r="DC1107" s="61"/>
      <c r="DD1107" s="61"/>
      <c r="DE1107" s="61"/>
      <c r="DF1107" s="61"/>
      <c r="DG1107" s="61"/>
      <c r="DH1107" s="61"/>
      <c r="DI1107" s="61"/>
      <c r="DJ1107" s="61"/>
      <c r="DK1107" s="61"/>
      <c r="DL1107" s="61"/>
      <c r="DM1107" s="61"/>
      <c r="DN1107" s="61"/>
      <c r="DO1107" s="61"/>
      <c r="DP1107" s="61"/>
      <c r="DQ1107" s="61"/>
      <c r="DR1107" s="61"/>
      <c r="DS1107" s="61"/>
      <c r="DT1107" s="61"/>
      <c r="DU1107" s="61"/>
      <c r="DV1107" s="61"/>
      <c r="DW1107" s="61"/>
      <c r="DX1107" s="61"/>
      <c r="DY1107" s="61"/>
      <c r="DZ1107" s="61"/>
      <c r="EA1107" s="61"/>
      <c r="EB1107" s="61"/>
      <c r="EC1107" s="61"/>
    </row>
    <row r="1108" spans="1:133" s="22" customFormat="1" outlineLevel="3" x14ac:dyDescent="0.15">
      <c r="A1108" s="22" t="s">
        <v>243</v>
      </c>
      <c r="B1108" s="32" t="s">
        <v>688</v>
      </c>
      <c r="C1108" s="104"/>
      <c r="D1108" s="106">
        <v>5</v>
      </c>
      <c r="E1108" s="104"/>
      <c r="F1108" s="106">
        <f t="shared" si="3149"/>
        <v>3</v>
      </c>
      <c r="G1108" s="106">
        <v>1</v>
      </c>
      <c r="H1108" s="107"/>
      <c r="I1108" s="106">
        <f t="shared" si="3150"/>
        <v>0</v>
      </c>
      <c r="J1108" s="107"/>
      <c r="K1108" s="106">
        <f t="shared" si="3151"/>
        <v>0</v>
      </c>
      <c r="L1108" s="107"/>
      <c r="M1108" s="106">
        <f t="shared" si="3152"/>
        <v>0</v>
      </c>
      <c r="N1108" s="107"/>
      <c r="O1108" s="106">
        <f t="shared" si="3153"/>
        <v>0</v>
      </c>
      <c r="P1108" s="107"/>
      <c r="Q1108" s="106">
        <f t="shared" si="3154"/>
        <v>0</v>
      </c>
      <c r="R1108" s="107"/>
      <c r="S1108" s="106">
        <f t="shared" si="3155"/>
        <v>0</v>
      </c>
      <c r="T1108" s="32"/>
      <c r="U1108" s="107"/>
      <c r="V1108" s="106">
        <f t="shared" si="3156"/>
        <v>0</v>
      </c>
      <c r="W1108" s="107"/>
      <c r="X1108" s="106">
        <f t="shared" si="3157"/>
        <v>0</v>
      </c>
      <c r="Y1108" s="107"/>
      <c r="Z1108" s="106">
        <f t="shared" si="3158"/>
        <v>0</v>
      </c>
      <c r="AA1108" s="107"/>
      <c r="AB1108" s="106">
        <f t="shared" si="3159"/>
        <v>0</v>
      </c>
      <c r="AC1108" s="107"/>
      <c r="AD1108" s="106">
        <f t="shared" si="3160"/>
        <v>0</v>
      </c>
      <c r="AE1108" s="107"/>
      <c r="AF1108" s="106">
        <f t="shared" si="3161"/>
        <v>0</v>
      </c>
      <c r="AG1108" s="210"/>
      <c r="AH1108" s="107"/>
      <c r="AI1108" s="106">
        <f t="shared" si="3162"/>
        <v>0</v>
      </c>
      <c r="AJ1108" s="107"/>
      <c r="AK1108" s="106">
        <f t="shared" si="3163"/>
        <v>0</v>
      </c>
      <c r="AL1108" s="107"/>
      <c r="AM1108" s="106">
        <f t="shared" si="3164"/>
        <v>0</v>
      </c>
      <c r="AN1108" s="107"/>
      <c r="AO1108" s="106">
        <f t="shared" si="3165"/>
        <v>0</v>
      </c>
      <c r="AP1108" s="107"/>
      <c r="AQ1108" s="106">
        <f t="shared" si="3166"/>
        <v>0</v>
      </c>
      <c r="AR1108" s="107"/>
      <c r="AS1108" s="106">
        <f t="shared" si="3167"/>
        <v>0</v>
      </c>
      <c r="AU1108" s="107"/>
      <c r="AV1108" s="106">
        <f t="shared" si="3168"/>
        <v>0</v>
      </c>
      <c r="AW1108" s="107"/>
      <c r="AX1108" s="106">
        <f t="shared" si="3169"/>
        <v>0</v>
      </c>
      <c r="AY1108" s="107"/>
      <c r="AZ1108" s="106">
        <f t="shared" si="3170"/>
        <v>0</v>
      </c>
      <c r="BA1108" s="107"/>
      <c r="BB1108" s="106">
        <f t="shared" si="3171"/>
        <v>0</v>
      </c>
      <c r="BC1108" s="107"/>
      <c r="BD1108" s="106">
        <f t="shared" si="3172"/>
        <v>0</v>
      </c>
      <c r="BE1108" s="107"/>
      <c r="BF1108" s="106">
        <f t="shared" si="3173"/>
        <v>0</v>
      </c>
      <c r="BH1108" s="107"/>
      <c r="BI1108" s="106">
        <f t="shared" si="3174"/>
        <v>0</v>
      </c>
      <c r="BJ1108" s="107"/>
      <c r="BK1108" s="106">
        <f t="shared" si="3175"/>
        <v>0</v>
      </c>
      <c r="BL1108" s="107"/>
      <c r="BM1108" s="106">
        <f t="shared" si="3176"/>
        <v>0</v>
      </c>
      <c r="BN1108" s="107"/>
      <c r="BO1108" s="106">
        <f t="shared" si="3177"/>
        <v>0</v>
      </c>
      <c r="BP1108" s="107"/>
      <c r="BQ1108" s="106">
        <f t="shared" si="3178"/>
        <v>0</v>
      </c>
      <c r="BR1108" s="107"/>
      <c r="BS1108" s="106">
        <f t="shared" si="3179"/>
        <v>0</v>
      </c>
      <c r="BU1108" s="61"/>
      <c r="BV1108" s="61"/>
      <c r="BW1108" s="61"/>
      <c r="BX1108" s="61"/>
      <c r="BY1108" s="61"/>
      <c r="BZ1108" s="61"/>
      <c r="CA1108" s="61"/>
      <c r="CB1108" s="61"/>
      <c r="CC1108" s="61"/>
      <c r="CD1108" s="61"/>
      <c r="CE1108" s="61"/>
      <c r="CF1108" s="61"/>
      <c r="CG1108" s="61"/>
      <c r="CH1108" s="61"/>
      <c r="CI1108" s="61"/>
      <c r="CJ1108" s="61"/>
      <c r="CK1108" s="61"/>
      <c r="CL1108" s="61"/>
      <c r="CM1108" s="61"/>
      <c r="CN1108" s="61"/>
      <c r="CO1108" s="61"/>
      <c r="CP1108" s="61"/>
      <c r="CQ1108" s="61"/>
      <c r="CR1108" s="61"/>
      <c r="CS1108" s="61"/>
      <c r="CT1108" s="61"/>
      <c r="CU1108" s="61"/>
      <c r="CV1108" s="61"/>
      <c r="CW1108" s="61"/>
      <c r="CX1108" s="61"/>
      <c r="CY1108" s="61"/>
      <c r="CZ1108" s="61"/>
      <c r="DA1108" s="61"/>
      <c r="DB1108" s="61"/>
      <c r="DC1108" s="61"/>
      <c r="DD1108" s="61"/>
      <c r="DE1108" s="61"/>
      <c r="DF1108" s="61"/>
      <c r="DG1108" s="61"/>
      <c r="DH1108" s="61"/>
      <c r="DI1108" s="61"/>
      <c r="DJ1108" s="61"/>
      <c r="DK1108" s="61"/>
      <c r="DL1108" s="61"/>
      <c r="DM1108" s="61"/>
      <c r="DN1108" s="61"/>
      <c r="DO1108" s="61"/>
      <c r="DP1108" s="61"/>
      <c r="DQ1108" s="61"/>
      <c r="DR1108" s="61"/>
      <c r="DS1108" s="61"/>
      <c r="DT1108" s="61"/>
      <c r="DU1108" s="61"/>
      <c r="DV1108" s="61"/>
      <c r="DW1108" s="61"/>
      <c r="DX1108" s="61"/>
      <c r="DY1108" s="61"/>
      <c r="DZ1108" s="61"/>
      <c r="EA1108" s="61"/>
      <c r="EB1108" s="61"/>
      <c r="EC1108" s="61"/>
    </row>
    <row r="1109" spans="1:133" s="22" customFormat="1" outlineLevel="3" x14ac:dyDescent="0.15">
      <c r="A1109" s="22" t="s">
        <v>244</v>
      </c>
      <c r="B1109" s="32" t="s">
        <v>689</v>
      </c>
      <c r="C1109" s="104"/>
      <c r="D1109" s="106">
        <v>5</v>
      </c>
      <c r="E1109" s="104"/>
      <c r="F1109" s="106">
        <f t="shared" si="3149"/>
        <v>3</v>
      </c>
      <c r="G1109" s="106">
        <v>1</v>
      </c>
      <c r="H1109" s="107"/>
      <c r="I1109" s="106">
        <f t="shared" si="3150"/>
        <v>0</v>
      </c>
      <c r="J1109" s="107"/>
      <c r="K1109" s="106">
        <f t="shared" si="3151"/>
        <v>0</v>
      </c>
      <c r="L1109" s="107"/>
      <c r="M1109" s="106">
        <f t="shared" si="3152"/>
        <v>0</v>
      </c>
      <c r="N1109" s="107"/>
      <c r="O1109" s="106">
        <f t="shared" si="3153"/>
        <v>0</v>
      </c>
      <c r="P1109" s="107"/>
      <c r="Q1109" s="106">
        <f t="shared" si="3154"/>
        <v>0</v>
      </c>
      <c r="R1109" s="107"/>
      <c r="S1109" s="106">
        <f t="shared" si="3155"/>
        <v>0</v>
      </c>
      <c r="T1109" s="32"/>
      <c r="U1109" s="107"/>
      <c r="V1109" s="106">
        <f t="shared" si="3156"/>
        <v>0</v>
      </c>
      <c r="W1109" s="107"/>
      <c r="X1109" s="106">
        <f t="shared" si="3157"/>
        <v>0</v>
      </c>
      <c r="Y1109" s="107"/>
      <c r="Z1109" s="106">
        <f t="shared" si="3158"/>
        <v>0</v>
      </c>
      <c r="AA1109" s="107"/>
      <c r="AB1109" s="106">
        <f t="shared" si="3159"/>
        <v>0</v>
      </c>
      <c r="AC1109" s="107"/>
      <c r="AD1109" s="106">
        <f t="shared" si="3160"/>
        <v>0</v>
      </c>
      <c r="AE1109" s="107"/>
      <c r="AF1109" s="106">
        <f t="shared" si="3161"/>
        <v>0</v>
      </c>
      <c r="AG1109" s="210"/>
      <c r="AH1109" s="107"/>
      <c r="AI1109" s="106">
        <f t="shared" si="3162"/>
        <v>0</v>
      </c>
      <c r="AJ1109" s="107"/>
      <c r="AK1109" s="106">
        <f t="shared" si="3163"/>
        <v>0</v>
      </c>
      <c r="AL1109" s="107"/>
      <c r="AM1109" s="106">
        <f t="shared" si="3164"/>
        <v>0</v>
      </c>
      <c r="AN1109" s="107"/>
      <c r="AO1109" s="106">
        <f t="shared" si="3165"/>
        <v>0</v>
      </c>
      <c r="AP1109" s="107"/>
      <c r="AQ1109" s="106">
        <f t="shared" si="3166"/>
        <v>0</v>
      </c>
      <c r="AR1109" s="107"/>
      <c r="AS1109" s="106">
        <f t="shared" si="3167"/>
        <v>0</v>
      </c>
      <c r="AU1109" s="107"/>
      <c r="AV1109" s="106">
        <f t="shared" si="3168"/>
        <v>0</v>
      </c>
      <c r="AW1109" s="107"/>
      <c r="AX1109" s="106">
        <f t="shared" si="3169"/>
        <v>0</v>
      </c>
      <c r="AY1109" s="107"/>
      <c r="AZ1109" s="106">
        <f t="shared" si="3170"/>
        <v>0</v>
      </c>
      <c r="BA1109" s="107"/>
      <c r="BB1109" s="106">
        <f t="shared" si="3171"/>
        <v>0</v>
      </c>
      <c r="BC1109" s="107"/>
      <c r="BD1109" s="106">
        <f t="shared" si="3172"/>
        <v>0</v>
      </c>
      <c r="BE1109" s="107"/>
      <c r="BF1109" s="106">
        <f t="shared" si="3173"/>
        <v>0</v>
      </c>
      <c r="BH1109" s="107"/>
      <c r="BI1109" s="106">
        <f t="shared" si="3174"/>
        <v>0</v>
      </c>
      <c r="BJ1109" s="107"/>
      <c r="BK1109" s="106">
        <f t="shared" si="3175"/>
        <v>0</v>
      </c>
      <c r="BL1109" s="107"/>
      <c r="BM1109" s="106">
        <f t="shared" si="3176"/>
        <v>0</v>
      </c>
      <c r="BN1109" s="107"/>
      <c r="BO1109" s="106">
        <f t="shared" si="3177"/>
        <v>0</v>
      </c>
      <c r="BP1109" s="107"/>
      <c r="BQ1109" s="106">
        <f t="shared" si="3178"/>
        <v>0</v>
      </c>
      <c r="BR1109" s="107"/>
      <c r="BS1109" s="106">
        <f t="shared" si="3179"/>
        <v>0</v>
      </c>
      <c r="BU1109" s="61"/>
      <c r="BV1109" s="61"/>
      <c r="BW1109" s="61"/>
      <c r="BX1109" s="61"/>
      <c r="BY1109" s="61"/>
      <c r="BZ1109" s="61"/>
      <c r="CA1109" s="61"/>
      <c r="CB1109" s="61"/>
      <c r="CC1109" s="61"/>
      <c r="CD1109" s="61"/>
      <c r="CE1109" s="61"/>
      <c r="CF1109" s="61"/>
      <c r="CG1109" s="61"/>
      <c r="CH1109" s="61"/>
      <c r="CI1109" s="61"/>
      <c r="CJ1109" s="61"/>
      <c r="CK1109" s="61"/>
      <c r="CL1109" s="61"/>
      <c r="CM1109" s="61"/>
      <c r="CN1109" s="61"/>
      <c r="CO1109" s="61"/>
      <c r="CP1109" s="61"/>
      <c r="CQ1109" s="61"/>
      <c r="CR1109" s="61"/>
      <c r="CS1109" s="61"/>
      <c r="CT1109" s="61"/>
      <c r="CU1109" s="61"/>
      <c r="CV1109" s="61"/>
      <c r="CW1109" s="61"/>
      <c r="CX1109" s="61"/>
      <c r="CY1109" s="61"/>
      <c r="CZ1109" s="61"/>
      <c r="DA1109" s="61"/>
      <c r="DB1109" s="61"/>
      <c r="DC1109" s="61"/>
      <c r="DD1109" s="61"/>
      <c r="DE1109" s="61"/>
      <c r="DF1109" s="61"/>
      <c r="DG1109" s="61"/>
      <c r="DH1109" s="61"/>
      <c r="DI1109" s="61"/>
      <c r="DJ1109" s="61"/>
      <c r="DK1109" s="61"/>
      <c r="DL1109" s="61"/>
      <c r="DM1109" s="61"/>
      <c r="DN1109" s="61"/>
      <c r="DO1109" s="61"/>
      <c r="DP1109" s="61"/>
      <c r="DQ1109" s="61"/>
      <c r="DR1109" s="61"/>
      <c r="DS1109" s="61"/>
      <c r="DT1109" s="61"/>
      <c r="DU1109" s="61"/>
      <c r="DV1109" s="61"/>
      <c r="DW1109" s="61"/>
      <c r="DX1109" s="61"/>
      <c r="DY1109" s="61"/>
      <c r="DZ1109" s="61"/>
      <c r="EA1109" s="61"/>
      <c r="EB1109" s="61"/>
      <c r="EC1109" s="61"/>
    </row>
    <row r="1110" spans="1:133" s="22" customFormat="1" outlineLevel="3" x14ac:dyDescent="0.15">
      <c r="A1110" s="22" t="s">
        <v>245</v>
      </c>
      <c r="B1110" s="32" t="s">
        <v>690</v>
      </c>
      <c r="C1110" s="104"/>
      <c r="D1110" s="106">
        <v>5</v>
      </c>
      <c r="E1110" s="104"/>
      <c r="F1110" s="106">
        <f t="shared" si="3149"/>
        <v>3</v>
      </c>
      <c r="G1110" s="106">
        <v>1</v>
      </c>
      <c r="H1110" s="107"/>
      <c r="I1110" s="106">
        <f t="shared" si="3150"/>
        <v>0</v>
      </c>
      <c r="J1110" s="107"/>
      <c r="K1110" s="106">
        <f t="shared" si="3151"/>
        <v>0</v>
      </c>
      <c r="L1110" s="107"/>
      <c r="M1110" s="106">
        <f t="shared" si="3152"/>
        <v>0</v>
      </c>
      <c r="N1110" s="107"/>
      <c r="O1110" s="106">
        <f t="shared" si="3153"/>
        <v>0</v>
      </c>
      <c r="P1110" s="107"/>
      <c r="Q1110" s="106">
        <f t="shared" si="3154"/>
        <v>0</v>
      </c>
      <c r="R1110" s="107"/>
      <c r="S1110" s="106">
        <f t="shared" si="3155"/>
        <v>0</v>
      </c>
      <c r="T1110" s="32"/>
      <c r="U1110" s="107"/>
      <c r="V1110" s="106">
        <f t="shared" si="3156"/>
        <v>0</v>
      </c>
      <c r="W1110" s="107"/>
      <c r="X1110" s="106">
        <f t="shared" si="3157"/>
        <v>0</v>
      </c>
      <c r="Y1110" s="107"/>
      <c r="Z1110" s="106">
        <f t="shared" si="3158"/>
        <v>0</v>
      </c>
      <c r="AA1110" s="107"/>
      <c r="AB1110" s="106">
        <f t="shared" si="3159"/>
        <v>0</v>
      </c>
      <c r="AC1110" s="107"/>
      <c r="AD1110" s="106">
        <f t="shared" si="3160"/>
        <v>0</v>
      </c>
      <c r="AE1110" s="107"/>
      <c r="AF1110" s="106">
        <f t="shared" si="3161"/>
        <v>0</v>
      </c>
      <c r="AG1110" s="210"/>
      <c r="AH1110" s="107"/>
      <c r="AI1110" s="106">
        <f t="shared" si="3162"/>
        <v>0</v>
      </c>
      <c r="AJ1110" s="107"/>
      <c r="AK1110" s="106">
        <f t="shared" si="3163"/>
        <v>0</v>
      </c>
      <c r="AL1110" s="107"/>
      <c r="AM1110" s="106">
        <f t="shared" si="3164"/>
        <v>0</v>
      </c>
      <c r="AN1110" s="107"/>
      <c r="AO1110" s="106">
        <f t="shared" si="3165"/>
        <v>0</v>
      </c>
      <c r="AP1110" s="107"/>
      <c r="AQ1110" s="106">
        <f t="shared" si="3166"/>
        <v>0</v>
      </c>
      <c r="AR1110" s="107"/>
      <c r="AS1110" s="106">
        <f t="shared" si="3167"/>
        <v>0</v>
      </c>
      <c r="AU1110" s="107"/>
      <c r="AV1110" s="106">
        <f t="shared" si="3168"/>
        <v>0</v>
      </c>
      <c r="AW1110" s="107"/>
      <c r="AX1110" s="106">
        <f t="shared" si="3169"/>
        <v>0</v>
      </c>
      <c r="AY1110" s="107"/>
      <c r="AZ1110" s="106">
        <f t="shared" si="3170"/>
        <v>0</v>
      </c>
      <c r="BA1110" s="107"/>
      <c r="BB1110" s="106">
        <f t="shared" si="3171"/>
        <v>0</v>
      </c>
      <c r="BC1110" s="107"/>
      <c r="BD1110" s="106">
        <f t="shared" si="3172"/>
        <v>0</v>
      </c>
      <c r="BE1110" s="107"/>
      <c r="BF1110" s="106">
        <f t="shared" si="3173"/>
        <v>0</v>
      </c>
      <c r="BH1110" s="107"/>
      <c r="BI1110" s="106">
        <f t="shared" si="3174"/>
        <v>0</v>
      </c>
      <c r="BJ1110" s="107"/>
      <c r="BK1110" s="106">
        <f t="shared" si="3175"/>
        <v>0</v>
      </c>
      <c r="BL1110" s="107"/>
      <c r="BM1110" s="106">
        <f t="shared" si="3176"/>
        <v>0</v>
      </c>
      <c r="BN1110" s="107"/>
      <c r="BO1110" s="106">
        <f t="shared" si="3177"/>
        <v>0</v>
      </c>
      <c r="BP1110" s="107"/>
      <c r="BQ1110" s="106">
        <f t="shared" si="3178"/>
        <v>0</v>
      </c>
      <c r="BR1110" s="107"/>
      <c r="BS1110" s="106">
        <f t="shared" si="3179"/>
        <v>0</v>
      </c>
      <c r="BU1110" s="61"/>
      <c r="BV1110" s="61"/>
      <c r="BW1110" s="61"/>
      <c r="BX1110" s="61"/>
      <c r="BY1110" s="61"/>
      <c r="BZ1110" s="61"/>
      <c r="CA1110" s="61"/>
      <c r="CB1110" s="61"/>
      <c r="CC1110" s="61"/>
      <c r="CD1110" s="61"/>
      <c r="CE1110" s="61"/>
      <c r="CF1110" s="61"/>
      <c r="CG1110" s="61"/>
      <c r="CH1110" s="61"/>
      <c r="CI1110" s="61"/>
      <c r="CJ1110" s="61"/>
      <c r="CK1110" s="61"/>
      <c r="CL1110" s="61"/>
      <c r="CM1110" s="61"/>
      <c r="CN1110" s="61"/>
      <c r="CO1110" s="61"/>
      <c r="CP1110" s="61"/>
      <c r="CQ1110" s="61"/>
      <c r="CR1110" s="61"/>
      <c r="CS1110" s="61"/>
      <c r="CT1110" s="61"/>
      <c r="CU1110" s="61"/>
      <c r="CV1110" s="61"/>
      <c r="CW1110" s="61"/>
      <c r="CX1110" s="61"/>
      <c r="CY1110" s="61"/>
      <c r="CZ1110" s="61"/>
      <c r="DA1110" s="61"/>
      <c r="DB1110" s="61"/>
      <c r="DC1110" s="61"/>
      <c r="DD1110" s="61"/>
      <c r="DE1110" s="61"/>
      <c r="DF1110" s="61"/>
      <c r="DG1110" s="61"/>
      <c r="DH1110" s="61"/>
      <c r="DI1110" s="61"/>
      <c r="DJ1110" s="61"/>
      <c r="DK1110" s="61"/>
      <c r="DL1110" s="61"/>
      <c r="DM1110" s="61"/>
      <c r="DN1110" s="61"/>
      <c r="DO1110" s="61"/>
      <c r="DP1110" s="61"/>
      <c r="DQ1110" s="61"/>
      <c r="DR1110" s="61"/>
      <c r="DS1110" s="61"/>
      <c r="DT1110" s="61"/>
      <c r="DU1110" s="61"/>
      <c r="DV1110" s="61"/>
      <c r="DW1110" s="61"/>
      <c r="DX1110" s="61"/>
      <c r="DY1110" s="61"/>
      <c r="DZ1110" s="61"/>
      <c r="EA1110" s="61"/>
      <c r="EB1110" s="61"/>
      <c r="EC1110" s="61"/>
    </row>
    <row r="1111" spans="1:133" s="22" customFormat="1" outlineLevel="3" x14ac:dyDescent="0.15">
      <c r="A1111" s="22" t="s">
        <v>246</v>
      </c>
      <c r="B1111" s="32" t="s">
        <v>691</v>
      </c>
      <c r="C1111" s="104"/>
      <c r="D1111" s="106">
        <v>5</v>
      </c>
      <c r="E1111" s="104"/>
      <c r="F1111" s="106">
        <f t="shared" si="3149"/>
        <v>3</v>
      </c>
      <c r="G1111" s="106">
        <v>1</v>
      </c>
      <c r="H1111" s="107"/>
      <c r="I1111" s="106">
        <f t="shared" si="3150"/>
        <v>0</v>
      </c>
      <c r="J1111" s="107"/>
      <c r="K1111" s="106">
        <f t="shared" si="3151"/>
        <v>0</v>
      </c>
      <c r="L1111" s="107"/>
      <c r="M1111" s="106">
        <f t="shared" si="3152"/>
        <v>0</v>
      </c>
      <c r="N1111" s="107"/>
      <c r="O1111" s="106">
        <f t="shared" si="3153"/>
        <v>0</v>
      </c>
      <c r="P1111" s="107"/>
      <c r="Q1111" s="106">
        <f t="shared" si="3154"/>
        <v>0</v>
      </c>
      <c r="R1111" s="107"/>
      <c r="S1111" s="106">
        <f t="shared" si="3155"/>
        <v>0</v>
      </c>
      <c r="T1111" s="32"/>
      <c r="U1111" s="107"/>
      <c r="V1111" s="106">
        <f t="shared" si="3156"/>
        <v>0</v>
      </c>
      <c r="W1111" s="107"/>
      <c r="X1111" s="106">
        <f t="shared" si="3157"/>
        <v>0</v>
      </c>
      <c r="Y1111" s="107"/>
      <c r="Z1111" s="106">
        <f t="shared" si="3158"/>
        <v>0</v>
      </c>
      <c r="AA1111" s="107"/>
      <c r="AB1111" s="106">
        <f t="shared" si="3159"/>
        <v>0</v>
      </c>
      <c r="AC1111" s="107"/>
      <c r="AD1111" s="106">
        <f t="shared" si="3160"/>
        <v>0</v>
      </c>
      <c r="AE1111" s="107"/>
      <c r="AF1111" s="106">
        <f t="shared" si="3161"/>
        <v>0</v>
      </c>
      <c r="AG1111" s="210"/>
      <c r="AH1111" s="107"/>
      <c r="AI1111" s="106">
        <f t="shared" si="3162"/>
        <v>0</v>
      </c>
      <c r="AJ1111" s="107"/>
      <c r="AK1111" s="106">
        <f t="shared" si="3163"/>
        <v>0</v>
      </c>
      <c r="AL1111" s="107"/>
      <c r="AM1111" s="106">
        <f t="shared" si="3164"/>
        <v>0</v>
      </c>
      <c r="AN1111" s="107"/>
      <c r="AO1111" s="106">
        <f t="shared" si="3165"/>
        <v>0</v>
      </c>
      <c r="AP1111" s="107"/>
      <c r="AQ1111" s="106">
        <f t="shared" si="3166"/>
        <v>0</v>
      </c>
      <c r="AR1111" s="107"/>
      <c r="AS1111" s="106">
        <f t="shared" si="3167"/>
        <v>0</v>
      </c>
      <c r="AU1111" s="107"/>
      <c r="AV1111" s="106">
        <f t="shared" si="3168"/>
        <v>0</v>
      </c>
      <c r="AW1111" s="107"/>
      <c r="AX1111" s="106">
        <f t="shared" si="3169"/>
        <v>0</v>
      </c>
      <c r="AY1111" s="107"/>
      <c r="AZ1111" s="106">
        <f t="shared" si="3170"/>
        <v>0</v>
      </c>
      <c r="BA1111" s="107"/>
      <c r="BB1111" s="106">
        <f t="shared" si="3171"/>
        <v>0</v>
      </c>
      <c r="BC1111" s="107"/>
      <c r="BD1111" s="106">
        <f t="shared" si="3172"/>
        <v>0</v>
      </c>
      <c r="BE1111" s="107"/>
      <c r="BF1111" s="106">
        <f t="shared" si="3173"/>
        <v>0</v>
      </c>
      <c r="BH1111" s="107"/>
      <c r="BI1111" s="106">
        <f t="shared" si="3174"/>
        <v>0</v>
      </c>
      <c r="BJ1111" s="107"/>
      <c r="BK1111" s="106">
        <f t="shared" si="3175"/>
        <v>0</v>
      </c>
      <c r="BL1111" s="107"/>
      <c r="BM1111" s="106">
        <f t="shared" si="3176"/>
        <v>0</v>
      </c>
      <c r="BN1111" s="107"/>
      <c r="BO1111" s="106">
        <f t="shared" si="3177"/>
        <v>0</v>
      </c>
      <c r="BP1111" s="107"/>
      <c r="BQ1111" s="106">
        <f t="shared" si="3178"/>
        <v>0</v>
      </c>
      <c r="BR1111" s="107"/>
      <c r="BS1111" s="106">
        <f t="shared" si="3179"/>
        <v>0</v>
      </c>
      <c r="BU1111" s="61"/>
      <c r="BV1111" s="61"/>
      <c r="BW1111" s="61"/>
      <c r="BX1111" s="61"/>
      <c r="BY1111" s="61"/>
      <c r="BZ1111" s="61"/>
      <c r="CA1111" s="61"/>
      <c r="CB1111" s="61"/>
      <c r="CC1111" s="61"/>
      <c r="CD1111" s="61"/>
      <c r="CE1111" s="61"/>
      <c r="CF1111" s="61"/>
      <c r="CG1111" s="61"/>
      <c r="CH1111" s="61"/>
      <c r="CI1111" s="61"/>
      <c r="CJ1111" s="61"/>
      <c r="CK1111" s="61"/>
      <c r="CL1111" s="61"/>
      <c r="CM1111" s="61"/>
      <c r="CN1111" s="61"/>
      <c r="CO1111" s="61"/>
      <c r="CP1111" s="61"/>
      <c r="CQ1111" s="61"/>
      <c r="CR1111" s="61"/>
      <c r="CS1111" s="61"/>
      <c r="CT1111" s="61"/>
      <c r="CU1111" s="61"/>
      <c r="CV1111" s="61"/>
      <c r="CW1111" s="61"/>
      <c r="CX1111" s="61"/>
      <c r="CY1111" s="61"/>
      <c r="CZ1111" s="61"/>
      <c r="DA1111" s="61"/>
      <c r="DB1111" s="61"/>
      <c r="DC1111" s="61"/>
      <c r="DD1111" s="61"/>
      <c r="DE1111" s="61"/>
      <c r="DF1111" s="61"/>
      <c r="DG1111" s="61"/>
      <c r="DH1111" s="61"/>
      <c r="DI1111" s="61"/>
      <c r="DJ1111" s="61"/>
      <c r="DK1111" s="61"/>
      <c r="DL1111" s="61"/>
      <c r="DM1111" s="61"/>
      <c r="DN1111" s="61"/>
      <c r="DO1111" s="61"/>
      <c r="DP1111" s="61"/>
      <c r="DQ1111" s="61"/>
      <c r="DR1111" s="61"/>
      <c r="DS1111" s="61"/>
      <c r="DT1111" s="61"/>
      <c r="DU1111" s="61"/>
      <c r="DV1111" s="61"/>
      <c r="DW1111" s="61"/>
      <c r="DX1111" s="61"/>
      <c r="DY1111" s="61"/>
      <c r="DZ1111" s="61"/>
      <c r="EA1111" s="61"/>
      <c r="EB1111" s="61"/>
      <c r="EC1111" s="61"/>
    </row>
    <row r="1112" spans="1:133" s="22" customFormat="1" outlineLevel="3" x14ac:dyDescent="0.15">
      <c r="A1112" s="22" t="s">
        <v>247</v>
      </c>
      <c r="B1112" s="32" t="s">
        <v>692</v>
      </c>
      <c r="C1112" s="104"/>
      <c r="D1112" s="106">
        <v>5</v>
      </c>
      <c r="E1112" s="104"/>
      <c r="F1112" s="106">
        <f t="shared" si="3149"/>
        <v>3</v>
      </c>
      <c r="G1112" s="106">
        <v>1</v>
      </c>
      <c r="H1112" s="107"/>
      <c r="I1112" s="106">
        <f t="shared" si="3150"/>
        <v>0</v>
      </c>
      <c r="J1112" s="107"/>
      <c r="K1112" s="106">
        <f t="shared" si="3151"/>
        <v>0</v>
      </c>
      <c r="L1112" s="107"/>
      <c r="M1112" s="106">
        <f t="shared" si="3152"/>
        <v>0</v>
      </c>
      <c r="N1112" s="107"/>
      <c r="O1112" s="106">
        <f t="shared" si="3153"/>
        <v>0</v>
      </c>
      <c r="P1112" s="107"/>
      <c r="Q1112" s="106">
        <f t="shared" si="3154"/>
        <v>0</v>
      </c>
      <c r="R1112" s="107"/>
      <c r="S1112" s="106">
        <f t="shared" si="3155"/>
        <v>0</v>
      </c>
      <c r="T1112" s="32"/>
      <c r="U1112" s="107"/>
      <c r="V1112" s="106">
        <f t="shared" si="3156"/>
        <v>0</v>
      </c>
      <c r="W1112" s="107"/>
      <c r="X1112" s="106">
        <f t="shared" si="3157"/>
        <v>0</v>
      </c>
      <c r="Y1112" s="107"/>
      <c r="Z1112" s="106">
        <f t="shared" si="3158"/>
        <v>0</v>
      </c>
      <c r="AA1112" s="107"/>
      <c r="AB1112" s="106">
        <f t="shared" si="3159"/>
        <v>0</v>
      </c>
      <c r="AC1112" s="107"/>
      <c r="AD1112" s="106">
        <f t="shared" si="3160"/>
        <v>0</v>
      </c>
      <c r="AE1112" s="107"/>
      <c r="AF1112" s="106">
        <f t="shared" si="3161"/>
        <v>0</v>
      </c>
      <c r="AG1112" s="210"/>
      <c r="AH1112" s="107"/>
      <c r="AI1112" s="106">
        <f t="shared" si="3162"/>
        <v>0</v>
      </c>
      <c r="AJ1112" s="107"/>
      <c r="AK1112" s="106">
        <f t="shared" si="3163"/>
        <v>0</v>
      </c>
      <c r="AL1112" s="107"/>
      <c r="AM1112" s="106">
        <f t="shared" si="3164"/>
        <v>0</v>
      </c>
      <c r="AN1112" s="107"/>
      <c r="AO1112" s="106">
        <f t="shared" si="3165"/>
        <v>0</v>
      </c>
      <c r="AP1112" s="107"/>
      <c r="AQ1112" s="106">
        <f t="shared" si="3166"/>
        <v>0</v>
      </c>
      <c r="AR1112" s="107"/>
      <c r="AS1112" s="106">
        <f t="shared" si="3167"/>
        <v>0</v>
      </c>
      <c r="AU1112" s="107"/>
      <c r="AV1112" s="106">
        <f t="shared" si="3168"/>
        <v>0</v>
      </c>
      <c r="AW1112" s="107"/>
      <c r="AX1112" s="106">
        <f t="shared" si="3169"/>
        <v>0</v>
      </c>
      <c r="AY1112" s="107"/>
      <c r="AZ1112" s="106">
        <f t="shared" si="3170"/>
        <v>0</v>
      </c>
      <c r="BA1112" s="107"/>
      <c r="BB1112" s="106">
        <f t="shared" si="3171"/>
        <v>0</v>
      </c>
      <c r="BC1112" s="107"/>
      <c r="BD1112" s="106">
        <f t="shared" si="3172"/>
        <v>0</v>
      </c>
      <c r="BE1112" s="107"/>
      <c r="BF1112" s="106">
        <f t="shared" si="3173"/>
        <v>0</v>
      </c>
      <c r="BH1112" s="107"/>
      <c r="BI1112" s="106">
        <f t="shared" si="3174"/>
        <v>0</v>
      </c>
      <c r="BJ1112" s="107"/>
      <c r="BK1112" s="106">
        <f t="shared" si="3175"/>
        <v>0</v>
      </c>
      <c r="BL1112" s="107"/>
      <c r="BM1112" s="106">
        <f t="shared" si="3176"/>
        <v>0</v>
      </c>
      <c r="BN1112" s="107"/>
      <c r="BO1112" s="106">
        <f t="shared" si="3177"/>
        <v>0</v>
      </c>
      <c r="BP1112" s="107"/>
      <c r="BQ1112" s="106">
        <f t="shared" si="3178"/>
        <v>0</v>
      </c>
      <c r="BR1112" s="107"/>
      <c r="BS1112" s="106">
        <f t="shared" si="3179"/>
        <v>0</v>
      </c>
      <c r="BU1112" s="61"/>
      <c r="BV1112" s="61"/>
      <c r="BW1112" s="61"/>
      <c r="BX1112" s="61"/>
      <c r="BY1112" s="61"/>
      <c r="BZ1112" s="61"/>
      <c r="CA1112" s="61"/>
      <c r="CB1112" s="61"/>
      <c r="CC1112" s="61"/>
      <c r="CD1112" s="61"/>
      <c r="CE1112" s="61"/>
      <c r="CF1112" s="61"/>
      <c r="CG1112" s="61"/>
      <c r="CH1112" s="61"/>
      <c r="CI1112" s="61"/>
      <c r="CJ1112" s="61"/>
      <c r="CK1112" s="61"/>
      <c r="CL1112" s="61"/>
      <c r="CM1112" s="61"/>
      <c r="CN1112" s="61"/>
      <c r="CO1112" s="61"/>
      <c r="CP1112" s="61"/>
      <c r="CQ1112" s="61"/>
      <c r="CR1112" s="61"/>
      <c r="CS1112" s="61"/>
      <c r="CT1112" s="61"/>
      <c r="CU1112" s="61"/>
      <c r="CV1112" s="61"/>
      <c r="CW1112" s="61"/>
      <c r="CX1112" s="61"/>
      <c r="CY1112" s="61"/>
      <c r="CZ1112" s="61"/>
      <c r="DA1112" s="61"/>
      <c r="DB1112" s="61"/>
      <c r="DC1112" s="61"/>
      <c r="DD1112" s="61"/>
      <c r="DE1112" s="61"/>
      <c r="DF1112" s="61"/>
      <c r="DG1112" s="61"/>
      <c r="DH1112" s="61"/>
      <c r="DI1112" s="61"/>
      <c r="DJ1112" s="61"/>
      <c r="DK1112" s="61"/>
      <c r="DL1112" s="61"/>
      <c r="DM1112" s="61"/>
      <c r="DN1112" s="61"/>
      <c r="DO1112" s="61"/>
      <c r="DP1112" s="61"/>
      <c r="DQ1112" s="61"/>
      <c r="DR1112" s="61"/>
      <c r="DS1112" s="61"/>
      <c r="DT1112" s="61"/>
      <c r="DU1112" s="61"/>
      <c r="DV1112" s="61"/>
      <c r="DW1112" s="61"/>
      <c r="DX1112" s="61"/>
      <c r="DY1112" s="61"/>
      <c r="DZ1112" s="61"/>
      <c r="EA1112" s="61"/>
      <c r="EB1112" s="61"/>
      <c r="EC1112" s="61"/>
    </row>
    <row r="1113" spans="1:133" s="22" customFormat="1" outlineLevel="3" x14ac:dyDescent="0.15">
      <c r="A1113" s="22" t="s">
        <v>248</v>
      </c>
      <c r="B1113" s="32" t="s">
        <v>601</v>
      </c>
      <c r="C1113" s="104"/>
      <c r="D1113" s="106">
        <v>5</v>
      </c>
      <c r="E1113" s="104"/>
      <c r="F1113" s="106">
        <f t="shared" si="3149"/>
        <v>3</v>
      </c>
      <c r="G1113" s="106">
        <v>1</v>
      </c>
      <c r="H1113" s="107"/>
      <c r="I1113" s="106">
        <f t="shared" si="3150"/>
        <v>0</v>
      </c>
      <c r="J1113" s="107"/>
      <c r="K1113" s="106">
        <f t="shared" si="3151"/>
        <v>0</v>
      </c>
      <c r="L1113" s="107"/>
      <c r="M1113" s="106">
        <f t="shared" si="3152"/>
        <v>0</v>
      </c>
      <c r="N1113" s="107"/>
      <c r="O1113" s="106">
        <f t="shared" si="3153"/>
        <v>0</v>
      </c>
      <c r="P1113" s="107"/>
      <c r="Q1113" s="106">
        <f t="shared" si="3154"/>
        <v>0</v>
      </c>
      <c r="R1113" s="107"/>
      <c r="S1113" s="106">
        <f t="shared" si="3155"/>
        <v>0</v>
      </c>
      <c r="T1113" s="32"/>
      <c r="U1113" s="107"/>
      <c r="V1113" s="106">
        <f t="shared" si="3156"/>
        <v>0</v>
      </c>
      <c r="W1113" s="107"/>
      <c r="X1113" s="106">
        <f t="shared" si="3157"/>
        <v>0</v>
      </c>
      <c r="Y1113" s="107"/>
      <c r="Z1113" s="106">
        <f t="shared" si="3158"/>
        <v>0</v>
      </c>
      <c r="AA1113" s="107"/>
      <c r="AB1113" s="106">
        <f t="shared" si="3159"/>
        <v>0</v>
      </c>
      <c r="AC1113" s="107"/>
      <c r="AD1113" s="106">
        <f t="shared" si="3160"/>
        <v>0</v>
      </c>
      <c r="AE1113" s="107"/>
      <c r="AF1113" s="106">
        <f t="shared" si="3161"/>
        <v>0</v>
      </c>
      <c r="AG1113" s="217"/>
      <c r="AH1113" s="107"/>
      <c r="AI1113" s="106">
        <f t="shared" si="3162"/>
        <v>0</v>
      </c>
      <c r="AJ1113" s="107"/>
      <c r="AK1113" s="106">
        <f t="shared" si="3163"/>
        <v>0</v>
      </c>
      <c r="AL1113" s="107"/>
      <c r="AM1113" s="106">
        <f t="shared" si="3164"/>
        <v>0</v>
      </c>
      <c r="AN1113" s="107"/>
      <c r="AO1113" s="106">
        <f t="shared" si="3165"/>
        <v>0</v>
      </c>
      <c r="AP1113" s="107"/>
      <c r="AQ1113" s="106">
        <f t="shared" si="3166"/>
        <v>0</v>
      </c>
      <c r="AR1113" s="107"/>
      <c r="AS1113" s="106">
        <f t="shared" si="3167"/>
        <v>0</v>
      </c>
      <c r="AU1113" s="107"/>
      <c r="AV1113" s="106">
        <f t="shared" si="3168"/>
        <v>0</v>
      </c>
      <c r="AW1113" s="107"/>
      <c r="AX1113" s="106">
        <f t="shared" si="3169"/>
        <v>0</v>
      </c>
      <c r="AY1113" s="107"/>
      <c r="AZ1113" s="106">
        <f t="shared" si="3170"/>
        <v>0</v>
      </c>
      <c r="BA1113" s="107"/>
      <c r="BB1113" s="106">
        <f t="shared" si="3171"/>
        <v>0</v>
      </c>
      <c r="BC1113" s="107"/>
      <c r="BD1113" s="106">
        <f t="shared" si="3172"/>
        <v>0</v>
      </c>
      <c r="BE1113" s="107"/>
      <c r="BF1113" s="106">
        <f t="shared" si="3173"/>
        <v>0</v>
      </c>
      <c r="BH1113" s="107"/>
      <c r="BI1113" s="106">
        <f t="shared" si="3174"/>
        <v>0</v>
      </c>
      <c r="BJ1113" s="107"/>
      <c r="BK1113" s="106">
        <f t="shared" si="3175"/>
        <v>0</v>
      </c>
      <c r="BL1113" s="107"/>
      <c r="BM1113" s="106">
        <f t="shared" si="3176"/>
        <v>0</v>
      </c>
      <c r="BN1113" s="107"/>
      <c r="BO1113" s="106">
        <f t="shared" si="3177"/>
        <v>0</v>
      </c>
      <c r="BP1113" s="107"/>
      <c r="BQ1113" s="106">
        <f t="shared" si="3178"/>
        <v>0</v>
      </c>
      <c r="BR1113" s="107"/>
      <c r="BS1113" s="106">
        <f t="shared" si="3179"/>
        <v>0</v>
      </c>
      <c r="BU1113" s="61"/>
      <c r="BV1113" s="61"/>
      <c r="BW1113" s="61"/>
      <c r="BX1113" s="61"/>
      <c r="BY1113" s="61"/>
      <c r="BZ1113" s="61"/>
      <c r="CA1113" s="61"/>
      <c r="CB1113" s="61"/>
      <c r="CC1113" s="61"/>
      <c r="CD1113" s="61"/>
      <c r="CE1113" s="61"/>
      <c r="CF1113" s="61"/>
      <c r="CG1113" s="61"/>
      <c r="CH1113" s="61"/>
      <c r="CI1113" s="61"/>
      <c r="CJ1113" s="61"/>
      <c r="CK1113" s="61"/>
      <c r="CL1113" s="61"/>
      <c r="CM1113" s="61"/>
      <c r="CN1113" s="61"/>
      <c r="CO1113" s="61"/>
      <c r="CP1113" s="61"/>
      <c r="CQ1113" s="61"/>
      <c r="CR1113" s="61"/>
      <c r="CS1113" s="61"/>
      <c r="CT1113" s="61"/>
      <c r="CU1113" s="61"/>
      <c r="CV1113" s="61"/>
      <c r="CW1113" s="61"/>
      <c r="CX1113" s="61"/>
      <c r="CY1113" s="61"/>
      <c r="CZ1113" s="61"/>
      <c r="DA1113" s="61"/>
      <c r="DB1113" s="61"/>
      <c r="DC1113" s="61"/>
      <c r="DD1113" s="61"/>
      <c r="DE1113" s="61"/>
      <c r="DF1113" s="61"/>
      <c r="DG1113" s="61"/>
      <c r="DH1113" s="61"/>
      <c r="DI1113" s="61"/>
      <c r="DJ1113" s="61"/>
      <c r="DK1113" s="61"/>
      <c r="DL1113" s="61"/>
      <c r="DM1113" s="61"/>
      <c r="DN1113" s="61"/>
      <c r="DO1113" s="61"/>
      <c r="DP1113" s="61"/>
      <c r="DQ1113" s="61"/>
      <c r="DR1113" s="61"/>
      <c r="DS1113" s="61"/>
      <c r="DT1113" s="61"/>
      <c r="DU1113" s="61"/>
      <c r="DV1113" s="61"/>
      <c r="DW1113" s="61"/>
      <c r="DX1113" s="61"/>
      <c r="DY1113" s="61"/>
      <c r="DZ1113" s="61"/>
      <c r="EA1113" s="61"/>
      <c r="EB1113" s="61"/>
      <c r="EC1113" s="61"/>
    </row>
    <row r="1114" spans="1:133" s="22" customFormat="1" outlineLevel="3" x14ac:dyDescent="0.15">
      <c r="A1114" s="22" t="s">
        <v>249</v>
      </c>
      <c r="B1114" s="32" t="s">
        <v>602</v>
      </c>
      <c r="C1114" s="104"/>
      <c r="D1114" s="106">
        <v>5</v>
      </c>
      <c r="E1114" s="104"/>
      <c r="F1114" s="106">
        <f t="shared" si="3149"/>
        <v>3</v>
      </c>
      <c r="G1114" s="106">
        <v>1</v>
      </c>
      <c r="H1114" s="107"/>
      <c r="I1114" s="106">
        <f t="shared" si="3150"/>
        <v>0</v>
      </c>
      <c r="J1114" s="107"/>
      <c r="K1114" s="106">
        <f t="shared" si="3151"/>
        <v>0</v>
      </c>
      <c r="L1114" s="107"/>
      <c r="M1114" s="106">
        <f t="shared" si="3152"/>
        <v>0</v>
      </c>
      <c r="N1114" s="107"/>
      <c r="O1114" s="106">
        <f t="shared" si="3153"/>
        <v>0</v>
      </c>
      <c r="P1114" s="107"/>
      <c r="Q1114" s="106">
        <f t="shared" si="3154"/>
        <v>0</v>
      </c>
      <c r="R1114" s="107"/>
      <c r="S1114" s="106">
        <f t="shared" si="3155"/>
        <v>0</v>
      </c>
      <c r="T1114" s="32"/>
      <c r="U1114" s="107"/>
      <c r="V1114" s="106">
        <f t="shared" si="3156"/>
        <v>0</v>
      </c>
      <c r="W1114" s="107"/>
      <c r="X1114" s="106">
        <f t="shared" si="3157"/>
        <v>0</v>
      </c>
      <c r="Y1114" s="107"/>
      <c r="Z1114" s="106">
        <f t="shared" si="3158"/>
        <v>0</v>
      </c>
      <c r="AA1114" s="107"/>
      <c r="AB1114" s="106">
        <f t="shared" si="3159"/>
        <v>0</v>
      </c>
      <c r="AC1114" s="107"/>
      <c r="AD1114" s="106">
        <f t="shared" si="3160"/>
        <v>0</v>
      </c>
      <c r="AE1114" s="107"/>
      <c r="AF1114" s="106">
        <f t="shared" si="3161"/>
        <v>0</v>
      </c>
      <c r="AG1114" s="210"/>
      <c r="AH1114" s="107"/>
      <c r="AI1114" s="106">
        <f t="shared" si="3162"/>
        <v>0</v>
      </c>
      <c r="AJ1114" s="107"/>
      <c r="AK1114" s="106">
        <f t="shared" si="3163"/>
        <v>0</v>
      </c>
      <c r="AL1114" s="107"/>
      <c r="AM1114" s="106">
        <f t="shared" si="3164"/>
        <v>0</v>
      </c>
      <c r="AN1114" s="107"/>
      <c r="AO1114" s="106">
        <f t="shared" si="3165"/>
        <v>0</v>
      </c>
      <c r="AP1114" s="107"/>
      <c r="AQ1114" s="106">
        <f t="shared" si="3166"/>
        <v>0</v>
      </c>
      <c r="AR1114" s="107"/>
      <c r="AS1114" s="106">
        <f t="shared" si="3167"/>
        <v>0</v>
      </c>
      <c r="AU1114" s="107"/>
      <c r="AV1114" s="106">
        <f t="shared" si="3168"/>
        <v>0</v>
      </c>
      <c r="AW1114" s="107"/>
      <c r="AX1114" s="106">
        <f t="shared" si="3169"/>
        <v>0</v>
      </c>
      <c r="AY1114" s="107"/>
      <c r="AZ1114" s="106">
        <f t="shared" si="3170"/>
        <v>0</v>
      </c>
      <c r="BA1114" s="107"/>
      <c r="BB1114" s="106">
        <f t="shared" si="3171"/>
        <v>0</v>
      </c>
      <c r="BC1114" s="107"/>
      <c r="BD1114" s="106">
        <f t="shared" si="3172"/>
        <v>0</v>
      </c>
      <c r="BE1114" s="107"/>
      <c r="BF1114" s="106">
        <f t="shared" si="3173"/>
        <v>0</v>
      </c>
      <c r="BH1114" s="107"/>
      <c r="BI1114" s="106">
        <f t="shared" si="3174"/>
        <v>0</v>
      </c>
      <c r="BJ1114" s="107"/>
      <c r="BK1114" s="106">
        <f t="shared" si="3175"/>
        <v>0</v>
      </c>
      <c r="BL1114" s="107"/>
      <c r="BM1114" s="106">
        <f t="shared" si="3176"/>
        <v>0</v>
      </c>
      <c r="BN1114" s="107"/>
      <c r="BO1114" s="106">
        <f t="shared" si="3177"/>
        <v>0</v>
      </c>
      <c r="BP1114" s="107"/>
      <c r="BQ1114" s="106">
        <f t="shared" si="3178"/>
        <v>0</v>
      </c>
      <c r="BR1114" s="107"/>
      <c r="BS1114" s="106">
        <f t="shared" si="3179"/>
        <v>0</v>
      </c>
      <c r="BU1114" s="61"/>
      <c r="BV1114" s="61"/>
      <c r="BW1114" s="61"/>
      <c r="BX1114" s="61"/>
      <c r="BY1114" s="61"/>
      <c r="BZ1114" s="61"/>
      <c r="CA1114" s="61"/>
      <c r="CB1114" s="61"/>
      <c r="CC1114" s="61"/>
      <c r="CD1114" s="61"/>
      <c r="CE1114" s="61"/>
      <c r="CF1114" s="61"/>
      <c r="CG1114" s="61"/>
      <c r="CH1114" s="61"/>
      <c r="CI1114" s="61"/>
      <c r="CJ1114" s="61"/>
      <c r="CK1114" s="61"/>
      <c r="CL1114" s="61"/>
      <c r="CM1114" s="61"/>
      <c r="CN1114" s="61"/>
      <c r="CO1114" s="61"/>
      <c r="CP1114" s="61"/>
      <c r="CQ1114" s="61"/>
      <c r="CR1114" s="61"/>
      <c r="CS1114" s="61"/>
      <c r="CT1114" s="61"/>
      <c r="CU1114" s="61"/>
      <c r="CV1114" s="61"/>
      <c r="CW1114" s="61"/>
      <c r="CX1114" s="61"/>
      <c r="CY1114" s="61"/>
      <c r="CZ1114" s="61"/>
      <c r="DA1114" s="61"/>
      <c r="DB1114" s="61"/>
      <c r="DC1114" s="61"/>
      <c r="DD1114" s="61"/>
      <c r="DE1114" s="61"/>
      <c r="DF1114" s="61"/>
      <c r="DG1114" s="61"/>
      <c r="DH1114" s="61"/>
      <c r="DI1114" s="61"/>
      <c r="DJ1114" s="61"/>
      <c r="DK1114" s="61"/>
      <c r="DL1114" s="61"/>
      <c r="DM1114" s="61"/>
      <c r="DN1114" s="61"/>
      <c r="DO1114" s="61"/>
      <c r="DP1114" s="61"/>
      <c r="DQ1114" s="61"/>
      <c r="DR1114" s="61"/>
      <c r="DS1114" s="61"/>
      <c r="DT1114" s="61"/>
      <c r="DU1114" s="61"/>
      <c r="DV1114" s="61"/>
      <c r="DW1114" s="61"/>
      <c r="DX1114" s="61"/>
      <c r="DY1114" s="61"/>
      <c r="DZ1114" s="61"/>
      <c r="EA1114" s="61"/>
      <c r="EB1114" s="61"/>
      <c r="EC1114" s="61"/>
    </row>
    <row r="1115" spans="1:133" s="37" customFormat="1" outlineLevel="2" x14ac:dyDescent="0.15">
      <c r="B1115" s="52" t="s">
        <v>229</v>
      </c>
      <c r="C1115" s="115"/>
      <c r="D1115" s="115"/>
      <c r="E1115" s="115"/>
      <c r="F1115" s="115"/>
      <c r="G1115" s="160" t="s">
        <v>2</v>
      </c>
      <c r="H1115" s="115"/>
      <c r="I1115" s="115"/>
      <c r="J1115" s="115"/>
      <c r="K1115" s="115"/>
      <c r="L1115" s="115"/>
      <c r="M1115" s="115"/>
      <c r="N1115" s="115"/>
      <c r="O1115" s="115"/>
      <c r="P1115" s="115"/>
      <c r="Q1115" s="115"/>
      <c r="R1115" s="115"/>
      <c r="S1115" s="115"/>
      <c r="T1115" s="269"/>
      <c r="U1115" s="190"/>
      <c r="V1115" s="115"/>
      <c r="W1115" s="190"/>
      <c r="X1115" s="115"/>
      <c r="Y1115" s="190"/>
      <c r="Z1115" s="115"/>
      <c r="AA1115" s="190"/>
      <c r="AB1115" s="115"/>
      <c r="AC1115" s="190"/>
      <c r="AD1115" s="115"/>
      <c r="AE1115" s="190"/>
      <c r="AF1115" s="115"/>
      <c r="AG1115" s="215"/>
      <c r="AH1115" s="190"/>
      <c r="AI1115" s="115"/>
      <c r="AJ1115" s="190"/>
      <c r="AK1115" s="115"/>
      <c r="AL1115" s="190"/>
      <c r="AM1115" s="115"/>
      <c r="AN1115" s="190"/>
      <c r="AO1115" s="115"/>
      <c r="AP1115" s="190"/>
      <c r="AQ1115" s="115"/>
      <c r="AR1115" s="190"/>
      <c r="AS1115" s="115"/>
      <c r="AU1115" s="115"/>
      <c r="AV1115" s="115"/>
      <c r="AW1115" s="115"/>
      <c r="AX1115" s="115"/>
      <c r="AY1115" s="115"/>
      <c r="AZ1115" s="115"/>
      <c r="BA1115" s="115"/>
      <c r="BB1115" s="115"/>
      <c r="BC1115" s="115"/>
      <c r="BD1115" s="115"/>
      <c r="BE1115" s="115"/>
      <c r="BF1115" s="115"/>
      <c r="BH1115" s="115"/>
      <c r="BI1115" s="115"/>
      <c r="BJ1115" s="115"/>
      <c r="BK1115" s="115"/>
      <c r="BL1115" s="115"/>
      <c r="BM1115" s="115"/>
      <c r="BN1115" s="115"/>
      <c r="BO1115" s="115"/>
      <c r="BP1115" s="115"/>
      <c r="BQ1115" s="115"/>
      <c r="BR1115" s="115"/>
      <c r="BS1115" s="115"/>
      <c r="BU1115" s="143"/>
      <c r="BV1115" s="143"/>
      <c r="BW1115" s="143"/>
      <c r="BX1115" s="143"/>
      <c r="BY1115" s="143"/>
      <c r="BZ1115" s="143"/>
      <c r="CA1115" s="143"/>
      <c r="CB1115" s="143"/>
      <c r="CC1115" s="143"/>
      <c r="CD1115" s="143"/>
      <c r="CE1115" s="143"/>
      <c r="CF1115" s="143"/>
      <c r="CG1115" s="143"/>
      <c r="CH1115" s="143"/>
      <c r="CI1115" s="143"/>
      <c r="CJ1115" s="143"/>
      <c r="CK1115" s="143"/>
      <c r="CL1115" s="143"/>
      <c r="CM1115" s="143"/>
      <c r="CN1115" s="143"/>
      <c r="CO1115" s="143"/>
      <c r="CP1115" s="143"/>
      <c r="CQ1115" s="143"/>
      <c r="CR1115" s="143"/>
      <c r="CS1115" s="143"/>
      <c r="CT1115" s="143"/>
      <c r="CU1115" s="143"/>
      <c r="CV1115" s="143"/>
      <c r="CW1115" s="143"/>
      <c r="CX1115" s="143"/>
      <c r="CY1115" s="143"/>
      <c r="CZ1115" s="143"/>
      <c r="DA1115" s="143"/>
      <c r="DB1115" s="143"/>
      <c r="DC1115" s="143"/>
      <c r="DD1115" s="143"/>
      <c r="DE1115" s="143"/>
      <c r="DF1115" s="143"/>
      <c r="DG1115" s="143"/>
      <c r="DH1115" s="143"/>
      <c r="DI1115" s="143"/>
      <c r="DJ1115" s="143"/>
      <c r="DK1115" s="143"/>
      <c r="DL1115" s="143"/>
      <c r="DM1115" s="143"/>
      <c r="DN1115" s="143"/>
      <c r="DO1115" s="143"/>
      <c r="DP1115" s="143"/>
      <c r="DQ1115" s="143"/>
      <c r="DR1115" s="143"/>
      <c r="DS1115" s="143"/>
      <c r="DT1115" s="143"/>
      <c r="DU1115" s="143"/>
      <c r="DV1115" s="143"/>
      <c r="DW1115" s="143"/>
      <c r="DX1115" s="143"/>
      <c r="DY1115" s="143"/>
      <c r="DZ1115" s="143"/>
      <c r="EA1115" s="143"/>
      <c r="EB1115" s="143"/>
      <c r="EC1115" s="143"/>
    </row>
    <row r="1116" spans="1:133" s="35" customFormat="1" outlineLevel="2" x14ac:dyDescent="0.15">
      <c r="A1116" s="35" t="s">
        <v>232</v>
      </c>
      <c r="B1116" s="36" t="s">
        <v>1841</v>
      </c>
      <c r="C1116" s="298" t="str">
        <f ca="1">IFERROR((AVERAGE(ReqSum)),"N/A")</f>
        <v>N/A</v>
      </c>
      <c r="D1116" s="298">
        <f ca="1">IFERROR((AVERAGE(ReqSum)),"N/A")</f>
        <v>5</v>
      </c>
      <c r="E1116" s="159">
        <f ca="1">(SUM(ReqSum))*2*$I$10</f>
        <v>0</v>
      </c>
      <c r="F1116" s="159">
        <f ca="1">(SUM(ReqSum))*2*$I$10</f>
        <v>0</v>
      </c>
      <c r="G1116" s="159">
        <f>MATCH("x",G1117:G2614,-1)-1</f>
        <v>5</v>
      </c>
      <c r="H1116" s="176"/>
      <c r="I1116" s="176">
        <f ca="1">SUM(ReqSum)</f>
        <v>0</v>
      </c>
      <c r="J1116" s="176"/>
      <c r="K1116" s="176">
        <f ca="1">SUM(ReqSum)</f>
        <v>0</v>
      </c>
      <c r="L1116" s="176"/>
      <c r="M1116" s="176">
        <f ca="1">SUM(ReqSum)</f>
        <v>0</v>
      </c>
      <c r="N1116" s="176"/>
      <c r="O1116" s="176">
        <f ca="1">SUM(ReqSum)</f>
        <v>0</v>
      </c>
      <c r="P1116" s="176"/>
      <c r="Q1116" s="176">
        <f ca="1">SUM(ReqSum)</f>
        <v>0</v>
      </c>
      <c r="R1116" s="176"/>
      <c r="S1116" s="176">
        <f ca="1">SUM(ReqSum)</f>
        <v>0</v>
      </c>
      <c r="T1116" s="268"/>
      <c r="U1116" s="189"/>
      <c r="V1116" s="176">
        <f ca="1">SUM(ReqSum)</f>
        <v>0</v>
      </c>
      <c r="W1116" s="189"/>
      <c r="X1116" s="176">
        <f ca="1">SUM(ReqSum)</f>
        <v>0</v>
      </c>
      <c r="Y1116" s="189"/>
      <c r="Z1116" s="176">
        <f ca="1">SUM(ReqSum)</f>
        <v>0</v>
      </c>
      <c r="AA1116" s="189"/>
      <c r="AB1116" s="176">
        <f ca="1">SUM(ReqSum)</f>
        <v>0</v>
      </c>
      <c r="AC1116" s="189"/>
      <c r="AD1116" s="176">
        <f ca="1">SUM(ReqSum)</f>
        <v>0</v>
      </c>
      <c r="AE1116" s="189"/>
      <c r="AF1116" s="176">
        <f ca="1">SUM(ReqSum)</f>
        <v>0</v>
      </c>
      <c r="AG1116" s="36"/>
      <c r="AH1116" s="189"/>
      <c r="AI1116" s="176">
        <f ca="1">SUM(ReqSum)</f>
        <v>0</v>
      </c>
      <c r="AJ1116" s="189"/>
      <c r="AK1116" s="176">
        <f ca="1">SUM(ReqSum)</f>
        <v>0</v>
      </c>
      <c r="AL1116" s="189"/>
      <c r="AM1116" s="176">
        <f ca="1">SUM(ReqSum)</f>
        <v>0</v>
      </c>
      <c r="AN1116" s="189"/>
      <c r="AO1116" s="176">
        <f ca="1">SUM(ReqSum)</f>
        <v>0</v>
      </c>
      <c r="AP1116" s="189"/>
      <c r="AQ1116" s="176">
        <f ca="1">SUM(ReqSum)</f>
        <v>0</v>
      </c>
      <c r="AR1116" s="189"/>
      <c r="AS1116" s="176">
        <f ca="1">SUM(ReqSum)</f>
        <v>0</v>
      </c>
      <c r="AT1116" s="177"/>
      <c r="AU1116" s="176"/>
      <c r="AV1116" s="176">
        <f ca="1">SUM(ReqSum)</f>
        <v>0</v>
      </c>
      <c r="AW1116" s="176"/>
      <c r="AX1116" s="176">
        <f ca="1">SUM(ReqSum)</f>
        <v>0</v>
      </c>
      <c r="AY1116" s="176"/>
      <c r="AZ1116" s="176">
        <f ca="1">SUM(ReqSum)</f>
        <v>0</v>
      </c>
      <c r="BA1116" s="176"/>
      <c r="BB1116" s="176">
        <f ca="1">SUM(ReqSum)</f>
        <v>0</v>
      </c>
      <c r="BC1116" s="176"/>
      <c r="BD1116" s="176">
        <f ca="1">SUM(ReqSum)</f>
        <v>0</v>
      </c>
      <c r="BE1116" s="176"/>
      <c r="BF1116" s="176">
        <f ca="1">SUM(ReqSum)</f>
        <v>0</v>
      </c>
      <c r="BG1116" s="177"/>
      <c r="BH1116" s="176"/>
      <c r="BI1116" s="176">
        <f ca="1">SUM(ReqSum)</f>
        <v>0</v>
      </c>
      <c r="BJ1116" s="176"/>
      <c r="BK1116" s="176">
        <f ca="1">SUM(ReqSum)</f>
        <v>0</v>
      </c>
      <c r="BL1116" s="176"/>
      <c r="BM1116" s="176">
        <f ca="1">SUM(ReqSum)</f>
        <v>0</v>
      </c>
      <c r="BN1116" s="176"/>
      <c r="BO1116" s="176">
        <f ca="1">SUM(ReqSum)</f>
        <v>0</v>
      </c>
      <c r="BP1116" s="176"/>
      <c r="BQ1116" s="176">
        <f ca="1">SUM(ReqSum)</f>
        <v>0</v>
      </c>
      <c r="BR1116" s="176"/>
      <c r="BS1116" s="176">
        <f ca="1">SUM(ReqSum)</f>
        <v>0</v>
      </c>
      <c r="BT1116" s="177"/>
      <c r="BU1116" s="85"/>
      <c r="BV1116" s="85"/>
      <c r="BW1116" s="85"/>
      <c r="BX1116" s="85"/>
      <c r="BY1116" s="85"/>
      <c r="BZ1116" s="85"/>
      <c r="CA1116" s="85"/>
      <c r="CB1116" s="85"/>
      <c r="CC1116" s="85"/>
      <c r="CD1116" s="85"/>
      <c r="CE1116" s="85"/>
      <c r="CF1116" s="85"/>
      <c r="CG1116" s="85"/>
      <c r="CH1116" s="85"/>
      <c r="CI1116" s="85"/>
      <c r="CJ1116" s="85"/>
      <c r="CK1116" s="85"/>
      <c r="CL1116" s="85"/>
      <c r="CM1116" s="85"/>
      <c r="CN1116" s="85"/>
      <c r="CO1116" s="85"/>
      <c r="CP1116" s="85"/>
      <c r="CQ1116" s="85"/>
      <c r="CR1116" s="85"/>
      <c r="CS1116" s="85"/>
      <c r="CT1116" s="85"/>
      <c r="CU1116" s="85"/>
      <c r="CV1116" s="85"/>
      <c r="CW1116" s="85"/>
      <c r="CX1116" s="85"/>
      <c r="CY1116" s="85"/>
      <c r="CZ1116" s="85"/>
      <c r="DA1116" s="85"/>
      <c r="DB1116" s="85"/>
      <c r="DC1116" s="85"/>
      <c r="DD1116" s="85"/>
      <c r="DE1116" s="85"/>
      <c r="DF1116" s="85"/>
      <c r="DG1116" s="85"/>
      <c r="DH1116" s="85"/>
      <c r="DI1116" s="85"/>
      <c r="DJ1116" s="85"/>
      <c r="DK1116" s="85"/>
      <c r="DL1116" s="85"/>
      <c r="DM1116" s="85"/>
      <c r="DN1116" s="85"/>
      <c r="DO1116" s="85"/>
      <c r="DP1116" s="85"/>
      <c r="DQ1116" s="85"/>
      <c r="DR1116" s="85"/>
      <c r="DS1116" s="85"/>
      <c r="DT1116" s="85"/>
      <c r="DU1116" s="85"/>
      <c r="DV1116" s="85"/>
      <c r="DW1116" s="85"/>
      <c r="DX1116" s="85"/>
      <c r="DY1116" s="85"/>
      <c r="DZ1116" s="85"/>
      <c r="EA1116" s="85"/>
      <c r="EB1116" s="85"/>
      <c r="EC1116" s="85"/>
    </row>
    <row r="1117" spans="1:133" outlineLevel="3" x14ac:dyDescent="0.15">
      <c r="A1117" s="22" t="s">
        <v>250</v>
      </c>
      <c r="B1117" s="29" t="s">
        <v>2451</v>
      </c>
      <c r="C1117" s="104"/>
      <c r="D1117" s="106">
        <v>5</v>
      </c>
      <c r="E1117" s="104"/>
      <c r="F1117" s="106">
        <f t="shared" ref="F1117:F1121" si="3180">IF(B1117&lt;&gt;"",IF(B1117="Custom Requirement",0,3),0)</f>
        <v>0</v>
      </c>
      <c r="G1117" s="106">
        <v>1</v>
      </c>
      <c r="I1117" s="106">
        <f t="shared" ref="I1117:I1121" si="3181">H1117*$E1117*I$10</f>
        <v>0</v>
      </c>
      <c r="K1117" s="106">
        <f t="shared" ref="K1117:K1121" si="3182">J1117*$E1117*K$10</f>
        <v>0</v>
      </c>
      <c r="M1117" s="106">
        <f t="shared" ref="M1117:M1121" si="3183">L1117*$E1117*M$10</f>
        <v>0</v>
      </c>
      <c r="O1117" s="106">
        <f t="shared" ref="O1117:O1121" si="3184">N1117*$E1117*O$10</f>
        <v>0</v>
      </c>
      <c r="Q1117" s="106">
        <f t="shared" ref="Q1117:Q1121" si="3185">P1117*$E1117*Q$10</f>
        <v>0</v>
      </c>
      <c r="S1117" s="106">
        <f t="shared" ref="S1117:S1121" si="3186">R1117*$E1117*S$10</f>
        <v>0</v>
      </c>
      <c r="V1117" s="106">
        <f t="shared" ref="V1117:V1121" si="3187">U1117*$E1117*V$10</f>
        <v>0</v>
      </c>
      <c r="X1117" s="106">
        <f t="shared" ref="X1117:X1121" si="3188">W1117*$E1117*X$10</f>
        <v>0</v>
      </c>
      <c r="Z1117" s="106">
        <f t="shared" ref="Z1117:Z1121" si="3189">Y1117*$E1117*Z$10</f>
        <v>0</v>
      </c>
      <c r="AB1117" s="106">
        <f t="shared" ref="AB1117:AB1121" si="3190">AA1117*$E1117*AB$10</f>
        <v>0</v>
      </c>
      <c r="AD1117" s="106">
        <f t="shared" ref="AD1117:AD1121" si="3191">AC1117*$E1117*AD$10</f>
        <v>0</v>
      </c>
      <c r="AF1117" s="106">
        <f t="shared" ref="AF1117:AF1121" si="3192">AE1117*$E1117*AF$10</f>
        <v>0</v>
      </c>
      <c r="AI1117" s="106">
        <f t="shared" ref="AI1117:AI1121" si="3193">AH1117*$E1117*AI$10</f>
        <v>0</v>
      </c>
      <c r="AK1117" s="106">
        <f t="shared" ref="AK1117:AK1121" si="3194">AJ1117*$E1117*AK$10</f>
        <v>0</v>
      </c>
      <c r="AM1117" s="106">
        <f t="shared" ref="AM1117:AM1121" si="3195">AL1117*$E1117*AM$10</f>
        <v>0</v>
      </c>
      <c r="AO1117" s="106">
        <f t="shared" ref="AO1117:AO1121" si="3196">AN1117*$E1117*AO$10</f>
        <v>0</v>
      </c>
      <c r="AQ1117" s="106">
        <f t="shared" ref="AQ1117:AQ1121" si="3197">AP1117*$E1117*AQ$10</f>
        <v>0</v>
      </c>
      <c r="AS1117" s="106">
        <f t="shared" ref="AS1117:AS1121" si="3198">AR1117*$E1117*AS$10</f>
        <v>0</v>
      </c>
      <c r="AV1117" s="106">
        <f t="shared" ref="AV1117:AV1121" si="3199">AU1117*$E1117*AV$10</f>
        <v>0</v>
      </c>
      <c r="AX1117" s="106">
        <f t="shared" ref="AX1117:AX1121" si="3200">AW1117*$E1117*AX$10</f>
        <v>0</v>
      </c>
      <c r="AZ1117" s="106">
        <f t="shared" ref="AZ1117:AZ1121" si="3201">AY1117*$E1117*AZ$10</f>
        <v>0</v>
      </c>
      <c r="BB1117" s="106">
        <f t="shared" ref="BB1117:BB1121" si="3202">BA1117*$E1117*BB$10</f>
        <v>0</v>
      </c>
      <c r="BD1117" s="106">
        <f t="shared" ref="BD1117:BD1121" si="3203">BC1117*$E1117*BD$10</f>
        <v>0</v>
      </c>
      <c r="BF1117" s="106">
        <f t="shared" ref="BF1117:BF1121" si="3204">BE1117*$E1117*BF$10</f>
        <v>0</v>
      </c>
      <c r="BI1117" s="106">
        <f t="shared" ref="BI1117:BI1121" si="3205">BH1117*$E1117*BI$10</f>
        <v>0</v>
      </c>
      <c r="BK1117" s="106">
        <f t="shared" ref="BK1117:BK1121" si="3206">BJ1117*$E1117*BK$10</f>
        <v>0</v>
      </c>
      <c r="BM1117" s="106">
        <f t="shared" ref="BM1117:BM1121" si="3207">BL1117*$E1117*BM$10</f>
        <v>0</v>
      </c>
      <c r="BO1117" s="106">
        <f t="shared" ref="BO1117:BO1121" si="3208">BN1117*$E1117*BO$10</f>
        <v>0</v>
      </c>
      <c r="BQ1117" s="106">
        <f t="shared" ref="BQ1117:BQ1121" si="3209">BP1117*$E1117*BQ$10</f>
        <v>0</v>
      </c>
      <c r="BS1117" s="106">
        <f t="shared" ref="BS1117:BS1121" si="3210">BR1117*$E1117*BS$10</f>
        <v>0</v>
      </c>
    </row>
    <row r="1118" spans="1:133" outlineLevel="3" x14ac:dyDescent="0.15">
      <c r="A1118" s="22" t="s">
        <v>251</v>
      </c>
      <c r="B1118" s="29" t="s">
        <v>2451</v>
      </c>
      <c r="C1118" s="104"/>
      <c r="D1118" s="106">
        <v>5</v>
      </c>
      <c r="E1118" s="104"/>
      <c r="F1118" s="106">
        <f t="shared" si="3180"/>
        <v>0</v>
      </c>
      <c r="G1118" s="106">
        <v>1</v>
      </c>
      <c r="I1118" s="106">
        <f t="shared" si="3181"/>
        <v>0</v>
      </c>
      <c r="K1118" s="106">
        <f t="shared" si="3182"/>
        <v>0</v>
      </c>
      <c r="M1118" s="106">
        <f t="shared" si="3183"/>
        <v>0</v>
      </c>
      <c r="O1118" s="106">
        <f t="shared" si="3184"/>
        <v>0</v>
      </c>
      <c r="Q1118" s="106">
        <f t="shared" si="3185"/>
        <v>0</v>
      </c>
      <c r="S1118" s="106">
        <f t="shared" si="3186"/>
        <v>0</v>
      </c>
      <c r="V1118" s="106">
        <f t="shared" si="3187"/>
        <v>0</v>
      </c>
      <c r="X1118" s="106">
        <f t="shared" si="3188"/>
        <v>0</v>
      </c>
      <c r="Z1118" s="106">
        <f t="shared" si="3189"/>
        <v>0</v>
      </c>
      <c r="AB1118" s="106">
        <f t="shared" si="3190"/>
        <v>0</v>
      </c>
      <c r="AD1118" s="106">
        <f t="shared" si="3191"/>
        <v>0</v>
      </c>
      <c r="AF1118" s="106">
        <f t="shared" si="3192"/>
        <v>0</v>
      </c>
      <c r="AI1118" s="106">
        <f t="shared" si="3193"/>
        <v>0</v>
      </c>
      <c r="AK1118" s="106">
        <f t="shared" si="3194"/>
        <v>0</v>
      </c>
      <c r="AM1118" s="106">
        <f t="shared" si="3195"/>
        <v>0</v>
      </c>
      <c r="AO1118" s="106">
        <f t="shared" si="3196"/>
        <v>0</v>
      </c>
      <c r="AQ1118" s="106">
        <f t="shared" si="3197"/>
        <v>0</v>
      </c>
      <c r="AS1118" s="106">
        <f t="shared" si="3198"/>
        <v>0</v>
      </c>
      <c r="AV1118" s="106">
        <f t="shared" si="3199"/>
        <v>0</v>
      </c>
      <c r="AX1118" s="106">
        <f t="shared" si="3200"/>
        <v>0</v>
      </c>
      <c r="AZ1118" s="106">
        <f t="shared" si="3201"/>
        <v>0</v>
      </c>
      <c r="BB1118" s="106">
        <f t="shared" si="3202"/>
        <v>0</v>
      </c>
      <c r="BD1118" s="106">
        <f t="shared" si="3203"/>
        <v>0</v>
      </c>
      <c r="BF1118" s="106">
        <f t="shared" si="3204"/>
        <v>0</v>
      </c>
      <c r="BI1118" s="106">
        <f t="shared" si="3205"/>
        <v>0</v>
      </c>
      <c r="BK1118" s="106">
        <f t="shared" si="3206"/>
        <v>0</v>
      </c>
      <c r="BM1118" s="106">
        <f t="shared" si="3207"/>
        <v>0</v>
      </c>
      <c r="BO1118" s="106">
        <f t="shared" si="3208"/>
        <v>0</v>
      </c>
      <c r="BQ1118" s="106">
        <f t="shared" si="3209"/>
        <v>0</v>
      </c>
      <c r="BS1118" s="106">
        <f t="shared" si="3210"/>
        <v>0</v>
      </c>
    </row>
    <row r="1119" spans="1:133" outlineLevel="3" x14ac:dyDescent="0.15">
      <c r="A1119" s="22" t="s">
        <v>252</v>
      </c>
      <c r="B1119" s="29" t="s">
        <v>2451</v>
      </c>
      <c r="C1119" s="104"/>
      <c r="D1119" s="106">
        <v>5</v>
      </c>
      <c r="E1119" s="104"/>
      <c r="F1119" s="106">
        <f t="shared" si="3180"/>
        <v>0</v>
      </c>
      <c r="G1119" s="106">
        <v>1</v>
      </c>
      <c r="I1119" s="106">
        <f t="shared" si="3181"/>
        <v>0</v>
      </c>
      <c r="K1119" s="106">
        <f t="shared" si="3182"/>
        <v>0</v>
      </c>
      <c r="M1119" s="106">
        <f t="shared" si="3183"/>
        <v>0</v>
      </c>
      <c r="O1119" s="106">
        <f t="shared" si="3184"/>
        <v>0</v>
      </c>
      <c r="Q1119" s="106">
        <f t="shared" si="3185"/>
        <v>0</v>
      </c>
      <c r="S1119" s="106">
        <f t="shared" si="3186"/>
        <v>0</v>
      </c>
      <c r="V1119" s="106">
        <f t="shared" si="3187"/>
        <v>0</v>
      </c>
      <c r="X1119" s="106">
        <f t="shared" si="3188"/>
        <v>0</v>
      </c>
      <c r="Z1119" s="106">
        <f t="shared" si="3189"/>
        <v>0</v>
      </c>
      <c r="AB1119" s="106">
        <f t="shared" si="3190"/>
        <v>0</v>
      </c>
      <c r="AD1119" s="106">
        <f t="shared" si="3191"/>
        <v>0</v>
      </c>
      <c r="AF1119" s="106">
        <f t="shared" si="3192"/>
        <v>0</v>
      </c>
      <c r="AI1119" s="106">
        <f t="shared" si="3193"/>
        <v>0</v>
      </c>
      <c r="AK1119" s="106">
        <f t="shared" si="3194"/>
        <v>0</v>
      </c>
      <c r="AM1119" s="106">
        <f t="shared" si="3195"/>
        <v>0</v>
      </c>
      <c r="AO1119" s="106">
        <f t="shared" si="3196"/>
        <v>0</v>
      </c>
      <c r="AQ1119" s="106">
        <f t="shared" si="3197"/>
        <v>0</v>
      </c>
      <c r="AS1119" s="106">
        <f t="shared" si="3198"/>
        <v>0</v>
      </c>
      <c r="AV1119" s="106">
        <f t="shared" si="3199"/>
        <v>0</v>
      </c>
      <c r="AX1119" s="106">
        <f t="shared" si="3200"/>
        <v>0</v>
      </c>
      <c r="AZ1119" s="106">
        <f t="shared" si="3201"/>
        <v>0</v>
      </c>
      <c r="BB1119" s="106">
        <f t="shared" si="3202"/>
        <v>0</v>
      </c>
      <c r="BD1119" s="106">
        <f t="shared" si="3203"/>
        <v>0</v>
      </c>
      <c r="BF1119" s="106">
        <f t="shared" si="3204"/>
        <v>0</v>
      </c>
      <c r="BI1119" s="106">
        <f t="shared" si="3205"/>
        <v>0</v>
      </c>
      <c r="BK1119" s="106">
        <f t="shared" si="3206"/>
        <v>0</v>
      </c>
      <c r="BM1119" s="106">
        <f t="shared" si="3207"/>
        <v>0</v>
      </c>
      <c r="BO1119" s="106">
        <f t="shared" si="3208"/>
        <v>0</v>
      </c>
      <c r="BQ1119" s="106">
        <f t="shared" si="3209"/>
        <v>0</v>
      </c>
      <c r="BS1119" s="106">
        <f t="shared" si="3210"/>
        <v>0</v>
      </c>
    </row>
    <row r="1120" spans="1:133" outlineLevel="3" x14ac:dyDescent="0.15">
      <c r="A1120" s="22" t="s">
        <v>253</v>
      </c>
      <c r="B1120" s="29" t="s">
        <v>2451</v>
      </c>
      <c r="C1120" s="104"/>
      <c r="D1120" s="106">
        <v>5</v>
      </c>
      <c r="E1120" s="104"/>
      <c r="F1120" s="106">
        <f t="shared" si="3180"/>
        <v>0</v>
      </c>
      <c r="G1120" s="106">
        <v>1</v>
      </c>
      <c r="I1120" s="106">
        <f t="shared" si="3181"/>
        <v>0</v>
      </c>
      <c r="K1120" s="106">
        <f t="shared" si="3182"/>
        <v>0</v>
      </c>
      <c r="M1120" s="106">
        <f t="shared" si="3183"/>
        <v>0</v>
      </c>
      <c r="O1120" s="106">
        <f t="shared" si="3184"/>
        <v>0</v>
      </c>
      <c r="Q1120" s="106">
        <f t="shared" si="3185"/>
        <v>0</v>
      </c>
      <c r="S1120" s="106">
        <f t="shared" si="3186"/>
        <v>0</v>
      </c>
      <c r="V1120" s="106">
        <f t="shared" si="3187"/>
        <v>0</v>
      </c>
      <c r="X1120" s="106">
        <f t="shared" si="3188"/>
        <v>0</v>
      </c>
      <c r="Z1120" s="106">
        <f t="shared" si="3189"/>
        <v>0</v>
      </c>
      <c r="AB1120" s="106">
        <f t="shared" si="3190"/>
        <v>0</v>
      </c>
      <c r="AD1120" s="106">
        <f t="shared" si="3191"/>
        <v>0</v>
      </c>
      <c r="AF1120" s="106">
        <f t="shared" si="3192"/>
        <v>0</v>
      </c>
      <c r="AI1120" s="106">
        <f t="shared" si="3193"/>
        <v>0</v>
      </c>
      <c r="AK1120" s="106">
        <f t="shared" si="3194"/>
        <v>0</v>
      </c>
      <c r="AM1120" s="106">
        <f t="shared" si="3195"/>
        <v>0</v>
      </c>
      <c r="AO1120" s="106">
        <f t="shared" si="3196"/>
        <v>0</v>
      </c>
      <c r="AQ1120" s="106">
        <f t="shared" si="3197"/>
        <v>0</v>
      </c>
      <c r="AS1120" s="106">
        <f t="shared" si="3198"/>
        <v>0</v>
      </c>
      <c r="AV1120" s="106">
        <f t="shared" si="3199"/>
        <v>0</v>
      </c>
      <c r="AX1120" s="106">
        <f t="shared" si="3200"/>
        <v>0</v>
      </c>
      <c r="AZ1120" s="106">
        <f t="shared" si="3201"/>
        <v>0</v>
      </c>
      <c r="BB1120" s="106">
        <f t="shared" si="3202"/>
        <v>0</v>
      </c>
      <c r="BD1120" s="106">
        <f t="shared" si="3203"/>
        <v>0</v>
      </c>
      <c r="BF1120" s="106">
        <f t="shared" si="3204"/>
        <v>0</v>
      </c>
      <c r="BI1120" s="106">
        <f t="shared" si="3205"/>
        <v>0</v>
      </c>
      <c r="BK1120" s="106">
        <f t="shared" si="3206"/>
        <v>0</v>
      </c>
      <c r="BM1120" s="106">
        <f t="shared" si="3207"/>
        <v>0</v>
      </c>
      <c r="BO1120" s="106">
        <f t="shared" si="3208"/>
        <v>0</v>
      </c>
      <c r="BQ1120" s="106">
        <f t="shared" si="3209"/>
        <v>0</v>
      </c>
      <c r="BS1120" s="106">
        <f t="shared" si="3210"/>
        <v>0</v>
      </c>
    </row>
    <row r="1121" spans="1:133" outlineLevel="3" x14ac:dyDescent="0.15">
      <c r="A1121" s="22" t="s">
        <v>254</v>
      </c>
      <c r="B1121" s="29" t="s">
        <v>2451</v>
      </c>
      <c r="C1121" s="104"/>
      <c r="D1121" s="106">
        <v>5</v>
      </c>
      <c r="E1121" s="104"/>
      <c r="F1121" s="106">
        <f t="shared" si="3180"/>
        <v>0</v>
      </c>
      <c r="G1121" s="106">
        <v>1</v>
      </c>
      <c r="I1121" s="106">
        <f t="shared" si="3181"/>
        <v>0</v>
      </c>
      <c r="K1121" s="106">
        <f t="shared" si="3182"/>
        <v>0</v>
      </c>
      <c r="M1121" s="106">
        <f t="shared" si="3183"/>
        <v>0</v>
      </c>
      <c r="O1121" s="106">
        <f t="shared" si="3184"/>
        <v>0</v>
      </c>
      <c r="Q1121" s="106">
        <f t="shared" si="3185"/>
        <v>0</v>
      </c>
      <c r="S1121" s="106">
        <f t="shared" si="3186"/>
        <v>0</v>
      </c>
      <c r="V1121" s="106">
        <f t="shared" si="3187"/>
        <v>0</v>
      </c>
      <c r="X1121" s="106">
        <f t="shared" si="3188"/>
        <v>0</v>
      </c>
      <c r="Z1121" s="106">
        <f t="shared" si="3189"/>
        <v>0</v>
      </c>
      <c r="AB1121" s="106">
        <f t="shared" si="3190"/>
        <v>0</v>
      </c>
      <c r="AD1121" s="106">
        <f t="shared" si="3191"/>
        <v>0</v>
      </c>
      <c r="AF1121" s="106">
        <f t="shared" si="3192"/>
        <v>0</v>
      </c>
      <c r="AI1121" s="106">
        <f t="shared" si="3193"/>
        <v>0</v>
      </c>
      <c r="AK1121" s="106">
        <f t="shared" si="3194"/>
        <v>0</v>
      </c>
      <c r="AM1121" s="106">
        <f t="shared" si="3195"/>
        <v>0</v>
      </c>
      <c r="AO1121" s="106">
        <f t="shared" si="3196"/>
        <v>0</v>
      </c>
      <c r="AQ1121" s="106">
        <f t="shared" si="3197"/>
        <v>0</v>
      </c>
      <c r="AS1121" s="106">
        <f t="shared" si="3198"/>
        <v>0</v>
      </c>
      <c r="AV1121" s="106">
        <f t="shared" si="3199"/>
        <v>0</v>
      </c>
      <c r="AX1121" s="106">
        <f t="shared" si="3200"/>
        <v>0</v>
      </c>
      <c r="AZ1121" s="106">
        <f t="shared" si="3201"/>
        <v>0</v>
      </c>
      <c r="BB1121" s="106">
        <f t="shared" si="3202"/>
        <v>0</v>
      </c>
      <c r="BD1121" s="106">
        <f t="shared" si="3203"/>
        <v>0</v>
      </c>
      <c r="BF1121" s="106">
        <f t="shared" si="3204"/>
        <v>0</v>
      </c>
      <c r="BI1121" s="106">
        <f t="shared" si="3205"/>
        <v>0</v>
      </c>
      <c r="BK1121" s="106">
        <f t="shared" si="3206"/>
        <v>0</v>
      </c>
      <c r="BM1121" s="106">
        <f t="shared" si="3207"/>
        <v>0</v>
      </c>
      <c r="BO1121" s="106">
        <f t="shared" si="3208"/>
        <v>0</v>
      </c>
      <c r="BQ1121" s="106">
        <f t="shared" si="3209"/>
        <v>0</v>
      </c>
      <c r="BS1121" s="106">
        <f t="shared" si="3210"/>
        <v>0</v>
      </c>
    </row>
    <row r="1122" spans="1:133" s="37" customFormat="1" outlineLevel="2" x14ac:dyDescent="0.15">
      <c r="B1122" s="38" t="s">
        <v>1714</v>
      </c>
      <c r="C1122" s="115"/>
      <c r="D1122" s="115"/>
      <c r="E1122" s="115"/>
      <c r="F1122" s="115"/>
      <c r="G1122" s="160" t="s">
        <v>202</v>
      </c>
      <c r="H1122" s="115"/>
      <c r="I1122" s="115"/>
      <c r="J1122" s="115"/>
      <c r="K1122" s="115"/>
      <c r="L1122" s="115"/>
      <c r="M1122" s="115"/>
      <c r="N1122" s="115"/>
      <c r="O1122" s="115"/>
      <c r="P1122" s="115"/>
      <c r="Q1122" s="115"/>
      <c r="R1122" s="115"/>
      <c r="S1122" s="115"/>
      <c r="T1122" s="269"/>
      <c r="U1122" s="190"/>
      <c r="V1122" s="115"/>
      <c r="W1122" s="190"/>
      <c r="X1122" s="115"/>
      <c r="Y1122" s="190"/>
      <c r="Z1122" s="115"/>
      <c r="AA1122" s="190"/>
      <c r="AB1122" s="115"/>
      <c r="AC1122" s="190"/>
      <c r="AD1122" s="115"/>
      <c r="AE1122" s="190"/>
      <c r="AF1122" s="115"/>
      <c r="AG1122" s="215"/>
      <c r="AH1122" s="190"/>
      <c r="AI1122" s="115"/>
      <c r="AJ1122" s="190"/>
      <c r="AK1122" s="115"/>
      <c r="AL1122" s="190"/>
      <c r="AM1122" s="115"/>
      <c r="AN1122" s="190"/>
      <c r="AO1122" s="115"/>
      <c r="AP1122" s="190"/>
      <c r="AQ1122" s="115"/>
      <c r="AR1122" s="190"/>
      <c r="AS1122" s="115"/>
      <c r="AU1122" s="115"/>
      <c r="AV1122" s="115"/>
      <c r="AW1122" s="115"/>
      <c r="AX1122" s="115"/>
      <c r="AY1122" s="115"/>
      <c r="AZ1122" s="115"/>
      <c r="BA1122" s="115"/>
      <c r="BB1122" s="115"/>
      <c r="BC1122" s="115"/>
      <c r="BD1122" s="115"/>
      <c r="BE1122" s="115"/>
      <c r="BF1122" s="115"/>
      <c r="BH1122" s="115"/>
      <c r="BI1122" s="115"/>
      <c r="BJ1122" s="115"/>
      <c r="BK1122" s="115"/>
      <c r="BL1122" s="115"/>
      <c r="BM1122" s="115"/>
      <c r="BN1122" s="115"/>
      <c r="BO1122" s="115"/>
      <c r="BP1122" s="115"/>
      <c r="BQ1122" s="115"/>
      <c r="BR1122" s="115"/>
      <c r="BS1122" s="115"/>
      <c r="BU1122" s="143"/>
      <c r="BV1122" s="143"/>
      <c r="BW1122" s="143"/>
      <c r="BX1122" s="143"/>
      <c r="BY1122" s="143"/>
      <c r="BZ1122" s="143"/>
      <c r="CA1122" s="143"/>
      <c r="CB1122" s="143"/>
      <c r="CC1122" s="143"/>
      <c r="CD1122" s="143"/>
      <c r="CE1122" s="143"/>
      <c r="CF1122" s="143"/>
      <c r="CG1122" s="143"/>
      <c r="CH1122" s="143"/>
      <c r="CI1122" s="143"/>
      <c r="CJ1122" s="143"/>
      <c r="CK1122" s="143"/>
      <c r="CL1122" s="143"/>
      <c r="CM1122" s="143"/>
      <c r="CN1122" s="143"/>
      <c r="CO1122" s="143"/>
      <c r="CP1122" s="143"/>
      <c r="CQ1122" s="143"/>
      <c r="CR1122" s="143"/>
      <c r="CS1122" s="143"/>
      <c r="CT1122" s="143"/>
      <c r="CU1122" s="143"/>
      <c r="CV1122" s="143"/>
      <c r="CW1122" s="143"/>
      <c r="CX1122" s="143"/>
      <c r="CY1122" s="143"/>
      <c r="CZ1122" s="143"/>
      <c r="DA1122" s="143"/>
      <c r="DB1122" s="143"/>
      <c r="DC1122" s="143"/>
      <c r="DD1122" s="143"/>
      <c r="DE1122" s="143"/>
      <c r="DF1122" s="143"/>
      <c r="DG1122" s="143"/>
      <c r="DH1122" s="143"/>
      <c r="DI1122" s="143"/>
      <c r="DJ1122" s="143"/>
      <c r="DK1122" s="143"/>
      <c r="DL1122" s="143"/>
      <c r="DM1122" s="143"/>
      <c r="DN1122" s="143"/>
      <c r="DO1122" s="143"/>
      <c r="DP1122" s="143"/>
      <c r="DQ1122" s="143"/>
      <c r="DR1122" s="143"/>
      <c r="DS1122" s="143"/>
      <c r="DT1122" s="143"/>
      <c r="DU1122" s="143"/>
      <c r="DV1122" s="143"/>
      <c r="DW1122" s="143"/>
      <c r="DX1122" s="143"/>
      <c r="DY1122" s="143"/>
      <c r="DZ1122" s="143"/>
      <c r="EA1122" s="143"/>
      <c r="EB1122" s="143"/>
      <c r="EC1122" s="143"/>
    </row>
    <row r="1123" spans="1:133" s="37" customFormat="1" outlineLevel="1" x14ac:dyDescent="0.15">
      <c r="B1123" s="38" t="s">
        <v>415</v>
      </c>
      <c r="C1123" s="115"/>
      <c r="D1123" s="115"/>
      <c r="E1123" s="115"/>
      <c r="F1123" s="115"/>
      <c r="G1123" s="160"/>
      <c r="H1123" s="115"/>
      <c r="I1123" s="115"/>
      <c r="J1123" s="115"/>
      <c r="K1123" s="115"/>
      <c r="L1123" s="115"/>
      <c r="M1123" s="115"/>
      <c r="N1123" s="115"/>
      <c r="O1123" s="115"/>
      <c r="P1123" s="115"/>
      <c r="Q1123" s="115"/>
      <c r="R1123" s="115"/>
      <c r="S1123" s="115"/>
      <c r="T1123" s="269"/>
      <c r="U1123" s="190"/>
      <c r="V1123" s="115"/>
      <c r="W1123" s="190"/>
      <c r="X1123" s="115"/>
      <c r="Y1123" s="190"/>
      <c r="Z1123" s="115"/>
      <c r="AA1123" s="190"/>
      <c r="AB1123" s="115"/>
      <c r="AC1123" s="190"/>
      <c r="AD1123" s="115"/>
      <c r="AE1123" s="190"/>
      <c r="AF1123" s="115"/>
      <c r="AG1123" s="215"/>
      <c r="AH1123" s="190"/>
      <c r="AI1123" s="115"/>
      <c r="AJ1123" s="190"/>
      <c r="AK1123" s="115"/>
      <c r="AL1123" s="190"/>
      <c r="AM1123" s="115"/>
      <c r="AN1123" s="190"/>
      <c r="AO1123" s="115"/>
      <c r="AP1123" s="190"/>
      <c r="AQ1123" s="115"/>
      <c r="AR1123" s="190"/>
      <c r="AS1123" s="115"/>
      <c r="AU1123" s="115"/>
      <c r="AV1123" s="115"/>
      <c r="AW1123" s="115"/>
      <c r="AX1123" s="115"/>
      <c r="AY1123" s="115"/>
      <c r="AZ1123" s="115"/>
      <c r="BA1123" s="115"/>
      <c r="BB1123" s="115"/>
      <c r="BC1123" s="115"/>
      <c r="BD1123" s="115"/>
      <c r="BE1123" s="115"/>
      <c r="BF1123" s="115"/>
      <c r="BH1123" s="115"/>
      <c r="BI1123" s="115"/>
      <c r="BJ1123" s="115"/>
      <c r="BK1123" s="115"/>
      <c r="BL1123" s="115"/>
      <c r="BM1123" s="115"/>
      <c r="BN1123" s="115"/>
      <c r="BO1123" s="115"/>
      <c r="BP1123" s="115"/>
      <c r="BQ1123" s="115"/>
      <c r="BR1123" s="115"/>
      <c r="BS1123" s="115"/>
      <c r="BU1123" s="143"/>
      <c r="BV1123" s="143"/>
      <c r="BW1123" s="143"/>
      <c r="BX1123" s="143"/>
      <c r="BY1123" s="143"/>
      <c r="BZ1123" s="143"/>
      <c r="CA1123" s="143"/>
      <c r="CB1123" s="143"/>
      <c r="CC1123" s="143"/>
      <c r="CD1123" s="143"/>
      <c r="CE1123" s="143"/>
      <c r="CF1123" s="143"/>
      <c r="CG1123" s="143"/>
      <c r="CH1123" s="143"/>
      <c r="CI1123" s="143"/>
      <c r="CJ1123" s="143"/>
      <c r="CK1123" s="143"/>
      <c r="CL1123" s="143"/>
      <c r="CM1123" s="143"/>
      <c r="CN1123" s="143"/>
      <c r="CO1123" s="143"/>
      <c r="CP1123" s="143"/>
      <c r="CQ1123" s="143"/>
      <c r="CR1123" s="143"/>
      <c r="CS1123" s="143"/>
      <c r="CT1123" s="143"/>
      <c r="CU1123" s="143"/>
      <c r="CV1123" s="143"/>
      <c r="CW1123" s="143"/>
      <c r="CX1123" s="143"/>
      <c r="CY1123" s="143"/>
      <c r="CZ1123" s="143"/>
      <c r="DA1123" s="143"/>
      <c r="DB1123" s="143"/>
      <c r="DC1123" s="143"/>
      <c r="DD1123" s="143"/>
      <c r="DE1123" s="143"/>
      <c r="DF1123" s="143"/>
      <c r="DG1123" s="143"/>
      <c r="DH1123" s="143"/>
      <c r="DI1123" s="143"/>
      <c r="DJ1123" s="143"/>
      <c r="DK1123" s="143"/>
      <c r="DL1123" s="143"/>
      <c r="DM1123" s="143"/>
      <c r="DN1123" s="143"/>
      <c r="DO1123" s="143"/>
      <c r="DP1123" s="143"/>
      <c r="DQ1123" s="143"/>
      <c r="DR1123" s="143"/>
      <c r="DS1123" s="143"/>
      <c r="DT1123" s="143"/>
      <c r="DU1123" s="143"/>
      <c r="DV1123" s="143"/>
      <c r="DW1123" s="143"/>
      <c r="DX1123" s="143"/>
      <c r="DY1123" s="143"/>
      <c r="DZ1123" s="143"/>
      <c r="EA1123" s="143"/>
      <c r="EB1123" s="143"/>
      <c r="EC1123" s="143"/>
    </row>
    <row r="1124" spans="1:133" s="53" customFormat="1" x14ac:dyDescent="0.15">
      <c r="B1124" s="54" t="s">
        <v>575</v>
      </c>
      <c r="C1124" s="118"/>
      <c r="D1124" s="118"/>
      <c r="E1124" s="118"/>
      <c r="F1124" s="118"/>
      <c r="G1124" s="161"/>
      <c r="H1124" s="118"/>
      <c r="I1124" s="118"/>
      <c r="J1124" s="118"/>
      <c r="K1124" s="118"/>
      <c r="L1124" s="118"/>
      <c r="M1124" s="118"/>
      <c r="N1124" s="118"/>
      <c r="O1124" s="118"/>
      <c r="P1124" s="118"/>
      <c r="Q1124" s="118"/>
      <c r="R1124" s="118"/>
      <c r="S1124" s="118"/>
      <c r="T1124" s="270"/>
      <c r="U1124" s="191"/>
      <c r="V1124" s="118"/>
      <c r="W1124" s="191"/>
      <c r="X1124" s="118"/>
      <c r="Y1124" s="191"/>
      <c r="Z1124" s="118"/>
      <c r="AA1124" s="191"/>
      <c r="AB1124" s="118"/>
      <c r="AC1124" s="191"/>
      <c r="AD1124" s="118"/>
      <c r="AE1124" s="191"/>
      <c r="AF1124" s="118"/>
      <c r="AG1124" s="220"/>
      <c r="AH1124" s="191"/>
      <c r="AI1124" s="118"/>
      <c r="AJ1124" s="191"/>
      <c r="AK1124" s="118"/>
      <c r="AL1124" s="191"/>
      <c r="AM1124" s="118"/>
      <c r="AN1124" s="191"/>
      <c r="AO1124" s="118"/>
      <c r="AP1124" s="191"/>
      <c r="AQ1124" s="118"/>
      <c r="AR1124" s="191"/>
      <c r="AS1124" s="118"/>
      <c r="AU1124" s="118"/>
      <c r="AV1124" s="118"/>
      <c r="AW1124" s="118"/>
      <c r="AX1124" s="118"/>
      <c r="AY1124" s="118"/>
      <c r="AZ1124" s="118"/>
      <c r="BA1124" s="118"/>
      <c r="BB1124" s="118"/>
      <c r="BC1124" s="118"/>
      <c r="BD1124" s="118"/>
      <c r="BE1124" s="118"/>
      <c r="BF1124" s="118"/>
      <c r="BH1124" s="118"/>
      <c r="BI1124" s="118"/>
      <c r="BJ1124" s="118"/>
      <c r="BK1124" s="118"/>
      <c r="BL1124" s="118"/>
      <c r="BM1124" s="118"/>
      <c r="BN1124" s="118"/>
      <c r="BO1124" s="118"/>
      <c r="BP1124" s="118"/>
      <c r="BQ1124" s="118"/>
      <c r="BR1124" s="118"/>
      <c r="BS1124" s="118"/>
      <c r="BU1124" s="143"/>
      <c r="BV1124" s="143"/>
      <c r="BW1124" s="143"/>
      <c r="BX1124" s="143"/>
      <c r="BY1124" s="143"/>
      <c r="BZ1124" s="143"/>
      <c r="CA1124" s="143"/>
      <c r="CB1124" s="143"/>
      <c r="CC1124" s="143"/>
      <c r="CD1124" s="143"/>
      <c r="CE1124" s="143"/>
      <c r="CF1124" s="143"/>
      <c r="CG1124" s="143"/>
      <c r="CH1124" s="143"/>
      <c r="CI1124" s="143"/>
      <c r="CJ1124" s="143"/>
      <c r="CK1124" s="143"/>
      <c r="CL1124" s="143"/>
      <c r="CM1124" s="143"/>
      <c r="CN1124" s="143"/>
      <c r="CO1124" s="143"/>
      <c r="CP1124" s="143"/>
      <c r="CQ1124" s="143"/>
      <c r="CR1124" s="143"/>
      <c r="CS1124" s="143"/>
      <c r="CT1124" s="143"/>
      <c r="CU1124" s="143"/>
      <c r="CV1124" s="143"/>
      <c r="CW1124" s="143"/>
      <c r="CX1124" s="143"/>
      <c r="CY1124" s="143"/>
      <c r="CZ1124" s="143"/>
      <c r="DA1124" s="143"/>
      <c r="DB1124" s="143"/>
      <c r="DC1124" s="143"/>
      <c r="DD1124" s="143"/>
      <c r="DE1124" s="143"/>
      <c r="DF1124" s="143"/>
      <c r="DG1124" s="143"/>
      <c r="DH1124" s="143"/>
      <c r="DI1124" s="143"/>
      <c r="DJ1124" s="143"/>
      <c r="DK1124" s="143"/>
      <c r="DL1124" s="143"/>
      <c r="DM1124" s="143"/>
      <c r="DN1124" s="143"/>
      <c r="DO1124" s="143"/>
      <c r="DP1124" s="143"/>
      <c r="DQ1124" s="143"/>
      <c r="DR1124" s="143"/>
      <c r="DS1124" s="143"/>
      <c r="DT1124" s="143"/>
      <c r="DU1124" s="143"/>
      <c r="DV1124" s="143"/>
      <c r="DW1124" s="143"/>
      <c r="DX1124" s="143"/>
      <c r="DY1124" s="143"/>
      <c r="DZ1124" s="143"/>
      <c r="EA1124" s="143"/>
      <c r="EB1124" s="143"/>
      <c r="EC1124" s="143"/>
    </row>
    <row r="1125" spans="1:133" s="68" customFormat="1" x14ac:dyDescent="0.15">
      <c r="A1125" s="68">
        <v>3</v>
      </c>
      <c r="B1125" s="69" t="s">
        <v>2117</v>
      </c>
      <c r="C1125" s="162" t="str">
        <f ca="1">IFERROR(SUM(C1126,C1186,C1222)/COUNT((C1126,C1186,C1222)),"N/A")</f>
        <v>N/A</v>
      </c>
      <c r="D1125" s="162">
        <f ca="1">IFERROR(SUM(D1126,D1186,D1222)/COUNT((D1126,D1186,D1222)),"N/A")</f>
        <v>5</v>
      </c>
      <c r="E1125" s="162">
        <f ca="1">E1126+E1186+E1222</f>
        <v>0</v>
      </c>
      <c r="F1125" s="162">
        <f ca="1">F1126+F1186+F1222</f>
        <v>4680</v>
      </c>
      <c r="G1125" s="162"/>
      <c r="H1125" s="119"/>
      <c r="I1125" s="162">
        <f ca="1">I1126+I1186+I1222</f>
        <v>0</v>
      </c>
      <c r="J1125" s="119"/>
      <c r="K1125" s="162">
        <f ca="1">K1126+K1186+K1222</f>
        <v>0</v>
      </c>
      <c r="L1125" s="119"/>
      <c r="M1125" s="162">
        <f ca="1">M1126+M1186+M1222</f>
        <v>0</v>
      </c>
      <c r="N1125" s="119"/>
      <c r="O1125" s="162">
        <f ca="1">O1126+O1186+O1222</f>
        <v>0</v>
      </c>
      <c r="P1125" s="119"/>
      <c r="Q1125" s="162">
        <f ca="1">Q1126+Q1186+Q1222</f>
        <v>0</v>
      </c>
      <c r="R1125" s="119"/>
      <c r="S1125" s="162">
        <f ca="1">S1126+S1186+S1222</f>
        <v>0</v>
      </c>
      <c r="T1125" s="69"/>
      <c r="U1125" s="119"/>
      <c r="V1125" s="162">
        <f ca="1">V1126+V1186+V1222</f>
        <v>0</v>
      </c>
      <c r="W1125" s="119"/>
      <c r="X1125" s="162">
        <f ca="1">X1126+X1186+X1222</f>
        <v>0</v>
      </c>
      <c r="Y1125" s="119"/>
      <c r="Z1125" s="162">
        <f ca="1">Z1126+Z1186+Z1222</f>
        <v>0</v>
      </c>
      <c r="AA1125" s="119"/>
      <c r="AB1125" s="162">
        <f ca="1">AB1126+AB1186+AB1222</f>
        <v>0</v>
      </c>
      <c r="AC1125" s="119"/>
      <c r="AD1125" s="162">
        <f ca="1">AD1126+AD1186+AD1222</f>
        <v>0</v>
      </c>
      <c r="AE1125" s="119"/>
      <c r="AF1125" s="162">
        <f ca="1">AF1126+AF1186+AF1222</f>
        <v>0</v>
      </c>
      <c r="AG1125" s="69"/>
      <c r="AH1125" s="119"/>
      <c r="AI1125" s="162">
        <f ca="1">AI1126+AI1186+AI1222</f>
        <v>0</v>
      </c>
      <c r="AJ1125" s="119"/>
      <c r="AK1125" s="162">
        <f ca="1">AK1126+AK1186+AK1222</f>
        <v>0</v>
      </c>
      <c r="AL1125" s="119"/>
      <c r="AM1125" s="162">
        <f ca="1">AM1126+AM1186+AM1222</f>
        <v>0</v>
      </c>
      <c r="AN1125" s="119"/>
      <c r="AO1125" s="162">
        <f ca="1">AO1126+AO1186+AO1222</f>
        <v>0</v>
      </c>
      <c r="AP1125" s="119"/>
      <c r="AQ1125" s="162">
        <f ca="1">AQ1126+AQ1186+AQ1222</f>
        <v>0</v>
      </c>
      <c r="AR1125" s="119"/>
      <c r="AS1125" s="162">
        <f ca="1">AS1126+AS1186+AS1222</f>
        <v>0</v>
      </c>
      <c r="AU1125" s="119"/>
      <c r="AV1125" s="162">
        <f ca="1">AV1126+AV1186+AV1222</f>
        <v>0</v>
      </c>
      <c r="AW1125" s="119"/>
      <c r="AX1125" s="162">
        <f ca="1">AX1126+AX1186+AX1222</f>
        <v>0</v>
      </c>
      <c r="AY1125" s="119"/>
      <c r="AZ1125" s="162">
        <f ca="1">AZ1126+AZ1186+AZ1222</f>
        <v>0</v>
      </c>
      <c r="BA1125" s="119"/>
      <c r="BB1125" s="162">
        <f ca="1">BB1126+BB1186+BB1222</f>
        <v>0</v>
      </c>
      <c r="BC1125" s="119"/>
      <c r="BD1125" s="162">
        <f ca="1">BD1126+BD1186+BD1222</f>
        <v>0</v>
      </c>
      <c r="BE1125" s="119"/>
      <c r="BF1125" s="162">
        <f ca="1">BF1126+BF1186+BF1222</f>
        <v>0</v>
      </c>
      <c r="BH1125" s="119"/>
      <c r="BI1125" s="162">
        <f ca="1">BI1126+BI1186+BI1222</f>
        <v>0</v>
      </c>
      <c r="BJ1125" s="119"/>
      <c r="BK1125" s="162">
        <f ca="1">BK1126+BK1186+BK1222</f>
        <v>0</v>
      </c>
      <c r="BL1125" s="119"/>
      <c r="BM1125" s="162">
        <f ca="1">BM1126+BM1186+BM1222</f>
        <v>0</v>
      </c>
      <c r="BN1125" s="119"/>
      <c r="BO1125" s="162">
        <f ca="1">BO1126+BO1186+BO1222</f>
        <v>0</v>
      </c>
      <c r="BP1125" s="119"/>
      <c r="BQ1125" s="162">
        <f ca="1">BQ1126+BQ1186+BQ1222</f>
        <v>0</v>
      </c>
      <c r="BR1125" s="119"/>
      <c r="BS1125" s="162">
        <f ca="1">BS1126+BS1186+BS1222</f>
        <v>0</v>
      </c>
      <c r="BU1125" s="144"/>
      <c r="BV1125" s="144"/>
      <c r="BW1125" s="144"/>
      <c r="BX1125" s="144"/>
      <c r="BY1125" s="144"/>
      <c r="BZ1125" s="144"/>
      <c r="CA1125" s="144"/>
      <c r="CB1125" s="144"/>
      <c r="CC1125" s="144"/>
      <c r="CD1125" s="144"/>
      <c r="CE1125" s="144"/>
      <c r="CF1125" s="144"/>
      <c r="CG1125" s="144"/>
      <c r="CH1125" s="144"/>
      <c r="CI1125" s="144"/>
      <c r="CJ1125" s="144"/>
      <c r="CK1125" s="144"/>
      <c r="CL1125" s="144"/>
      <c r="CM1125" s="144"/>
      <c r="CN1125" s="144"/>
      <c r="CO1125" s="144"/>
      <c r="CP1125" s="144"/>
      <c r="CQ1125" s="144"/>
      <c r="CR1125" s="144"/>
      <c r="CS1125" s="144"/>
      <c r="CT1125" s="144"/>
      <c r="CU1125" s="144"/>
      <c r="CV1125" s="144"/>
      <c r="CW1125" s="144"/>
      <c r="CX1125" s="144"/>
      <c r="CY1125" s="144"/>
      <c r="CZ1125" s="144"/>
      <c r="DA1125" s="144"/>
      <c r="DB1125" s="144"/>
      <c r="DC1125" s="144"/>
      <c r="DD1125" s="144"/>
      <c r="DE1125" s="144"/>
      <c r="DF1125" s="144"/>
      <c r="DG1125" s="144"/>
      <c r="DH1125" s="144"/>
      <c r="DI1125" s="144"/>
      <c r="DJ1125" s="144"/>
      <c r="DK1125" s="144"/>
      <c r="DL1125" s="144"/>
      <c r="DM1125" s="144"/>
      <c r="DN1125" s="144"/>
      <c r="DO1125" s="144"/>
      <c r="DP1125" s="144"/>
      <c r="DQ1125" s="144"/>
      <c r="DR1125" s="144"/>
      <c r="DS1125" s="144"/>
      <c r="DT1125" s="144"/>
      <c r="DU1125" s="144"/>
      <c r="DV1125" s="144"/>
      <c r="DW1125" s="144"/>
      <c r="DX1125" s="144"/>
      <c r="DY1125" s="144"/>
      <c r="DZ1125" s="144"/>
      <c r="EA1125" s="144"/>
      <c r="EB1125" s="144"/>
      <c r="EC1125" s="144"/>
    </row>
    <row r="1126" spans="1:133" s="42" customFormat="1" outlineLevel="1" x14ac:dyDescent="0.15">
      <c r="A1126" s="42">
        <v>3.1</v>
      </c>
      <c r="B1126" s="43" t="s">
        <v>2118</v>
      </c>
      <c r="C1126" s="303" t="str">
        <f ca="1">IFERROR(SUM(C1127,C1151,C1160,C1165,C1170,C1178)/COUNT((C1127,C1151,C1160,C1165,C1170,C1178)),"N/A")</f>
        <v>N/A</v>
      </c>
      <c r="D1126" s="303">
        <f ca="1">IFERROR(SUM(D1127,D1151,D1160,D1165,D1170,D1178)/COUNT((D1127,D1151,D1160,D1165,D1170,D1178)),"N/A")</f>
        <v>5</v>
      </c>
      <c r="E1126" s="163">
        <f ca="1">E1127+E1151+E1160+E1165+E1170+E1178</f>
        <v>0</v>
      </c>
      <c r="F1126" s="163">
        <f ca="1">F1127+F1151+F1160+F1165+F1170+F1178</f>
        <v>2460</v>
      </c>
      <c r="G1126" s="163"/>
      <c r="H1126" s="120"/>
      <c r="I1126" s="163">
        <f ca="1">I1127+I1151+I1160+I1165+I1170+I1178</f>
        <v>0</v>
      </c>
      <c r="J1126" s="120"/>
      <c r="K1126" s="163">
        <f ca="1">K1127+K1151+K1160+K1165+K1170+K1178</f>
        <v>0</v>
      </c>
      <c r="L1126" s="120"/>
      <c r="M1126" s="163">
        <f ca="1">M1127+M1151+M1160+M1165+M1170+M1178</f>
        <v>0</v>
      </c>
      <c r="N1126" s="120"/>
      <c r="O1126" s="163">
        <f ca="1">O1127+O1151+O1160+O1165+O1170+O1178</f>
        <v>0</v>
      </c>
      <c r="P1126" s="120"/>
      <c r="Q1126" s="163">
        <f ca="1">Q1127+Q1151+Q1160+Q1165+Q1170+Q1178</f>
        <v>0</v>
      </c>
      <c r="R1126" s="120"/>
      <c r="S1126" s="163">
        <f ca="1">S1127+S1151+S1160+S1165+S1170+S1178</f>
        <v>0</v>
      </c>
      <c r="T1126" s="43"/>
      <c r="U1126" s="163"/>
      <c r="V1126" s="163">
        <f ca="1">V1127+V1151+V1160+V1165+V1170+V1178</f>
        <v>0</v>
      </c>
      <c r="W1126" s="120"/>
      <c r="X1126" s="163">
        <f ca="1">X1127+X1151+X1160+X1165+X1170+X1178</f>
        <v>0</v>
      </c>
      <c r="Y1126" s="120"/>
      <c r="Z1126" s="163">
        <f ca="1">Z1127+Z1151+Z1160+Z1165+Z1170+Z1178</f>
        <v>0</v>
      </c>
      <c r="AA1126" s="120"/>
      <c r="AB1126" s="163">
        <f ca="1">AB1127+AB1151+AB1160+AB1165+AB1170+AB1178</f>
        <v>0</v>
      </c>
      <c r="AC1126" s="120"/>
      <c r="AD1126" s="163">
        <f ca="1">AD1127+AD1151+AD1160+AD1165+AD1170+AD1178</f>
        <v>0</v>
      </c>
      <c r="AE1126" s="120"/>
      <c r="AF1126" s="163">
        <f ca="1">AF1127+AF1151+AF1160+AF1165+AF1170+AF1178</f>
        <v>0</v>
      </c>
      <c r="AG1126" s="43"/>
      <c r="AH1126" s="120"/>
      <c r="AI1126" s="163">
        <f ca="1">AI1127+AI1151+AI1160+AI1165+AI1170+AI1178</f>
        <v>0</v>
      </c>
      <c r="AJ1126" s="120"/>
      <c r="AK1126" s="163">
        <f ca="1">AK1127+AK1151+AK1160+AK1165+AK1170+AK1178</f>
        <v>0</v>
      </c>
      <c r="AL1126" s="120"/>
      <c r="AM1126" s="163">
        <f ca="1">AM1127+AM1151+AM1160+AM1165+AM1170+AM1178</f>
        <v>0</v>
      </c>
      <c r="AN1126" s="120"/>
      <c r="AO1126" s="163">
        <f ca="1">AO1127+AO1151+AO1160+AO1165+AO1170+AO1178</f>
        <v>0</v>
      </c>
      <c r="AP1126" s="120"/>
      <c r="AQ1126" s="163">
        <f ca="1">AQ1127+AQ1151+AQ1160+AQ1165+AQ1170+AQ1178</f>
        <v>0</v>
      </c>
      <c r="AR1126" s="120"/>
      <c r="AS1126" s="163">
        <f ca="1">AS1127+AS1151+AS1160+AS1165+AS1170+AS1178</f>
        <v>0</v>
      </c>
      <c r="AU1126" s="120"/>
      <c r="AV1126" s="163">
        <f ca="1">AV1127+AV1151+AV1160+AV1165+AV1170+AV1178</f>
        <v>0</v>
      </c>
      <c r="AW1126" s="120"/>
      <c r="AX1126" s="163">
        <f ca="1">AX1127+AX1151+AX1160+AX1165+AX1170+AX1178</f>
        <v>0</v>
      </c>
      <c r="AY1126" s="120"/>
      <c r="AZ1126" s="163">
        <f ca="1">AZ1127+AZ1151+AZ1160+AZ1165+AZ1170+AZ1178</f>
        <v>0</v>
      </c>
      <c r="BA1126" s="120"/>
      <c r="BB1126" s="163">
        <f ca="1">BB1127+BB1151+BB1160+BB1165+BB1170+BB1178</f>
        <v>0</v>
      </c>
      <c r="BC1126" s="120"/>
      <c r="BD1126" s="163">
        <f ca="1">BD1127+BD1151+BD1160+BD1165+BD1170+BD1178</f>
        <v>0</v>
      </c>
      <c r="BE1126" s="120"/>
      <c r="BF1126" s="163">
        <f ca="1">BF1127+BF1151+BF1160+BF1165+BF1170+BF1178</f>
        <v>0</v>
      </c>
      <c r="BH1126" s="120"/>
      <c r="BI1126" s="163">
        <f ca="1">BI1127+BI1151+BI1160+BI1165+BI1170+BI1178</f>
        <v>0</v>
      </c>
      <c r="BJ1126" s="120"/>
      <c r="BK1126" s="163">
        <f ca="1">BK1127+BK1151+BK1160+BK1165+BK1170+BK1178</f>
        <v>0</v>
      </c>
      <c r="BL1126" s="120"/>
      <c r="BM1126" s="163">
        <f ca="1">BM1127+BM1151+BM1160+BM1165+BM1170+BM1178</f>
        <v>0</v>
      </c>
      <c r="BN1126" s="120"/>
      <c r="BO1126" s="163">
        <f ca="1">BO1127+BO1151+BO1160+BO1165+BO1170+BO1178</f>
        <v>0</v>
      </c>
      <c r="BP1126" s="120"/>
      <c r="BQ1126" s="163">
        <f ca="1">BQ1127+BQ1151+BQ1160+BQ1165+BQ1170+BQ1178</f>
        <v>0</v>
      </c>
      <c r="BR1126" s="120"/>
      <c r="BS1126" s="163">
        <f ca="1">BS1127+BS1151+BS1160+BS1165+BS1170+BS1178</f>
        <v>0</v>
      </c>
      <c r="BU1126" s="85"/>
      <c r="BV1126" s="85"/>
      <c r="BW1126" s="85"/>
      <c r="BX1126" s="85"/>
      <c r="BY1126" s="85"/>
      <c r="BZ1126" s="85"/>
      <c r="CA1126" s="85"/>
      <c r="CB1126" s="85"/>
      <c r="CC1126" s="85"/>
      <c r="CD1126" s="85"/>
      <c r="CE1126" s="85"/>
      <c r="CF1126" s="85"/>
      <c r="CG1126" s="85"/>
      <c r="CH1126" s="85"/>
      <c r="CI1126" s="85"/>
      <c r="CJ1126" s="85"/>
      <c r="CK1126" s="85"/>
      <c r="CL1126" s="85"/>
      <c r="CM1126" s="85"/>
      <c r="CN1126" s="85"/>
      <c r="CO1126" s="85"/>
      <c r="CP1126" s="85"/>
      <c r="CQ1126" s="85"/>
      <c r="CR1126" s="85"/>
      <c r="CS1126" s="85"/>
      <c r="CT1126" s="85"/>
      <c r="CU1126" s="85"/>
      <c r="CV1126" s="85"/>
      <c r="CW1126" s="85"/>
      <c r="CX1126" s="85"/>
      <c r="CY1126" s="85"/>
      <c r="CZ1126" s="85"/>
      <c r="DA1126" s="85"/>
      <c r="DB1126" s="85"/>
      <c r="DC1126" s="85"/>
      <c r="DD1126" s="85"/>
      <c r="DE1126" s="85"/>
      <c r="DF1126" s="85"/>
      <c r="DG1126" s="85"/>
      <c r="DH1126" s="85"/>
      <c r="DI1126" s="85"/>
      <c r="DJ1126" s="85"/>
      <c r="DK1126" s="85"/>
      <c r="DL1126" s="85"/>
      <c r="DM1126" s="85"/>
      <c r="DN1126" s="85"/>
      <c r="DO1126" s="85"/>
      <c r="DP1126" s="85"/>
      <c r="DQ1126" s="85"/>
      <c r="DR1126" s="85"/>
      <c r="DS1126" s="85"/>
      <c r="DT1126" s="85"/>
      <c r="DU1126" s="85"/>
      <c r="DV1126" s="85"/>
      <c r="DW1126" s="85"/>
      <c r="DX1126" s="85"/>
      <c r="DY1126" s="85"/>
      <c r="DZ1126" s="85"/>
      <c r="EA1126" s="85"/>
      <c r="EB1126" s="85"/>
      <c r="EC1126" s="85"/>
    </row>
    <row r="1127" spans="1:133" s="44" customFormat="1" outlineLevel="2" x14ac:dyDescent="0.15">
      <c r="A1127" s="44" t="s">
        <v>1029</v>
      </c>
      <c r="B1127" s="45" t="s">
        <v>1030</v>
      </c>
      <c r="C1127" s="299" t="str">
        <f ca="1">IFERROR((AVERAGE(ReqSum)),"N/A")</f>
        <v>N/A</v>
      </c>
      <c r="D1127" s="299">
        <f ca="1">IFERROR((AVERAGE(ReqSum)),"N/A")</f>
        <v>5</v>
      </c>
      <c r="E1127" s="164">
        <f ca="1">(SUM(ReqSum))*2*$I$10</f>
        <v>0</v>
      </c>
      <c r="F1127" s="164">
        <f ca="1">(SUM(ReqSum))*2*$I$10</f>
        <v>1320</v>
      </c>
      <c r="G1127" s="164">
        <f>MATCH("x",G1128:G2625,-1)-1</f>
        <v>22</v>
      </c>
      <c r="H1127" s="178"/>
      <c r="I1127" s="178">
        <f ca="1">SUM(ReqSum)</f>
        <v>0</v>
      </c>
      <c r="J1127" s="178"/>
      <c r="K1127" s="178">
        <f ca="1">SUM(ReqSum)</f>
        <v>0</v>
      </c>
      <c r="L1127" s="178"/>
      <c r="M1127" s="178">
        <f ca="1">SUM(ReqSum)</f>
        <v>0</v>
      </c>
      <c r="N1127" s="178"/>
      <c r="O1127" s="178">
        <f ca="1">SUM(ReqSum)</f>
        <v>0</v>
      </c>
      <c r="P1127" s="178"/>
      <c r="Q1127" s="178">
        <f ca="1">SUM(ReqSum)</f>
        <v>0</v>
      </c>
      <c r="R1127" s="178"/>
      <c r="S1127" s="178">
        <f ca="1">SUM(ReqSum)</f>
        <v>0</v>
      </c>
      <c r="T1127" s="271"/>
      <c r="U1127" s="192"/>
      <c r="V1127" s="178">
        <f ca="1">SUM(ReqSum)</f>
        <v>0</v>
      </c>
      <c r="W1127" s="192"/>
      <c r="X1127" s="178">
        <f ca="1">SUM(ReqSum)</f>
        <v>0</v>
      </c>
      <c r="Y1127" s="192"/>
      <c r="Z1127" s="178">
        <f ca="1">SUM(ReqSum)</f>
        <v>0</v>
      </c>
      <c r="AA1127" s="192"/>
      <c r="AB1127" s="178">
        <f ca="1">SUM(ReqSum)</f>
        <v>0</v>
      </c>
      <c r="AC1127" s="192"/>
      <c r="AD1127" s="178">
        <f ca="1">SUM(ReqSum)</f>
        <v>0</v>
      </c>
      <c r="AE1127" s="192"/>
      <c r="AF1127" s="178">
        <f ca="1">SUM(ReqSum)</f>
        <v>0</v>
      </c>
      <c r="AG1127" s="45"/>
      <c r="AH1127" s="192"/>
      <c r="AI1127" s="178">
        <f ca="1">SUM(ReqSum)</f>
        <v>0</v>
      </c>
      <c r="AJ1127" s="192"/>
      <c r="AK1127" s="178">
        <f ca="1">SUM(ReqSum)</f>
        <v>0</v>
      </c>
      <c r="AL1127" s="192"/>
      <c r="AM1127" s="178">
        <f ca="1">SUM(ReqSum)</f>
        <v>0</v>
      </c>
      <c r="AN1127" s="192"/>
      <c r="AO1127" s="178">
        <f ca="1">SUM(ReqSum)</f>
        <v>0</v>
      </c>
      <c r="AP1127" s="192"/>
      <c r="AQ1127" s="178">
        <f ca="1">SUM(ReqSum)</f>
        <v>0</v>
      </c>
      <c r="AR1127" s="192"/>
      <c r="AS1127" s="178">
        <f ca="1">SUM(ReqSum)</f>
        <v>0</v>
      </c>
      <c r="AT1127" s="179"/>
      <c r="AU1127" s="178"/>
      <c r="AV1127" s="178">
        <f ca="1">SUM(ReqSum)</f>
        <v>0</v>
      </c>
      <c r="AW1127" s="178"/>
      <c r="AX1127" s="178">
        <f ca="1">SUM(ReqSum)</f>
        <v>0</v>
      </c>
      <c r="AY1127" s="178"/>
      <c r="AZ1127" s="178">
        <f ca="1">SUM(ReqSum)</f>
        <v>0</v>
      </c>
      <c r="BA1127" s="178"/>
      <c r="BB1127" s="178">
        <f ca="1">SUM(ReqSum)</f>
        <v>0</v>
      </c>
      <c r="BC1127" s="178"/>
      <c r="BD1127" s="178">
        <f ca="1">SUM(ReqSum)</f>
        <v>0</v>
      </c>
      <c r="BE1127" s="178"/>
      <c r="BF1127" s="178">
        <f ca="1">SUM(ReqSum)</f>
        <v>0</v>
      </c>
      <c r="BG1127" s="179"/>
      <c r="BH1127" s="178"/>
      <c r="BI1127" s="178">
        <f ca="1">SUM(ReqSum)</f>
        <v>0</v>
      </c>
      <c r="BJ1127" s="178"/>
      <c r="BK1127" s="178">
        <f ca="1">SUM(ReqSum)</f>
        <v>0</v>
      </c>
      <c r="BL1127" s="178"/>
      <c r="BM1127" s="178">
        <f ca="1">SUM(ReqSum)</f>
        <v>0</v>
      </c>
      <c r="BN1127" s="178"/>
      <c r="BO1127" s="178">
        <f ca="1">SUM(ReqSum)</f>
        <v>0</v>
      </c>
      <c r="BP1127" s="178"/>
      <c r="BQ1127" s="178">
        <f ca="1">SUM(ReqSum)</f>
        <v>0</v>
      </c>
      <c r="BR1127" s="178"/>
      <c r="BS1127" s="178">
        <f ca="1">SUM(ReqSum)</f>
        <v>0</v>
      </c>
      <c r="BT1127" s="179"/>
      <c r="BU1127" s="85"/>
      <c r="BV1127" s="85"/>
      <c r="BW1127" s="85"/>
      <c r="BX1127" s="85"/>
      <c r="BY1127" s="85"/>
      <c r="BZ1127" s="85"/>
      <c r="CA1127" s="85"/>
      <c r="CB1127" s="85"/>
      <c r="CC1127" s="85"/>
      <c r="CD1127" s="85"/>
      <c r="CE1127" s="85"/>
      <c r="CF1127" s="85"/>
      <c r="CG1127" s="85"/>
      <c r="CH1127" s="85"/>
      <c r="CI1127" s="85"/>
      <c r="CJ1127" s="85"/>
      <c r="CK1127" s="85"/>
      <c r="CL1127" s="85"/>
      <c r="CM1127" s="85"/>
      <c r="CN1127" s="85"/>
      <c r="CO1127" s="85"/>
      <c r="CP1127" s="85"/>
      <c r="CQ1127" s="85"/>
      <c r="CR1127" s="85"/>
      <c r="CS1127" s="85"/>
      <c r="CT1127" s="85"/>
      <c r="CU1127" s="85"/>
      <c r="CV1127" s="85"/>
      <c r="CW1127" s="85"/>
      <c r="CX1127" s="85"/>
      <c r="CY1127" s="85"/>
      <c r="CZ1127" s="85"/>
      <c r="DA1127" s="85"/>
      <c r="DB1127" s="85"/>
      <c r="DC1127" s="85"/>
      <c r="DD1127" s="85"/>
      <c r="DE1127" s="85"/>
      <c r="DF1127" s="85"/>
      <c r="DG1127" s="85"/>
      <c r="DH1127" s="85"/>
      <c r="DI1127" s="85"/>
      <c r="DJ1127" s="85"/>
      <c r="DK1127" s="85"/>
      <c r="DL1127" s="85"/>
      <c r="DM1127" s="85"/>
      <c r="DN1127" s="85"/>
      <c r="DO1127" s="85"/>
      <c r="DP1127" s="85"/>
      <c r="DQ1127" s="85"/>
      <c r="DR1127" s="85"/>
      <c r="DS1127" s="85"/>
      <c r="DT1127" s="85"/>
      <c r="DU1127" s="85"/>
      <c r="DV1127" s="85"/>
      <c r="DW1127" s="85"/>
      <c r="DX1127" s="85"/>
      <c r="DY1127" s="85"/>
      <c r="DZ1127" s="85"/>
      <c r="EA1127" s="85"/>
      <c r="EB1127" s="85"/>
      <c r="EC1127" s="85"/>
    </row>
    <row r="1128" spans="1:133" outlineLevel="3" x14ac:dyDescent="0.15">
      <c r="A1128" s="22" t="s">
        <v>1034</v>
      </c>
      <c r="B1128" s="3" t="s">
        <v>1035</v>
      </c>
      <c r="C1128" s="104"/>
      <c r="D1128" s="106">
        <v>5</v>
      </c>
      <c r="E1128" s="104"/>
      <c r="F1128" s="106">
        <f t="shared" ref="F1128:F1149" si="3211">IF(B1128&lt;&gt;"",IF(B1128="Custom Requirement",0,3),0)</f>
        <v>3</v>
      </c>
      <c r="G1128" s="106">
        <v>1</v>
      </c>
      <c r="I1128" s="106">
        <f t="shared" ref="I1128:I1149" si="3212">H1128*$E1128*I$10</f>
        <v>0</v>
      </c>
      <c r="K1128" s="106">
        <f t="shared" ref="K1128:K1149" si="3213">J1128*$E1128*K$10</f>
        <v>0</v>
      </c>
      <c r="M1128" s="106">
        <f t="shared" ref="M1128:M1149" si="3214">L1128*$E1128*M$10</f>
        <v>0</v>
      </c>
      <c r="O1128" s="106">
        <f t="shared" ref="O1128:O1149" si="3215">N1128*$E1128*O$10</f>
        <v>0</v>
      </c>
      <c r="Q1128" s="106">
        <f t="shared" ref="Q1128:Q1149" si="3216">P1128*$E1128*Q$10</f>
        <v>0</v>
      </c>
      <c r="S1128" s="106">
        <f t="shared" ref="S1128:S1149" si="3217">R1128*$E1128*S$10</f>
        <v>0</v>
      </c>
      <c r="V1128" s="106">
        <f t="shared" ref="V1128:V1149" si="3218">U1128*$E1128*V$10</f>
        <v>0</v>
      </c>
      <c r="X1128" s="106">
        <f t="shared" ref="X1128:X1149" si="3219">W1128*$E1128*X$10</f>
        <v>0</v>
      </c>
      <c r="Z1128" s="106">
        <f t="shared" ref="Z1128:Z1149" si="3220">Y1128*$E1128*Z$10</f>
        <v>0</v>
      </c>
      <c r="AB1128" s="106">
        <f t="shared" ref="AB1128:AB1149" si="3221">AA1128*$E1128*AB$10</f>
        <v>0</v>
      </c>
      <c r="AD1128" s="106">
        <f t="shared" ref="AD1128:AD1149" si="3222">AC1128*$E1128*AD$10</f>
        <v>0</v>
      </c>
      <c r="AF1128" s="106">
        <f t="shared" ref="AF1128:AF1149" si="3223">AE1128*$E1128*AF$10</f>
        <v>0</v>
      </c>
      <c r="AI1128" s="106">
        <f t="shared" ref="AI1128:AI1149" si="3224">AH1128*$E1128*AI$10</f>
        <v>0</v>
      </c>
      <c r="AK1128" s="106">
        <f t="shared" ref="AK1128:AK1149" si="3225">AJ1128*$E1128*AK$10</f>
        <v>0</v>
      </c>
      <c r="AM1128" s="106">
        <f t="shared" ref="AM1128:AM1149" si="3226">AL1128*$E1128*AM$10</f>
        <v>0</v>
      </c>
      <c r="AO1128" s="106">
        <f t="shared" ref="AO1128:AO1149" si="3227">AN1128*$E1128*AO$10</f>
        <v>0</v>
      </c>
      <c r="AQ1128" s="106">
        <f t="shared" ref="AQ1128:AQ1149" si="3228">AP1128*$E1128*AQ$10</f>
        <v>0</v>
      </c>
      <c r="AS1128" s="106">
        <f t="shared" ref="AS1128:AS1149" si="3229">AR1128*$E1128*AS$10</f>
        <v>0</v>
      </c>
      <c r="AV1128" s="106">
        <f t="shared" ref="AV1128:AV1149" si="3230">AU1128*$E1128*AV$10</f>
        <v>0</v>
      </c>
      <c r="AX1128" s="106">
        <f t="shared" ref="AX1128:AX1149" si="3231">AW1128*$E1128*AX$10</f>
        <v>0</v>
      </c>
      <c r="AZ1128" s="106">
        <f t="shared" ref="AZ1128:AZ1149" si="3232">AY1128*$E1128*AZ$10</f>
        <v>0</v>
      </c>
      <c r="BB1128" s="106">
        <f t="shared" ref="BB1128:BB1149" si="3233">BA1128*$E1128*BB$10</f>
        <v>0</v>
      </c>
      <c r="BD1128" s="106">
        <f t="shared" ref="BD1128:BD1149" si="3234">BC1128*$E1128*BD$10</f>
        <v>0</v>
      </c>
      <c r="BF1128" s="106">
        <f t="shared" ref="BF1128:BF1149" si="3235">BE1128*$E1128*BF$10</f>
        <v>0</v>
      </c>
      <c r="BI1128" s="106">
        <f t="shared" ref="BI1128:BI1149" si="3236">BH1128*$E1128*BI$10</f>
        <v>0</v>
      </c>
      <c r="BK1128" s="106">
        <f t="shared" ref="BK1128:BK1149" si="3237">BJ1128*$E1128*BK$10</f>
        <v>0</v>
      </c>
      <c r="BM1128" s="106">
        <f t="shared" ref="BM1128:BM1149" si="3238">BL1128*$E1128*BM$10</f>
        <v>0</v>
      </c>
      <c r="BO1128" s="106">
        <f t="shared" ref="BO1128:BO1149" si="3239">BN1128*$E1128*BO$10</f>
        <v>0</v>
      </c>
      <c r="BQ1128" s="106">
        <f t="shared" ref="BQ1128:BQ1149" si="3240">BP1128*$E1128*BQ$10</f>
        <v>0</v>
      </c>
      <c r="BS1128" s="106">
        <f t="shared" ref="BS1128:BS1149" si="3241">BR1128*$E1128*BS$10</f>
        <v>0</v>
      </c>
    </row>
    <row r="1129" spans="1:133" outlineLevel="3" x14ac:dyDescent="0.15">
      <c r="A1129" s="22" t="s">
        <v>1050</v>
      </c>
      <c r="B1129" s="3" t="s">
        <v>1036</v>
      </c>
      <c r="C1129" s="104"/>
      <c r="D1129" s="106">
        <v>5</v>
      </c>
      <c r="E1129" s="104"/>
      <c r="F1129" s="106">
        <f t="shared" si="3211"/>
        <v>3</v>
      </c>
      <c r="G1129" s="106">
        <v>1</v>
      </c>
      <c r="I1129" s="106">
        <f t="shared" si="3212"/>
        <v>0</v>
      </c>
      <c r="K1129" s="106">
        <f t="shared" si="3213"/>
        <v>0</v>
      </c>
      <c r="M1129" s="106">
        <f t="shared" si="3214"/>
        <v>0</v>
      </c>
      <c r="O1129" s="106">
        <f t="shared" si="3215"/>
        <v>0</v>
      </c>
      <c r="Q1129" s="106">
        <f t="shared" si="3216"/>
        <v>0</v>
      </c>
      <c r="S1129" s="106">
        <f t="shared" si="3217"/>
        <v>0</v>
      </c>
      <c r="V1129" s="106">
        <f t="shared" si="3218"/>
        <v>0</v>
      </c>
      <c r="X1129" s="106">
        <f t="shared" si="3219"/>
        <v>0</v>
      </c>
      <c r="Z1129" s="106">
        <f t="shared" si="3220"/>
        <v>0</v>
      </c>
      <c r="AB1129" s="106">
        <f t="shared" si="3221"/>
        <v>0</v>
      </c>
      <c r="AD1129" s="106">
        <f t="shared" si="3222"/>
        <v>0</v>
      </c>
      <c r="AF1129" s="106">
        <f t="shared" si="3223"/>
        <v>0</v>
      </c>
      <c r="AI1129" s="106">
        <f t="shared" si="3224"/>
        <v>0</v>
      </c>
      <c r="AJ1129" s="229"/>
      <c r="AK1129" s="106">
        <f t="shared" si="3225"/>
        <v>0</v>
      </c>
      <c r="AL1129" s="229"/>
      <c r="AM1129" s="106">
        <f t="shared" si="3226"/>
        <v>0</v>
      </c>
      <c r="AN1129" s="229"/>
      <c r="AO1129" s="106">
        <f t="shared" si="3227"/>
        <v>0</v>
      </c>
      <c r="AP1129" s="229"/>
      <c r="AQ1129" s="106">
        <f t="shared" si="3228"/>
        <v>0</v>
      </c>
      <c r="AR1129" s="229"/>
      <c r="AS1129" s="106">
        <f t="shared" si="3229"/>
        <v>0</v>
      </c>
      <c r="AV1129" s="106">
        <f t="shared" si="3230"/>
        <v>0</v>
      </c>
      <c r="AX1129" s="106">
        <f t="shared" si="3231"/>
        <v>0</v>
      </c>
      <c r="AZ1129" s="106">
        <f t="shared" si="3232"/>
        <v>0</v>
      </c>
      <c r="BB1129" s="106">
        <f t="shared" si="3233"/>
        <v>0</v>
      </c>
      <c r="BD1129" s="106">
        <f t="shared" si="3234"/>
        <v>0</v>
      </c>
      <c r="BF1129" s="106">
        <f t="shared" si="3235"/>
        <v>0</v>
      </c>
      <c r="BI1129" s="106">
        <f t="shared" si="3236"/>
        <v>0</v>
      </c>
      <c r="BK1129" s="106">
        <f t="shared" si="3237"/>
        <v>0</v>
      </c>
      <c r="BM1129" s="106">
        <f t="shared" si="3238"/>
        <v>0</v>
      </c>
      <c r="BO1129" s="106">
        <f t="shared" si="3239"/>
        <v>0</v>
      </c>
      <c r="BQ1129" s="106">
        <f t="shared" si="3240"/>
        <v>0</v>
      </c>
      <c r="BS1129" s="106">
        <f t="shared" si="3241"/>
        <v>0</v>
      </c>
    </row>
    <row r="1130" spans="1:133" outlineLevel="3" x14ac:dyDescent="0.15">
      <c r="A1130" s="22" t="s">
        <v>1051</v>
      </c>
      <c r="B1130" s="3" t="s">
        <v>1037</v>
      </c>
      <c r="C1130" s="104"/>
      <c r="D1130" s="106">
        <v>5</v>
      </c>
      <c r="E1130" s="104"/>
      <c r="F1130" s="106">
        <f t="shared" si="3211"/>
        <v>3</v>
      </c>
      <c r="G1130" s="106">
        <v>1</v>
      </c>
      <c r="I1130" s="106">
        <f t="shared" si="3212"/>
        <v>0</v>
      </c>
      <c r="K1130" s="106">
        <f t="shared" si="3213"/>
        <v>0</v>
      </c>
      <c r="M1130" s="106">
        <f t="shared" si="3214"/>
        <v>0</v>
      </c>
      <c r="O1130" s="106">
        <f t="shared" si="3215"/>
        <v>0</v>
      </c>
      <c r="Q1130" s="106">
        <f t="shared" si="3216"/>
        <v>0</v>
      </c>
      <c r="S1130" s="106">
        <f t="shared" si="3217"/>
        <v>0</v>
      </c>
      <c r="V1130" s="106">
        <f t="shared" si="3218"/>
        <v>0</v>
      </c>
      <c r="X1130" s="106">
        <f t="shared" si="3219"/>
        <v>0</v>
      </c>
      <c r="Z1130" s="106">
        <f t="shared" si="3220"/>
        <v>0</v>
      </c>
      <c r="AB1130" s="106">
        <f t="shared" si="3221"/>
        <v>0</v>
      </c>
      <c r="AD1130" s="106">
        <f t="shared" si="3222"/>
        <v>0</v>
      </c>
      <c r="AF1130" s="106">
        <f t="shared" si="3223"/>
        <v>0</v>
      </c>
      <c r="AI1130" s="106">
        <f t="shared" si="3224"/>
        <v>0</v>
      </c>
      <c r="AJ1130" s="229"/>
      <c r="AK1130" s="106">
        <f t="shared" si="3225"/>
        <v>0</v>
      </c>
      <c r="AL1130" s="229"/>
      <c r="AM1130" s="106">
        <f t="shared" si="3226"/>
        <v>0</v>
      </c>
      <c r="AN1130" s="229"/>
      <c r="AO1130" s="106">
        <f t="shared" si="3227"/>
        <v>0</v>
      </c>
      <c r="AP1130" s="229"/>
      <c r="AQ1130" s="106">
        <f t="shared" si="3228"/>
        <v>0</v>
      </c>
      <c r="AR1130" s="229"/>
      <c r="AS1130" s="106">
        <f t="shared" si="3229"/>
        <v>0</v>
      </c>
      <c r="AV1130" s="106">
        <f t="shared" si="3230"/>
        <v>0</v>
      </c>
      <c r="AX1130" s="106">
        <f t="shared" si="3231"/>
        <v>0</v>
      </c>
      <c r="AZ1130" s="106">
        <f t="shared" si="3232"/>
        <v>0</v>
      </c>
      <c r="BB1130" s="106">
        <f t="shared" si="3233"/>
        <v>0</v>
      </c>
      <c r="BD1130" s="106">
        <f t="shared" si="3234"/>
        <v>0</v>
      </c>
      <c r="BF1130" s="106">
        <f t="shared" si="3235"/>
        <v>0</v>
      </c>
      <c r="BI1130" s="106">
        <f t="shared" si="3236"/>
        <v>0</v>
      </c>
      <c r="BK1130" s="106">
        <f t="shared" si="3237"/>
        <v>0</v>
      </c>
      <c r="BM1130" s="106">
        <f t="shared" si="3238"/>
        <v>0</v>
      </c>
      <c r="BO1130" s="106">
        <f t="shared" si="3239"/>
        <v>0</v>
      </c>
      <c r="BQ1130" s="106">
        <f t="shared" si="3240"/>
        <v>0</v>
      </c>
      <c r="BS1130" s="106">
        <f t="shared" si="3241"/>
        <v>0</v>
      </c>
    </row>
    <row r="1131" spans="1:133" outlineLevel="3" x14ac:dyDescent="0.15">
      <c r="A1131" s="22" t="s">
        <v>1052</v>
      </c>
      <c r="B1131" s="3" t="s">
        <v>1038</v>
      </c>
      <c r="C1131" s="104"/>
      <c r="D1131" s="106">
        <v>5</v>
      </c>
      <c r="E1131" s="104"/>
      <c r="F1131" s="106">
        <f t="shared" si="3211"/>
        <v>3</v>
      </c>
      <c r="G1131" s="106">
        <v>1</v>
      </c>
      <c r="I1131" s="106">
        <f t="shared" si="3212"/>
        <v>0</v>
      </c>
      <c r="K1131" s="106">
        <f t="shared" si="3213"/>
        <v>0</v>
      </c>
      <c r="M1131" s="106">
        <f t="shared" si="3214"/>
        <v>0</v>
      </c>
      <c r="O1131" s="106">
        <f t="shared" si="3215"/>
        <v>0</v>
      </c>
      <c r="Q1131" s="106">
        <f t="shared" si="3216"/>
        <v>0</v>
      </c>
      <c r="S1131" s="106">
        <f t="shared" si="3217"/>
        <v>0</v>
      </c>
      <c r="V1131" s="106">
        <f t="shared" si="3218"/>
        <v>0</v>
      </c>
      <c r="X1131" s="106">
        <f t="shared" si="3219"/>
        <v>0</v>
      </c>
      <c r="Z1131" s="106">
        <f t="shared" si="3220"/>
        <v>0</v>
      </c>
      <c r="AB1131" s="106">
        <f t="shared" si="3221"/>
        <v>0</v>
      </c>
      <c r="AD1131" s="106">
        <f t="shared" si="3222"/>
        <v>0</v>
      </c>
      <c r="AF1131" s="106">
        <f t="shared" si="3223"/>
        <v>0</v>
      </c>
      <c r="AI1131" s="106">
        <f t="shared" si="3224"/>
        <v>0</v>
      </c>
      <c r="AJ1131" s="229"/>
      <c r="AK1131" s="106">
        <f t="shared" si="3225"/>
        <v>0</v>
      </c>
      <c r="AL1131" s="229"/>
      <c r="AM1131" s="106">
        <f t="shared" si="3226"/>
        <v>0</v>
      </c>
      <c r="AN1131" s="229"/>
      <c r="AO1131" s="106">
        <f t="shared" si="3227"/>
        <v>0</v>
      </c>
      <c r="AP1131" s="229"/>
      <c r="AQ1131" s="106">
        <f t="shared" si="3228"/>
        <v>0</v>
      </c>
      <c r="AR1131" s="229"/>
      <c r="AS1131" s="106">
        <f t="shared" si="3229"/>
        <v>0</v>
      </c>
      <c r="AV1131" s="106">
        <f t="shared" si="3230"/>
        <v>0</v>
      </c>
      <c r="AX1131" s="106">
        <f t="shared" si="3231"/>
        <v>0</v>
      </c>
      <c r="AZ1131" s="106">
        <f t="shared" si="3232"/>
        <v>0</v>
      </c>
      <c r="BB1131" s="106">
        <f t="shared" si="3233"/>
        <v>0</v>
      </c>
      <c r="BD1131" s="106">
        <f t="shared" si="3234"/>
        <v>0</v>
      </c>
      <c r="BF1131" s="106">
        <f t="shared" si="3235"/>
        <v>0</v>
      </c>
      <c r="BI1131" s="106">
        <f t="shared" si="3236"/>
        <v>0</v>
      </c>
      <c r="BK1131" s="106">
        <f t="shared" si="3237"/>
        <v>0</v>
      </c>
      <c r="BM1131" s="106">
        <f t="shared" si="3238"/>
        <v>0</v>
      </c>
      <c r="BO1131" s="106">
        <f t="shared" si="3239"/>
        <v>0</v>
      </c>
      <c r="BQ1131" s="106">
        <f t="shared" si="3240"/>
        <v>0</v>
      </c>
      <c r="BS1131" s="106">
        <f t="shared" si="3241"/>
        <v>0</v>
      </c>
    </row>
    <row r="1132" spans="1:133" outlineLevel="3" x14ac:dyDescent="0.15">
      <c r="A1132" s="22" t="s">
        <v>1053</v>
      </c>
      <c r="B1132" s="3" t="s">
        <v>1039</v>
      </c>
      <c r="C1132" s="104"/>
      <c r="D1132" s="106">
        <v>5</v>
      </c>
      <c r="E1132" s="104"/>
      <c r="F1132" s="106">
        <f t="shared" si="3211"/>
        <v>3</v>
      </c>
      <c r="G1132" s="106">
        <v>1</v>
      </c>
      <c r="I1132" s="106">
        <f t="shared" si="3212"/>
        <v>0</v>
      </c>
      <c r="K1132" s="106">
        <f t="shared" si="3213"/>
        <v>0</v>
      </c>
      <c r="M1132" s="106">
        <f t="shared" si="3214"/>
        <v>0</v>
      </c>
      <c r="O1132" s="106">
        <f t="shared" si="3215"/>
        <v>0</v>
      </c>
      <c r="Q1132" s="106">
        <f t="shared" si="3216"/>
        <v>0</v>
      </c>
      <c r="S1132" s="106">
        <f t="shared" si="3217"/>
        <v>0</v>
      </c>
      <c r="V1132" s="106">
        <f t="shared" si="3218"/>
        <v>0</v>
      </c>
      <c r="X1132" s="106">
        <f t="shared" si="3219"/>
        <v>0</v>
      </c>
      <c r="Z1132" s="106">
        <f t="shared" si="3220"/>
        <v>0</v>
      </c>
      <c r="AB1132" s="106">
        <f t="shared" si="3221"/>
        <v>0</v>
      </c>
      <c r="AD1132" s="106">
        <f t="shared" si="3222"/>
        <v>0</v>
      </c>
      <c r="AF1132" s="106">
        <f t="shared" si="3223"/>
        <v>0</v>
      </c>
      <c r="AI1132" s="106">
        <f t="shared" si="3224"/>
        <v>0</v>
      </c>
      <c r="AJ1132" s="229"/>
      <c r="AK1132" s="106">
        <f t="shared" si="3225"/>
        <v>0</v>
      </c>
      <c r="AL1132" s="229"/>
      <c r="AM1132" s="106">
        <f t="shared" si="3226"/>
        <v>0</v>
      </c>
      <c r="AN1132" s="229"/>
      <c r="AO1132" s="106">
        <f t="shared" si="3227"/>
        <v>0</v>
      </c>
      <c r="AP1132" s="229"/>
      <c r="AQ1132" s="106">
        <f t="shared" si="3228"/>
        <v>0</v>
      </c>
      <c r="AR1132" s="229"/>
      <c r="AS1132" s="106">
        <f t="shared" si="3229"/>
        <v>0</v>
      </c>
      <c r="AV1132" s="106">
        <f t="shared" si="3230"/>
        <v>0</v>
      </c>
      <c r="AX1132" s="106">
        <f t="shared" si="3231"/>
        <v>0</v>
      </c>
      <c r="AZ1132" s="106">
        <f t="shared" si="3232"/>
        <v>0</v>
      </c>
      <c r="BB1132" s="106">
        <f t="shared" si="3233"/>
        <v>0</v>
      </c>
      <c r="BD1132" s="106">
        <f t="shared" si="3234"/>
        <v>0</v>
      </c>
      <c r="BF1132" s="106">
        <f t="shared" si="3235"/>
        <v>0</v>
      </c>
      <c r="BI1132" s="106">
        <f t="shared" si="3236"/>
        <v>0</v>
      </c>
      <c r="BK1132" s="106">
        <f t="shared" si="3237"/>
        <v>0</v>
      </c>
      <c r="BM1132" s="106">
        <f t="shared" si="3238"/>
        <v>0</v>
      </c>
      <c r="BO1132" s="106">
        <f t="shared" si="3239"/>
        <v>0</v>
      </c>
      <c r="BQ1132" s="106">
        <f t="shared" si="3240"/>
        <v>0</v>
      </c>
      <c r="BS1132" s="106">
        <f t="shared" si="3241"/>
        <v>0</v>
      </c>
    </row>
    <row r="1133" spans="1:133" outlineLevel="3" x14ac:dyDescent="0.15">
      <c r="A1133" s="22" t="s">
        <v>1054</v>
      </c>
      <c r="B1133" s="3" t="s">
        <v>1040</v>
      </c>
      <c r="C1133" s="104"/>
      <c r="D1133" s="106">
        <v>5</v>
      </c>
      <c r="E1133" s="104"/>
      <c r="F1133" s="106">
        <f t="shared" si="3211"/>
        <v>3</v>
      </c>
      <c r="G1133" s="106">
        <v>1</v>
      </c>
      <c r="I1133" s="106">
        <f t="shared" si="3212"/>
        <v>0</v>
      </c>
      <c r="K1133" s="106">
        <f t="shared" si="3213"/>
        <v>0</v>
      </c>
      <c r="M1133" s="106">
        <f t="shared" si="3214"/>
        <v>0</v>
      </c>
      <c r="O1133" s="106">
        <f t="shared" si="3215"/>
        <v>0</v>
      </c>
      <c r="Q1133" s="106">
        <f t="shared" si="3216"/>
        <v>0</v>
      </c>
      <c r="S1133" s="106">
        <f t="shared" si="3217"/>
        <v>0</v>
      </c>
      <c r="V1133" s="106">
        <f t="shared" si="3218"/>
        <v>0</v>
      </c>
      <c r="X1133" s="106">
        <f t="shared" si="3219"/>
        <v>0</v>
      </c>
      <c r="Z1133" s="106">
        <f t="shared" si="3220"/>
        <v>0</v>
      </c>
      <c r="AB1133" s="106">
        <f t="shared" si="3221"/>
        <v>0</v>
      </c>
      <c r="AD1133" s="106">
        <f t="shared" si="3222"/>
        <v>0</v>
      </c>
      <c r="AF1133" s="106">
        <f t="shared" si="3223"/>
        <v>0</v>
      </c>
      <c r="AI1133" s="106">
        <f t="shared" si="3224"/>
        <v>0</v>
      </c>
      <c r="AJ1133" s="229"/>
      <c r="AK1133" s="106">
        <f t="shared" si="3225"/>
        <v>0</v>
      </c>
      <c r="AL1133" s="229"/>
      <c r="AM1133" s="106">
        <f t="shared" si="3226"/>
        <v>0</v>
      </c>
      <c r="AN1133" s="229"/>
      <c r="AO1133" s="106">
        <f t="shared" si="3227"/>
        <v>0</v>
      </c>
      <c r="AP1133" s="229"/>
      <c r="AQ1133" s="106">
        <f t="shared" si="3228"/>
        <v>0</v>
      </c>
      <c r="AR1133" s="229"/>
      <c r="AS1133" s="106">
        <f t="shared" si="3229"/>
        <v>0</v>
      </c>
      <c r="AV1133" s="106">
        <f t="shared" si="3230"/>
        <v>0</v>
      </c>
      <c r="AX1133" s="106">
        <f t="shared" si="3231"/>
        <v>0</v>
      </c>
      <c r="AZ1133" s="106">
        <f t="shared" si="3232"/>
        <v>0</v>
      </c>
      <c r="BB1133" s="106">
        <f t="shared" si="3233"/>
        <v>0</v>
      </c>
      <c r="BD1133" s="106">
        <f t="shared" si="3234"/>
        <v>0</v>
      </c>
      <c r="BF1133" s="106">
        <f t="shared" si="3235"/>
        <v>0</v>
      </c>
      <c r="BI1133" s="106">
        <f t="shared" si="3236"/>
        <v>0</v>
      </c>
      <c r="BK1133" s="106">
        <f t="shared" si="3237"/>
        <v>0</v>
      </c>
      <c r="BM1133" s="106">
        <f t="shared" si="3238"/>
        <v>0</v>
      </c>
      <c r="BO1133" s="106">
        <f t="shared" si="3239"/>
        <v>0</v>
      </c>
      <c r="BQ1133" s="106">
        <f t="shared" si="3240"/>
        <v>0</v>
      </c>
      <c r="BS1133" s="106">
        <f t="shared" si="3241"/>
        <v>0</v>
      </c>
    </row>
    <row r="1134" spans="1:133" outlineLevel="3" x14ac:dyDescent="0.15">
      <c r="A1134" s="22" t="s">
        <v>1055</v>
      </c>
      <c r="B1134" s="3" t="s">
        <v>1041</v>
      </c>
      <c r="C1134" s="104"/>
      <c r="D1134" s="106">
        <v>5</v>
      </c>
      <c r="E1134" s="104"/>
      <c r="F1134" s="106">
        <f t="shared" si="3211"/>
        <v>3</v>
      </c>
      <c r="G1134" s="106">
        <v>1</v>
      </c>
      <c r="I1134" s="106">
        <f t="shared" si="3212"/>
        <v>0</v>
      </c>
      <c r="K1134" s="106">
        <f t="shared" si="3213"/>
        <v>0</v>
      </c>
      <c r="M1134" s="106">
        <f t="shared" si="3214"/>
        <v>0</v>
      </c>
      <c r="O1134" s="106">
        <f t="shared" si="3215"/>
        <v>0</v>
      </c>
      <c r="Q1134" s="106">
        <f t="shared" si="3216"/>
        <v>0</v>
      </c>
      <c r="S1134" s="106">
        <f t="shared" si="3217"/>
        <v>0</v>
      </c>
      <c r="V1134" s="106">
        <f t="shared" si="3218"/>
        <v>0</v>
      </c>
      <c r="X1134" s="106">
        <f t="shared" si="3219"/>
        <v>0</v>
      </c>
      <c r="Z1134" s="106">
        <f t="shared" si="3220"/>
        <v>0</v>
      </c>
      <c r="AB1134" s="106">
        <f t="shared" si="3221"/>
        <v>0</v>
      </c>
      <c r="AD1134" s="106">
        <f t="shared" si="3222"/>
        <v>0</v>
      </c>
      <c r="AF1134" s="106">
        <f t="shared" si="3223"/>
        <v>0</v>
      </c>
      <c r="AI1134" s="106">
        <f t="shared" si="3224"/>
        <v>0</v>
      </c>
      <c r="AK1134" s="106">
        <f t="shared" si="3225"/>
        <v>0</v>
      </c>
      <c r="AM1134" s="106">
        <f t="shared" si="3226"/>
        <v>0</v>
      </c>
      <c r="AO1134" s="106">
        <f t="shared" si="3227"/>
        <v>0</v>
      </c>
      <c r="AQ1134" s="106">
        <f t="shared" si="3228"/>
        <v>0</v>
      </c>
      <c r="AS1134" s="106">
        <f t="shared" si="3229"/>
        <v>0</v>
      </c>
      <c r="AV1134" s="106">
        <f t="shared" si="3230"/>
        <v>0</v>
      </c>
      <c r="AX1134" s="106">
        <f t="shared" si="3231"/>
        <v>0</v>
      </c>
      <c r="AZ1134" s="106">
        <f t="shared" si="3232"/>
        <v>0</v>
      </c>
      <c r="BB1134" s="106">
        <f t="shared" si="3233"/>
        <v>0</v>
      </c>
      <c r="BD1134" s="106">
        <f t="shared" si="3234"/>
        <v>0</v>
      </c>
      <c r="BF1134" s="106">
        <f t="shared" si="3235"/>
        <v>0</v>
      </c>
      <c r="BI1134" s="106">
        <f t="shared" si="3236"/>
        <v>0</v>
      </c>
      <c r="BK1134" s="106">
        <f t="shared" si="3237"/>
        <v>0</v>
      </c>
      <c r="BM1134" s="106">
        <f t="shared" si="3238"/>
        <v>0</v>
      </c>
      <c r="BO1134" s="106">
        <f t="shared" si="3239"/>
        <v>0</v>
      </c>
      <c r="BQ1134" s="106">
        <f t="shared" si="3240"/>
        <v>0</v>
      </c>
      <c r="BS1134" s="106">
        <f t="shared" si="3241"/>
        <v>0</v>
      </c>
    </row>
    <row r="1135" spans="1:133" outlineLevel="3" x14ac:dyDescent="0.15">
      <c r="A1135" s="22" t="s">
        <v>1056</v>
      </c>
      <c r="B1135" s="3" t="s">
        <v>2176</v>
      </c>
      <c r="C1135" s="104"/>
      <c r="D1135" s="106">
        <v>5</v>
      </c>
      <c r="E1135" s="104"/>
      <c r="F1135" s="106">
        <f t="shared" si="3211"/>
        <v>3</v>
      </c>
      <c r="G1135" s="106">
        <v>1</v>
      </c>
      <c r="I1135" s="106">
        <f t="shared" si="3212"/>
        <v>0</v>
      </c>
      <c r="K1135" s="106">
        <f t="shared" si="3213"/>
        <v>0</v>
      </c>
      <c r="M1135" s="106">
        <f t="shared" si="3214"/>
        <v>0</v>
      </c>
      <c r="O1135" s="106">
        <f t="shared" si="3215"/>
        <v>0</v>
      </c>
      <c r="Q1135" s="106">
        <f t="shared" si="3216"/>
        <v>0</v>
      </c>
      <c r="S1135" s="106">
        <f t="shared" si="3217"/>
        <v>0</v>
      </c>
      <c r="V1135" s="106">
        <f t="shared" si="3218"/>
        <v>0</v>
      </c>
      <c r="X1135" s="106">
        <f t="shared" si="3219"/>
        <v>0</v>
      </c>
      <c r="Z1135" s="106">
        <f t="shared" si="3220"/>
        <v>0</v>
      </c>
      <c r="AB1135" s="106">
        <f t="shared" si="3221"/>
        <v>0</v>
      </c>
      <c r="AD1135" s="106">
        <f t="shared" si="3222"/>
        <v>0</v>
      </c>
      <c r="AF1135" s="106">
        <f t="shared" si="3223"/>
        <v>0</v>
      </c>
      <c r="AI1135" s="106">
        <f t="shared" si="3224"/>
        <v>0</v>
      </c>
      <c r="AK1135" s="106">
        <f t="shared" si="3225"/>
        <v>0</v>
      </c>
      <c r="AM1135" s="106">
        <f t="shared" si="3226"/>
        <v>0</v>
      </c>
      <c r="AO1135" s="106">
        <f t="shared" si="3227"/>
        <v>0</v>
      </c>
      <c r="AQ1135" s="106">
        <f t="shared" si="3228"/>
        <v>0</v>
      </c>
      <c r="AS1135" s="106">
        <f t="shared" si="3229"/>
        <v>0</v>
      </c>
      <c r="AV1135" s="106">
        <f t="shared" si="3230"/>
        <v>0</v>
      </c>
      <c r="AX1135" s="106">
        <f t="shared" si="3231"/>
        <v>0</v>
      </c>
      <c r="AZ1135" s="106">
        <f t="shared" si="3232"/>
        <v>0</v>
      </c>
      <c r="BB1135" s="106">
        <f t="shared" si="3233"/>
        <v>0</v>
      </c>
      <c r="BD1135" s="106">
        <f t="shared" si="3234"/>
        <v>0</v>
      </c>
      <c r="BF1135" s="106">
        <f t="shared" si="3235"/>
        <v>0</v>
      </c>
      <c r="BI1135" s="106">
        <f t="shared" si="3236"/>
        <v>0</v>
      </c>
      <c r="BK1135" s="106">
        <f t="shared" si="3237"/>
        <v>0</v>
      </c>
      <c r="BM1135" s="106">
        <f t="shared" si="3238"/>
        <v>0</v>
      </c>
      <c r="BO1135" s="106">
        <f t="shared" si="3239"/>
        <v>0</v>
      </c>
      <c r="BQ1135" s="106">
        <f t="shared" si="3240"/>
        <v>0</v>
      </c>
      <c r="BS1135" s="106">
        <f t="shared" si="3241"/>
        <v>0</v>
      </c>
    </row>
    <row r="1136" spans="1:133" outlineLevel="3" x14ac:dyDescent="0.15">
      <c r="A1136" s="22" t="s">
        <v>1153</v>
      </c>
      <c r="B1136" s="3" t="s">
        <v>1042</v>
      </c>
      <c r="C1136" s="104"/>
      <c r="D1136" s="106">
        <v>5</v>
      </c>
      <c r="E1136" s="104"/>
      <c r="F1136" s="106">
        <f t="shared" si="3211"/>
        <v>3</v>
      </c>
      <c r="G1136" s="106">
        <v>1</v>
      </c>
      <c r="I1136" s="106">
        <f t="shared" si="3212"/>
        <v>0</v>
      </c>
      <c r="K1136" s="106">
        <f t="shared" si="3213"/>
        <v>0</v>
      </c>
      <c r="M1136" s="106">
        <f t="shared" si="3214"/>
        <v>0</v>
      </c>
      <c r="O1136" s="106">
        <f t="shared" si="3215"/>
        <v>0</v>
      </c>
      <c r="Q1136" s="106">
        <f t="shared" si="3216"/>
        <v>0</v>
      </c>
      <c r="S1136" s="106">
        <f t="shared" si="3217"/>
        <v>0</v>
      </c>
      <c r="V1136" s="106">
        <f t="shared" si="3218"/>
        <v>0</v>
      </c>
      <c r="X1136" s="106">
        <f t="shared" si="3219"/>
        <v>0</v>
      </c>
      <c r="Z1136" s="106">
        <f t="shared" si="3220"/>
        <v>0</v>
      </c>
      <c r="AB1136" s="106">
        <f t="shared" si="3221"/>
        <v>0</v>
      </c>
      <c r="AD1136" s="106">
        <f t="shared" si="3222"/>
        <v>0</v>
      </c>
      <c r="AF1136" s="106">
        <f t="shared" si="3223"/>
        <v>0</v>
      </c>
      <c r="AI1136" s="106">
        <f t="shared" si="3224"/>
        <v>0</v>
      </c>
      <c r="AK1136" s="106">
        <f t="shared" si="3225"/>
        <v>0</v>
      </c>
      <c r="AM1136" s="106">
        <f t="shared" si="3226"/>
        <v>0</v>
      </c>
      <c r="AO1136" s="106">
        <f t="shared" si="3227"/>
        <v>0</v>
      </c>
      <c r="AQ1136" s="106">
        <f t="shared" si="3228"/>
        <v>0</v>
      </c>
      <c r="AS1136" s="106">
        <f t="shared" si="3229"/>
        <v>0</v>
      </c>
      <c r="AV1136" s="106">
        <f t="shared" si="3230"/>
        <v>0</v>
      </c>
      <c r="AX1136" s="106">
        <f t="shared" si="3231"/>
        <v>0</v>
      </c>
      <c r="AZ1136" s="106">
        <f t="shared" si="3232"/>
        <v>0</v>
      </c>
      <c r="BB1136" s="106">
        <f t="shared" si="3233"/>
        <v>0</v>
      </c>
      <c r="BD1136" s="106">
        <f t="shared" si="3234"/>
        <v>0</v>
      </c>
      <c r="BF1136" s="106">
        <f t="shared" si="3235"/>
        <v>0</v>
      </c>
      <c r="BI1136" s="106">
        <f t="shared" si="3236"/>
        <v>0</v>
      </c>
      <c r="BK1136" s="106">
        <f t="shared" si="3237"/>
        <v>0</v>
      </c>
      <c r="BM1136" s="106">
        <f t="shared" si="3238"/>
        <v>0</v>
      </c>
      <c r="BO1136" s="106">
        <f t="shared" si="3239"/>
        <v>0</v>
      </c>
      <c r="BQ1136" s="106">
        <f t="shared" si="3240"/>
        <v>0</v>
      </c>
      <c r="BS1136" s="106">
        <f t="shared" si="3241"/>
        <v>0</v>
      </c>
    </row>
    <row r="1137" spans="1:133" outlineLevel="3" x14ac:dyDescent="0.15">
      <c r="A1137" s="22" t="s">
        <v>1154</v>
      </c>
      <c r="B1137" s="3" t="s">
        <v>1043</v>
      </c>
      <c r="C1137" s="104"/>
      <c r="D1137" s="106">
        <v>5</v>
      </c>
      <c r="E1137" s="104"/>
      <c r="F1137" s="106">
        <f t="shared" si="3211"/>
        <v>3</v>
      </c>
      <c r="G1137" s="106">
        <v>1</v>
      </c>
      <c r="I1137" s="106">
        <f t="shared" si="3212"/>
        <v>0</v>
      </c>
      <c r="K1137" s="106">
        <f t="shared" si="3213"/>
        <v>0</v>
      </c>
      <c r="M1137" s="106">
        <f t="shared" si="3214"/>
        <v>0</v>
      </c>
      <c r="O1137" s="106">
        <f t="shared" si="3215"/>
        <v>0</v>
      </c>
      <c r="Q1137" s="106">
        <f t="shared" si="3216"/>
        <v>0</v>
      </c>
      <c r="S1137" s="106">
        <f t="shared" si="3217"/>
        <v>0</v>
      </c>
      <c r="V1137" s="106">
        <f t="shared" si="3218"/>
        <v>0</v>
      </c>
      <c r="X1137" s="106">
        <f t="shared" si="3219"/>
        <v>0</v>
      </c>
      <c r="Z1137" s="106">
        <f t="shared" si="3220"/>
        <v>0</v>
      </c>
      <c r="AB1137" s="106">
        <f t="shared" si="3221"/>
        <v>0</v>
      </c>
      <c r="AD1137" s="106">
        <f t="shared" si="3222"/>
        <v>0</v>
      </c>
      <c r="AF1137" s="106">
        <f t="shared" si="3223"/>
        <v>0</v>
      </c>
      <c r="AI1137" s="106">
        <f t="shared" si="3224"/>
        <v>0</v>
      </c>
      <c r="AK1137" s="106">
        <f t="shared" si="3225"/>
        <v>0</v>
      </c>
      <c r="AM1137" s="106">
        <f t="shared" si="3226"/>
        <v>0</v>
      </c>
      <c r="AO1137" s="106">
        <f t="shared" si="3227"/>
        <v>0</v>
      </c>
      <c r="AQ1137" s="106">
        <f t="shared" si="3228"/>
        <v>0</v>
      </c>
      <c r="AS1137" s="106">
        <f t="shared" si="3229"/>
        <v>0</v>
      </c>
      <c r="AV1137" s="106">
        <f t="shared" si="3230"/>
        <v>0</v>
      </c>
      <c r="AX1137" s="106">
        <f t="shared" si="3231"/>
        <v>0</v>
      </c>
      <c r="AZ1137" s="106">
        <f t="shared" si="3232"/>
        <v>0</v>
      </c>
      <c r="BB1137" s="106">
        <f t="shared" si="3233"/>
        <v>0</v>
      </c>
      <c r="BD1137" s="106">
        <f t="shared" si="3234"/>
        <v>0</v>
      </c>
      <c r="BF1137" s="106">
        <f t="shared" si="3235"/>
        <v>0</v>
      </c>
      <c r="BI1137" s="106">
        <f t="shared" si="3236"/>
        <v>0</v>
      </c>
      <c r="BK1137" s="106">
        <f t="shared" si="3237"/>
        <v>0</v>
      </c>
      <c r="BM1137" s="106">
        <f t="shared" si="3238"/>
        <v>0</v>
      </c>
      <c r="BO1137" s="106">
        <f t="shared" si="3239"/>
        <v>0</v>
      </c>
      <c r="BQ1137" s="106">
        <f t="shared" si="3240"/>
        <v>0</v>
      </c>
      <c r="BS1137" s="106">
        <f t="shared" si="3241"/>
        <v>0</v>
      </c>
    </row>
    <row r="1138" spans="1:133" ht="26" outlineLevel="3" x14ac:dyDescent="0.15">
      <c r="A1138" s="22" t="s">
        <v>1155</v>
      </c>
      <c r="B1138" s="3" t="s">
        <v>921</v>
      </c>
      <c r="C1138" s="104"/>
      <c r="D1138" s="106">
        <v>5</v>
      </c>
      <c r="E1138" s="104"/>
      <c r="F1138" s="106">
        <f t="shared" si="3211"/>
        <v>3</v>
      </c>
      <c r="G1138" s="106">
        <v>1</v>
      </c>
      <c r="I1138" s="106">
        <f t="shared" si="3212"/>
        <v>0</v>
      </c>
      <c r="K1138" s="106">
        <f t="shared" si="3213"/>
        <v>0</v>
      </c>
      <c r="M1138" s="106">
        <f t="shared" si="3214"/>
        <v>0</v>
      </c>
      <c r="O1138" s="106">
        <f t="shared" si="3215"/>
        <v>0</v>
      </c>
      <c r="Q1138" s="106">
        <f t="shared" si="3216"/>
        <v>0</v>
      </c>
      <c r="S1138" s="106">
        <f t="shared" si="3217"/>
        <v>0</v>
      </c>
      <c r="V1138" s="106">
        <f t="shared" si="3218"/>
        <v>0</v>
      </c>
      <c r="X1138" s="106">
        <f t="shared" si="3219"/>
        <v>0</v>
      </c>
      <c r="Z1138" s="106">
        <f t="shared" si="3220"/>
        <v>0</v>
      </c>
      <c r="AB1138" s="106">
        <f t="shared" si="3221"/>
        <v>0</v>
      </c>
      <c r="AD1138" s="106">
        <f t="shared" si="3222"/>
        <v>0</v>
      </c>
      <c r="AF1138" s="106">
        <f t="shared" si="3223"/>
        <v>0</v>
      </c>
      <c r="AI1138" s="106">
        <f t="shared" si="3224"/>
        <v>0</v>
      </c>
      <c r="AK1138" s="106">
        <f t="shared" si="3225"/>
        <v>0</v>
      </c>
      <c r="AM1138" s="106">
        <f t="shared" si="3226"/>
        <v>0</v>
      </c>
      <c r="AO1138" s="106">
        <f t="shared" si="3227"/>
        <v>0</v>
      </c>
      <c r="AQ1138" s="106">
        <f t="shared" si="3228"/>
        <v>0</v>
      </c>
      <c r="AS1138" s="106">
        <f t="shared" si="3229"/>
        <v>0</v>
      </c>
      <c r="AV1138" s="106">
        <f t="shared" si="3230"/>
        <v>0</v>
      </c>
      <c r="AX1138" s="106">
        <f t="shared" si="3231"/>
        <v>0</v>
      </c>
      <c r="AZ1138" s="106">
        <f t="shared" si="3232"/>
        <v>0</v>
      </c>
      <c r="BB1138" s="106">
        <f t="shared" si="3233"/>
        <v>0</v>
      </c>
      <c r="BD1138" s="106">
        <f t="shared" si="3234"/>
        <v>0</v>
      </c>
      <c r="BF1138" s="106">
        <f t="shared" si="3235"/>
        <v>0</v>
      </c>
      <c r="BI1138" s="106">
        <f t="shared" si="3236"/>
        <v>0</v>
      </c>
      <c r="BK1138" s="106">
        <f t="shared" si="3237"/>
        <v>0</v>
      </c>
      <c r="BM1138" s="106">
        <f t="shared" si="3238"/>
        <v>0</v>
      </c>
      <c r="BO1138" s="106">
        <f t="shared" si="3239"/>
        <v>0</v>
      </c>
      <c r="BQ1138" s="106">
        <f t="shared" si="3240"/>
        <v>0</v>
      </c>
      <c r="BS1138" s="106">
        <f t="shared" si="3241"/>
        <v>0</v>
      </c>
    </row>
    <row r="1139" spans="1:133" ht="26" outlineLevel="3" x14ac:dyDescent="0.15">
      <c r="A1139" s="22" t="s">
        <v>1156</v>
      </c>
      <c r="B1139" s="3" t="s">
        <v>922</v>
      </c>
      <c r="C1139" s="104"/>
      <c r="D1139" s="106">
        <v>5</v>
      </c>
      <c r="E1139" s="104"/>
      <c r="F1139" s="106">
        <f t="shared" si="3211"/>
        <v>3</v>
      </c>
      <c r="G1139" s="106">
        <v>1</v>
      </c>
      <c r="I1139" s="106">
        <f t="shared" si="3212"/>
        <v>0</v>
      </c>
      <c r="K1139" s="106">
        <f t="shared" si="3213"/>
        <v>0</v>
      </c>
      <c r="M1139" s="106">
        <f t="shared" si="3214"/>
        <v>0</v>
      </c>
      <c r="O1139" s="106">
        <f t="shared" si="3215"/>
        <v>0</v>
      </c>
      <c r="Q1139" s="106">
        <f t="shared" si="3216"/>
        <v>0</v>
      </c>
      <c r="S1139" s="106">
        <f t="shared" si="3217"/>
        <v>0</v>
      </c>
      <c r="V1139" s="106">
        <f t="shared" si="3218"/>
        <v>0</v>
      </c>
      <c r="X1139" s="106">
        <f t="shared" si="3219"/>
        <v>0</v>
      </c>
      <c r="Z1139" s="106">
        <f t="shared" si="3220"/>
        <v>0</v>
      </c>
      <c r="AB1139" s="106">
        <f t="shared" si="3221"/>
        <v>0</v>
      </c>
      <c r="AD1139" s="106">
        <f t="shared" si="3222"/>
        <v>0</v>
      </c>
      <c r="AF1139" s="106">
        <f t="shared" si="3223"/>
        <v>0</v>
      </c>
      <c r="AI1139" s="106">
        <f t="shared" si="3224"/>
        <v>0</v>
      </c>
      <c r="AK1139" s="106">
        <f t="shared" si="3225"/>
        <v>0</v>
      </c>
      <c r="AM1139" s="106">
        <f t="shared" si="3226"/>
        <v>0</v>
      </c>
      <c r="AO1139" s="106">
        <f t="shared" si="3227"/>
        <v>0</v>
      </c>
      <c r="AQ1139" s="106">
        <f t="shared" si="3228"/>
        <v>0</v>
      </c>
      <c r="AS1139" s="106">
        <f t="shared" si="3229"/>
        <v>0</v>
      </c>
      <c r="AV1139" s="106">
        <f t="shared" si="3230"/>
        <v>0</v>
      </c>
      <c r="AX1139" s="106">
        <f t="shared" si="3231"/>
        <v>0</v>
      </c>
      <c r="AZ1139" s="106">
        <f t="shared" si="3232"/>
        <v>0</v>
      </c>
      <c r="BB1139" s="106">
        <f t="shared" si="3233"/>
        <v>0</v>
      </c>
      <c r="BD1139" s="106">
        <f t="shared" si="3234"/>
        <v>0</v>
      </c>
      <c r="BF1139" s="106">
        <f t="shared" si="3235"/>
        <v>0</v>
      </c>
      <c r="BI1139" s="106">
        <f t="shared" si="3236"/>
        <v>0</v>
      </c>
      <c r="BK1139" s="106">
        <f t="shared" si="3237"/>
        <v>0</v>
      </c>
      <c r="BM1139" s="106">
        <f t="shared" si="3238"/>
        <v>0</v>
      </c>
      <c r="BO1139" s="106">
        <f t="shared" si="3239"/>
        <v>0</v>
      </c>
      <c r="BQ1139" s="106">
        <f t="shared" si="3240"/>
        <v>0</v>
      </c>
      <c r="BS1139" s="106">
        <f t="shared" si="3241"/>
        <v>0</v>
      </c>
    </row>
    <row r="1140" spans="1:133" outlineLevel="3" x14ac:dyDescent="0.15">
      <c r="A1140" s="22" t="s">
        <v>1157</v>
      </c>
      <c r="B1140" s="3" t="s">
        <v>1048</v>
      </c>
      <c r="C1140" s="104"/>
      <c r="D1140" s="106">
        <v>5</v>
      </c>
      <c r="E1140" s="104"/>
      <c r="F1140" s="106">
        <f t="shared" si="3211"/>
        <v>3</v>
      </c>
      <c r="G1140" s="106">
        <v>1</v>
      </c>
      <c r="I1140" s="106">
        <f t="shared" si="3212"/>
        <v>0</v>
      </c>
      <c r="K1140" s="106">
        <f t="shared" si="3213"/>
        <v>0</v>
      </c>
      <c r="M1140" s="106">
        <f t="shared" si="3214"/>
        <v>0</v>
      </c>
      <c r="O1140" s="106">
        <f t="shared" si="3215"/>
        <v>0</v>
      </c>
      <c r="Q1140" s="106">
        <f t="shared" si="3216"/>
        <v>0</v>
      </c>
      <c r="S1140" s="106">
        <f t="shared" si="3217"/>
        <v>0</v>
      </c>
      <c r="V1140" s="106">
        <f t="shared" si="3218"/>
        <v>0</v>
      </c>
      <c r="X1140" s="106">
        <f t="shared" si="3219"/>
        <v>0</v>
      </c>
      <c r="Z1140" s="106">
        <f t="shared" si="3220"/>
        <v>0</v>
      </c>
      <c r="AB1140" s="106">
        <f t="shared" si="3221"/>
        <v>0</v>
      </c>
      <c r="AD1140" s="106">
        <f t="shared" si="3222"/>
        <v>0</v>
      </c>
      <c r="AF1140" s="106">
        <f t="shared" si="3223"/>
        <v>0</v>
      </c>
      <c r="AI1140" s="106">
        <f t="shared" si="3224"/>
        <v>0</v>
      </c>
      <c r="AK1140" s="106">
        <f t="shared" si="3225"/>
        <v>0</v>
      </c>
      <c r="AM1140" s="106">
        <f t="shared" si="3226"/>
        <v>0</v>
      </c>
      <c r="AO1140" s="106">
        <f t="shared" si="3227"/>
        <v>0</v>
      </c>
      <c r="AQ1140" s="106">
        <f t="shared" si="3228"/>
        <v>0</v>
      </c>
      <c r="AS1140" s="106">
        <f t="shared" si="3229"/>
        <v>0</v>
      </c>
      <c r="AV1140" s="106">
        <f t="shared" si="3230"/>
        <v>0</v>
      </c>
      <c r="AX1140" s="106">
        <f t="shared" si="3231"/>
        <v>0</v>
      </c>
      <c r="AZ1140" s="106">
        <f t="shared" si="3232"/>
        <v>0</v>
      </c>
      <c r="BB1140" s="106">
        <f t="shared" si="3233"/>
        <v>0</v>
      </c>
      <c r="BD1140" s="106">
        <f t="shared" si="3234"/>
        <v>0</v>
      </c>
      <c r="BF1140" s="106">
        <f t="shared" si="3235"/>
        <v>0</v>
      </c>
      <c r="BI1140" s="106">
        <f t="shared" si="3236"/>
        <v>0</v>
      </c>
      <c r="BK1140" s="106">
        <f t="shared" si="3237"/>
        <v>0</v>
      </c>
      <c r="BM1140" s="106">
        <f t="shared" si="3238"/>
        <v>0</v>
      </c>
      <c r="BO1140" s="106">
        <f t="shared" si="3239"/>
        <v>0</v>
      </c>
      <c r="BQ1140" s="106">
        <f t="shared" si="3240"/>
        <v>0</v>
      </c>
      <c r="BS1140" s="106">
        <f t="shared" si="3241"/>
        <v>0</v>
      </c>
    </row>
    <row r="1141" spans="1:133" outlineLevel="3" x14ac:dyDescent="0.15">
      <c r="A1141" s="22" t="s">
        <v>2265</v>
      </c>
      <c r="B1141" s="3" t="s">
        <v>1049</v>
      </c>
      <c r="C1141" s="104"/>
      <c r="D1141" s="106">
        <v>5</v>
      </c>
      <c r="E1141" s="104"/>
      <c r="F1141" s="106">
        <f t="shared" si="3211"/>
        <v>3</v>
      </c>
      <c r="G1141" s="106">
        <v>1</v>
      </c>
      <c r="I1141" s="106">
        <f t="shared" si="3212"/>
        <v>0</v>
      </c>
      <c r="K1141" s="106">
        <f t="shared" si="3213"/>
        <v>0</v>
      </c>
      <c r="M1141" s="106">
        <f t="shared" si="3214"/>
        <v>0</v>
      </c>
      <c r="O1141" s="106">
        <f t="shared" si="3215"/>
        <v>0</v>
      </c>
      <c r="Q1141" s="106">
        <f t="shared" si="3216"/>
        <v>0</v>
      </c>
      <c r="S1141" s="106">
        <f t="shared" si="3217"/>
        <v>0</v>
      </c>
      <c r="V1141" s="106">
        <f t="shared" si="3218"/>
        <v>0</v>
      </c>
      <c r="X1141" s="106">
        <f t="shared" si="3219"/>
        <v>0</v>
      </c>
      <c r="Z1141" s="106">
        <f t="shared" si="3220"/>
        <v>0</v>
      </c>
      <c r="AB1141" s="106">
        <f t="shared" si="3221"/>
        <v>0</v>
      </c>
      <c r="AD1141" s="106">
        <f t="shared" si="3222"/>
        <v>0</v>
      </c>
      <c r="AF1141" s="106">
        <f t="shared" si="3223"/>
        <v>0</v>
      </c>
      <c r="AI1141" s="106">
        <f t="shared" si="3224"/>
        <v>0</v>
      </c>
      <c r="AK1141" s="106">
        <f t="shared" si="3225"/>
        <v>0</v>
      </c>
      <c r="AM1141" s="106">
        <f t="shared" si="3226"/>
        <v>0</v>
      </c>
      <c r="AO1141" s="106">
        <f t="shared" si="3227"/>
        <v>0</v>
      </c>
      <c r="AQ1141" s="106">
        <f t="shared" si="3228"/>
        <v>0</v>
      </c>
      <c r="AS1141" s="106">
        <f t="shared" si="3229"/>
        <v>0</v>
      </c>
      <c r="AV1141" s="106">
        <f t="shared" si="3230"/>
        <v>0</v>
      </c>
      <c r="AX1141" s="106">
        <f t="shared" si="3231"/>
        <v>0</v>
      </c>
      <c r="AZ1141" s="106">
        <f t="shared" si="3232"/>
        <v>0</v>
      </c>
      <c r="BB1141" s="106">
        <f t="shared" si="3233"/>
        <v>0</v>
      </c>
      <c r="BD1141" s="106">
        <f t="shared" si="3234"/>
        <v>0</v>
      </c>
      <c r="BF1141" s="106">
        <f t="shared" si="3235"/>
        <v>0</v>
      </c>
      <c r="BI1141" s="106">
        <f t="shared" si="3236"/>
        <v>0</v>
      </c>
      <c r="BK1141" s="106">
        <f t="shared" si="3237"/>
        <v>0</v>
      </c>
      <c r="BM1141" s="106">
        <f t="shared" si="3238"/>
        <v>0</v>
      </c>
      <c r="BO1141" s="106">
        <f t="shared" si="3239"/>
        <v>0</v>
      </c>
      <c r="BQ1141" s="106">
        <f t="shared" si="3240"/>
        <v>0</v>
      </c>
      <c r="BS1141" s="106">
        <f t="shared" si="3241"/>
        <v>0</v>
      </c>
    </row>
    <row r="1142" spans="1:133" ht="26" outlineLevel="3" x14ac:dyDescent="0.15">
      <c r="A1142" s="22" t="s">
        <v>2266</v>
      </c>
      <c r="B1142" s="29" t="s">
        <v>375</v>
      </c>
      <c r="C1142" s="104"/>
      <c r="D1142" s="106">
        <v>5</v>
      </c>
      <c r="E1142" s="104"/>
      <c r="F1142" s="106">
        <f t="shared" ref="F1142" si="3242">IF(B1142&lt;&gt;"",IF(B1142="Custom Requirement",0,3),0)</f>
        <v>3</v>
      </c>
      <c r="G1142" s="106">
        <v>1</v>
      </c>
      <c r="I1142" s="106">
        <f t="shared" ref="I1142" si="3243">H1142*$E1142*I$10</f>
        <v>0</v>
      </c>
      <c r="K1142" s="106">
        <f t="shared" ref="K1142" si="3244">J1142*$E1142*K$10</f>
        <v>0</v>
      </c>
      <c r="M1142" s="106">
        <f t="shared" ref="M1142" si="3245">L1142*$E1142*M$10</f>
        <v>0</v>
      </c>
      <c r="O1142" s="106">
        <f t="shared" ref="O1142" si="3246">N1142*$E1142*O$10</f>
        <v>0</v>
      </c>
      <c r="Q1142" s="106">
        <f t="shared" ref="Q1142" si="3247">P1142*$E1142*Q$10</f>
        <v>0</v>
      </c>
      <c r="S1142" s="106">
        <f t="shared" ref="S1142" si="3248">R1142*$E1142*S$10</f>
        <v>0</v>
      </c>
      <c r="V1142" s="106">
        <f t="shared" ref="V1142" si="3249">U1142*$E1142*V$10</f>
        <v>0</v>
      </c>
      <c r="X1142" s="106">
        <f t="shared" ref="X1142" si="3250">W1142*$E1142*X$10</f>
        <v>0</v>
      </c>
      <c r="Z1142" s="106">
        <f t="shared" ref="Z1142" si="3251">Y1142*$E1142*Z$10</f>
        <v>0</v>
      </c>
      <c r="AB1142" s="106">
        <f t="shared" ref="AB1142" si="3252">AA1142*$E1142*AB$10</f>
        <v>0</v>
      </c>
      <c r="AD1142" s="106">
        <f t="shared" ref="AD1142" si="3253">AC1142*$E1142*AD$10</f>
        <v>0</v>
      </c>
      <c r="AF1142" s="106">
        <f t="shared" ref="AF1142" si="3254">AE1142*$E1142*AF$10</f>
        <v>0</v>
      </c>
      <c r="AI1142" s="106">
        <f t="shared" ref="AI1142" si="3255">AH1142*$E1142*AI$10</f>
        <v>0</v>
      </c>
      <c r="AK1142" s="106">
        <f t="shared" ref="AK1142" si="3256">AJ1142*$E1142*AK$10</f>
        <v>0</v>
      </c>
      <c r="AM1142" s="106">
        <f t="shared" ref="AM1142" si="3257">AL1142*$E1142*AM$10</f>
        <v>0</v>
      </c>
      <c r="AO1142" s="106">
        <f t="shared" ref="AO1142" si="3258">AN1142*$E1142*AO$10</f>
        <v>0</v>
      </c>
      <c r="AQ1142" s="106">
        <f t="shared" ref="AQ1142" si="3259">AP1142*$E1142*AQ$10</f>
        <v>0</v>
      </c>
      <c r="AS1142" s="106">
        <f t="shared" ref="AS1142" si="3260">AR1142*$E1142*AS$10</f>
        <v>0</v>
      </c>
      <c r="AV1142" s="106">
        <f t="shared" ref="AV1142" si="3261">AU1142*$E1142*AV$10</f>
        <v>0</v>
      </c>
      <c r="AX1142" s="106">
        <f t="shared" ref="AX1142" si="3262">AW1142*$E1142*AX$10</f>
        <v>0</v>
      </c>
      <c r="AZ1142" s="106">
        <f t="shared" ref="AZ1142" si="3263">AY1142*$E1142*AZ$10</f>
        <v>0</v>
      </c>
      <c r="BB1142" s="106">
        <f t="shared" ref="BB1142" si="3264">BA1142*$E1142*BB$10</f>
        <v>0</v>
      </c>
      <c r="BD1142" s="106">
        <f t="shared" ref="BD1142" si="3265">BC1142*$E1142*BD$10</f>
        <v>0</v>
      </c>
      <c r="BF1142" s="106">
        <f t="shared" ref="BF1142" si="3266">BE1142*$E1142*BF$10</f>
        <v>0</v>
      </c>
      <c r="BI1142" s="106">
        <f t="shared" ref="BI1142" si="3267">BH1142*$E1142*BI$10</f>
        <v>0</v>
      </c>
      <c r="BK1142" s="106">
        <f t="shared" ref="BK1142" si="3268">BJ1142*$E1142*BK$10</f>
        <v>0</v>
      </c>
      <c r="BM1142" s="106">
        <f t="shared" ref="BM1142" si="3269">BL1142*$E1142*BM$10</f>
        <v>0</v>
      </c>
      <c r="BO1142" s="106">
        <f t="shared" ref="BO1142" si="3270">BN1142*$E1142*BO$10</f>
        <v>0</v>
      </c>
      <c r="BQ1142" s="106">
        <f t="shared" ref="BQ1142" si="3271">BP1142*$E1142*BQ$10</f>
        <v>0</v>
      </c>
      <c r="BS1142" s="106">
        <f t="shared" ref="BS1142" si="3272">BR1142*$E1142*BS$10</f>
        <v>0</v>
      </c>
    </row>
    <row r="1143" spans="1:133" outlineLevel="3" x14ac:dyDescent="0.15">
      <c r="A1143" s="22" t="s">
        <v>2267</v>
      </c>
      <c r="B1143" s="262" t="s">
        <v>2494</v>
      </c>
      <c r="C1143" s="104"/>
      <c r="D1143" s="106">
        <v>5</v>
      </c>
      <c r="E1143" s="104"/>
      <c r="F1143" s="106">
        <f t="shared" ref="F1143" si="3273">IF(B1143&lt;&gt;"",IF(B1143="Custom Requirement",0,3),0)</f>
        <v>3</v>
      </c>
      <c r="G1143" s="106">
        <v>1</v>
      </c>
      <c r="I1143" s="106">
        <f t="shared" ref="I1143" si="3274">H1143*$E1143*I$10</f>
        <v>0</v>
      </c>
      <c r="K1143" s="106">
        <f t="shared" ref="K1143" si="3275">J1143*$E1143*K$10</f>
        <v>0</v>
      </c>
      <c r="M1143" s="106">
        <f t="shared" ref="M1143" si="3276">L1143*$E1143*M$10</f>
        <v>0</v>
      </c>
      <c r="O1143" s="106">
        <f t="shared" ref="O1143" si="3277">N1143*$E1143*O$10</f>
        <v>0</v>
      </c>
      <c r="Q1143" s="106">
        <f t="shared" ref="Q1143" si="3278">P1143*$E1143*Q$10</f>
        <v>0</v>
      </c>
      <c r="S1143" s="106">
        <f t="shared" ref="S1143" si="3279">R1143*$E1143*S$10</f>
        <v>0</v>
      </c>
      <c r="V1143" s="106">
        <f t="shared" ref="V1143" si="3280">U1143*$E1143*V$10</f>
        <v>0</v>
      </c>
      <c r="X1143" s="106">
        <f t="shared" ref="X1143" si="3281">W1143*$E1143*X$10</f>
        <v>0</v>
      </c>
      <c r="Z1143" s="106">
        <f t="shared" ref="Z1143" si="3282">Y1143*$E1143*Z$10</f>
        <v>0</v>
      </c>
      <c r="AB1143" s="106">
        <f t="shared" ref="AB1143" si="3283">AA1143*$E1143*AB$10</f>
        <v>0</v>
      </c>
      <c r="AD1143" s="106">
        <f t="shared" ref="AD1143" si="3284">AC1143*$E1143*AD$10</f>
        <v>0</v>
      </c>
      <c r="AF1143" s="106">
        <f t="shared" ref="AF1143" si="3285">AE1143*$E1143*AF$10</f>
        <v>0</v>
      </c>
      <c r="AI1143" s="106">
        <f t="shared" ref="AI1143" si="3286">AH1143*$E1143*AI$10</f>
        <v>0</v>
      </c>
      <c r="AK1143" s="106">
        <f t="shared" ref="AK1143" si="3287">AJ1143*$E1143*AK$10</f>
        <v>0</v>
      </c>
      <c r="AM1143" s="106">
        <f t="shared" ref="AM1143" si="3288">AL1143*$E1143*AM$10</f>
        <v>0</v>
      </c>
      <c r="AO1143" s="106">
        <f t="shared" ref="AO1143" si="3289">AN1143*$E1143*AO$10</f>
        <v>0</v>
      </c>
      <c r="AQ1143" s="106">
        <f t="shared" ref="AQ1143" si="3290">AP1143*$E1143*AQ$10</f>
        <v>0</v>
      </c>
      <c r="AS1143" s="106">
        <f t="shared" ref="AS1143" si="3291">AR1143*$E1143*AS$10</f>
        <v>0</v>
      </c>
      <c r="AV1143" s="106">
        <f t="shared" ref="AV1143" si="3292">AU1143*$E1143*AV$10</f>
        <v>0</v>
      </c>
      <c r="AX1143" s="106">
        <f t="shared" ref="AX1143" si="3293">AW1143*$E1143*AX$10</f>
        <v>0</v>
      </c>
      <c r="AZ1143" s="106">
        <f t="shared" ref="AZ1143" si="3294">AY1143*$E1143*AZ$10</f>
        <v>0</v>
      </c>
      <c r="BB1143" s="106">
        <f t="shared" ref="BB1143" si="3295">BA1143*$E1143*BB$10</f>
        <v>0</v>
      </c>
      <c r="BD1143" s="106">
        <f t="shared" ref="BD1143" si="3296">BC1143*$E1143*BD$10</f>
        <v>0</v>
      </c>
      <c r="BF1143" s="106">
        <f t="shared" ref="BF1143" si="3297">BE1143*$E1143*BF$10</f>
        <v>0</v>
      </c>
      <c r="BI1143" s="106">
        <f t="shared" ref="BI1143" si="3298">BH1143*$E1143*BI$10</f>
        <v>0</v>
      </c>
      <c r="BK1143" s="106">
        <f t="shared" ref="BK1143" si="3299">BJ1143*$E1143*BK$10</f>
        <v>0</v>
      </c>
      <c r="BM1143" s="106">
        <f t="shared" ref="BM1143" si="3300">BL1143*$E1143*BM$10</f>
        <v>0</v>
      </c>
      <c r="BO1143" s="106">
        <f t="shared" ref="BO1143" si="3301">BN1143*$E1143*BO$10</f>
        <v>0</v>
      </c>
      <c r="BQ1143" s="106">
        <f t="shared" ref="BQ1143" si="3302">BP1143*$E1143*BQ$10</f>
        <v>0</v>
      </c>
      <c r="BS1143" s="106">
        <f t="shared" ref="BS1143" si="3303">BR1143*$E1143*BS$10</f>
        <v>0</v>
      </c>
    </row>
    <row r="1144" spans="1:133" outlineLevel="3" x14ac:dyDescent="0.15">
      <c r="A1144" s="22" t="s">
        <v>2155</v>
      </c>
      <c r="B1144" s="29" t="s">
        <v>2333</v>
      </c>
      <c r="C1144" s="104"/>
      <c r="D1144" s="106">
        <v>5</v>
      </c>
      <c r="E1144" s="104"/>
      <c r="F1144" s="106">
        <f t="shared" si="3211"/>
        <v>3</v>
      </c>
      <c r="G1144" s="106">
        <v>1</v>
      </c>
      <c r="I1144" s="106">
        <f t="shared" si="3212"/>
        <v>0</v>
      </c>
      <c r="K1144" s="106">
        <f t="shared" si="3213"/>
        <v>0</v>
      </c>
      <c r="M1144" s="106">
        <f t="shared" si="3214"/>
        <v>0</v>
      </c>
      <c r="O1144" s="106">
        <f t="shared" si="3215"/>
        <v>0</v>
      </c>
      <c r="Q1144" s="106">
        <f t="shared" si="3216"/>
        <v>0</v>
      </c>
      <c r="S1144" s="106">
        <f t="shared" si="3217"/>
        <v>0</v>
      </c>
      <c r="V1144" s="106">
        <f t="shared" si="3218"/>
        <v>0</v>
      </c>
      <c r="X1144" s="106">
        <f t="shared" si="3219"/>
        <v>0</v>
      </c>
      <c r="Z1144" s="106">
        <f t="shared" si="3220"/>
        <v>0</v>
      </c>
      <c r="AB1144" s="106">
        <f t="shared" si="3221"/>
        <v>0</v>
      </c>
      <c r="AD1144" s="106">
        <f t="shared" si="3222"/>
        <v>0</v>
      </c>
      <c r="AF1144" s="106">
        <f t="shared" si="3223"/>
        <v>0</v>
      </c>
      <c r="AI1144" s="106">
        <f t="shared" si="3224"/>
        <v>0</v>
      </c>
      <c r="AK1144" s="106">
        <f t="shared" si="3225"/>
        <v>0</v>
      </c>
      <c r="AM1144" s="106">
        <f t="shared" si="3226"/>
        <v>0</v>
      </c>
      <c r="AO1144" s="106">
        <f t="shared" si="3227"/>
        <v>0</v>
      </c>
      <c r="AQ1144" s="106">
        <f t="shared" si="3228"/>
        <v>0</v>
      </c>
      <c r="AS1144" s="106">
        <f t="shared" si="3229"/>
        <v>0</v>
      </c>
      <c r="AV1144" s="106">
        <f t="shared" si="3230"/>
        <v>0</v>
      </c>
      <c r="AX1144" s="106">
        <f t="shared" si="3231"/>
        <v>0</v>
      </c>
      <c r="AZ1144" s="106">
        <f t="shared" si="3232"/>
        <v>0</v>
      </c>
      <c r="BB1144" s="106">
        <f t="shared" si="3233"/>
        <v>0</v>
      </c>
      <c r="BD1144" s="106">
        <f t="shared" si="3234"/>
        <v>0</v>
      </c>
      <c r="BF1144" s="106">
        <f t="shared" si="3235"/>
        <v>0</v>
      </c>
      <c r="BI1144" s="106">
        <f t="shared" si="3236"/>
        <v>0</v>
      </c>
      <c r="BK1144" s="106">
        <f t="shared" si="3237"/>
        <v>0</v>
      </c>
      <c r="BM1144" s="106">
        <f t="shared" si="3238"/>
        <v>0</v>
      </c>
      <c r="BO1144" s="106">
        <f t="shared" si="3239"/>
        <v>0</v>
      </c>
      <c r="BQ1144" s="106">
        <f t="shared" si="3240"/>
        <v>0</v>
      </c>
      <c r="BS1144" s="106">
        <f t="shared" si="3241"/>
        <v>0</v>
      </c>
    </row>
    <row r="1145" spans="1:133" outlineLevel="3" x14ac:dyDescent="0.15">
      <c r="A1145" s="22" t="s">
        <v>2156</v>
      </c>
      <c r="B1145" s="29" t="s">
        <v>420</v>
      </c>
      <c r="C1145" s="104"/>
      <c r="D1145" s="106">
        <v>5</v>
      </c>
      <c r="E1145" s="104"/>
      <c r="F1145" s="106">
        <f t="shared" si="3211"/>
        <v>3</v>
      </c>
      <c r="G1145" s="106">
        <v>1</v>
      </c>
      <c r="I1145" s="106">
        <f t="shared" si="3212"/>
        <v>0</v>
      </c>
      <c r="K1145" s="106">
        <f t="shared" si="3213"/>
        <v>0</v>
      </c>
      <c r="M1145" s="106">
        <f t="shared" si="3214"/>
        <v>0</v>
      </c>
      <c r="O1145" s="106">
        <f t="shared" si="3215"/>
        <v>0</v>
      </c>
      <c r="Q1145" s="106">
        <f t="shared" si="3216"/>
        <v>0</v>
      </c>
      <c r="S1145" s="106">
        <f t="shared" si="3217"/>
        <v>0</v>
      </c>
      <c r="V1145" s="106">
        <f t="shared" si="3218"/>
        <v>0</v>
      </c>
      <c r="X1145" s="106">
        <f t="shared" si="3219"/>
        <v>0</v>
      </c>
      <c r="Z1145" s="106">
        <f t="shared" si="3220"/>
        <v>0</v>
      </c>
      <c r="AB1145" s="106">
        <f t="shared" si="3221"/>
        <v>0</v>
      </c>
      <c r="AD1145" s="106">
        <f t="shared" si="3222"/>
        <v>0</v>
      </c>
      <c r="AF1145" s="106">
        <f t="shared" si="3223"/>
        <v>0</v>
      </c>
      <c r="AI1145" s="106">
        <f t="shared" si="3224"/>
        <v>0</v>
      </c>
      <c r="AK1145" s="106">
        <f t="shared" si="3225"/>
        <v>0</v>
      </c>
      <c r="AM1145" s="106">
        <f t="shared" si="3226"/>
        <v>0</v>
      </c>
      <c r="AO1145" s="106">
        <f t="shared" si="3227"/>
        <v>0</v>
      </c>
      <c r="AQ1145" s="106">
        <f t="shared" si="3228"/>
        <v>0</v>
      </c>
      <c r="AS1145" s="106">
        <f t="shared" si="3229"/>
        <v>0</v>
      </c>
      <c r="AV1145" s="106">
        <f t="shared" si="3230"/>
        <v>0</v>
      </c>
      <c r="AX1145" s="106">
        <f t="shared" si="3231"/>
        <v>0</v>
      </c>
      <c r="AZ1145" s="106">
        <f t="shared" si="3232"/>
        <v>0</v>
      </c>
      <c r="BB1145" s="106">
        <f t="shared" si="3233"/>
        <v>0</v>
      </c>
      <c r="BD1145" s="106">
        <f t="shared" si="3234"/>
        <v>0</v>
      </c>
      <c r="BF1145" s="106">
        <f t="shared" si="3235"/>
        <v>0</v>
      </c>
      <c r="BI1145" s="106">
        <f t="shared" si="3236"/>
        <v>0</v>
      </c>
      <c r="BK1145" s="106">
        <f t="shared" si="3237"/>
        <v>0</v>
      </c>
      <c r="BM1145" s="106">
        <f t="shared" si="3238"/>
        <v>0</v>
      </c>
      <c r="BO1145" s="106">
        <f t="shared" si="3239"/>
        <v>0</v>
      </c>
      <c r="BQ1145" s="106">
        <f t="shared" si="3240"/>
        <v>0</v>
      </c>
      <c r="BS1145" s="106">
        <f t="shared" si="3241"/>
        <v>0</v>
      </c>
    </row>
    <row r="1146" spans="1:133" ht="26" outlineLevel="3" x14ac:dyDescent="0.15">
      <c r="A1146" s="22" t="s">
        <v>2157</v>
      </c>
      <c r="B1146" s="29" t="s">
        <v>474</v>
      </c>
      <c r="C1146" s="104"/>
      <c r="D1146" s="106">
        <v>5</v>
      </c>
      <c r="E1146" s="104"/>
      <c r="F1146" s="106">
        <f t="shared" si="3211"/>
        <v>3</v>
      </c>
      <c r="G1146" s="106">
        <v>1</v>
      </c>
      <c r="I1146" s="106">
        <f t="shared" si="3212"/>
        <v>0</v>
      </c>
      <c r="K1146" s="106">
        <f t="shared" si="3213"/>
        <v>0</v>
      </c>
      <c r="M1146" s="106">
        <f t="shared" si="3214"/>
        <v>0</v>
      </c>
      <c r="O1146" s="106">
        <f t="shared" si="3215"/>
        <v>0</v>
      </c>
      <c r="Q1146" s="106">
        <f t="shared" si="3216"/>
        <v>0</v>
      </c>
      <c r="S1146" s="106">
        <f t="shared" si="3217"/>
        <v>0</v>
      </c>
      <c r="V1146" s="106">
        <f t="shared" si="3218"/>
        <v>0</v>
      </c>
      <c r="X1146" s="106">
        <f t="shared" si="3219"/>
        <v>0</v>
      </c>
      <c r="Z1146" s="106">
        <f t="shared" si="3220"/>
        <v>0</v>
      </c>
      <c r="AB1146" s="106">
        <f t="shared" si="3221"/>
        <v>0</v>
      </c>
      <c r="AD1146" s="106">
        <f t="shared" si="3222"/>
        <v>0</v>
      </c>
      <c r="AF1146" s="106">
        <f t="shared" si="3223"/>
        <v>0</v>
      </c>
      <c r="AI1146" s="106">
        <f t="shared" si="3224"/>
        <v>0</v>
      </c>
      <c r="AK1146" s="106">
        <f t="shared" si="3225"/>
        <v>0</v>
      </c>
      <c r="AM1146" s="106">
        <f t="shared" si="3226"/>
        <v>0</v>
      </c>
      <c r="AO1146" s="106">
        <f t="shared" si="3227"/>
        <v>0</v>
      </c>
      <c r="AQ1146" s="106">
        <f t="shared" si="3228"/>
        <v>0</v>
      </c>
      <c r="AS1146" s="106">
        <f t="shared" si="3229"/>
        <v>0</v>
      </c>
      <c r="AV1146" s="106">
        <f t="shared" si="3230"/>
        <v>0</v>
      </c>
      <c r="AX1146" s="106">
        <f t="shared" si="3231"/>
        <v>0</v>
      </c>
      <c r="AZ1146" s="106">
        <f t="shared" si="3232"/>
        <v>0</v>
      </c>
      <c r="BB1146" s="106">
        <f t="shared" si="3233"/>
        <v>0</v>
      </c>
      <c r="BD1146" s="106">
        <f t="shared" si="3234"/>
        <v>0</v>
      </c>
      <c r="BF1146" s="106">
        <f t="shared" si="3235"/>
        <v>0</v>
      </c>
      <c r="BI1146" s="106">
        <f t="shared" si="3236"/>
        <v>0</v>
      </c>
      <c r="BK1146" s="106">
        <f t="shared" si="3237"/>
        <v>0</v>
      </c>
      <c r="BM1146" s="106">
        <f t="shared" si="3238"/>
        <v>0</v>
      </c>
      <c r="BO1146" s="106">
        <f t="shared" si="3239"/>
        <v>0</v>
      </c>
      <c r="BQ1146" s="106">
        <f t="shared" si="3240"/>
        <v>0</v>
      </c>
      <c r="BS1146" s="106">
        <f t="shared" si="3241"/>
        <v>0</v>
      </c>
    </row>
    <row r="1147" spans="1:133" ht="26" outlineLevel="3" x14ac:dyDescent="0.15">
      <c r="A1147" s="22" t="s">
        <v>2356</v>
      </c>
      <c r="B1147" s="29" t="s">
        <v>475</v>
      </c>
      <c r="C1147" s="104"/>
      <c r="D1147" s="106">
        <v>5</v>
      </c>
      <c r="E1147" s="104"/>
      <c r="F1147" s="106">
        <f t="shared" si="3211"/>
        <v>3</v>
      </c>
      <c r="G1147" s="106">
        <v>1</v>
      </c>
      <c r="I1147" s="106">
        <f t="shared" si="3212"/>
        <v>0</v>
      </c>
      <c r="K1147" s="106">
        <f t="shared" si="3213"/>
        <v>0</v>
      </c>
      <c r="M1147" s="106">
        <f t="shared" si="3214"/>
        <v>0</v>
      </c>
      <c r="O1147" s="106">
        <f t="shared" si="3215"/>
        <v>0</v>
      </c>
      <c r="Q1147" s="106">
        <f t="shared" si="3216"/>
        <v>0</v>
      </c>
      <c r="S1147" s="106">
        <f t="shared" si="3217"/>
        <v>0</v>
      </c>
      <c r="V1147" s="106">
        <f t="shared" si="3218"/>
        <v>0</v>
      </c>
      <c r="X1147" s="106">
        <f t="shared" si="3219"/>
        <v>0</v>
      </c>
      <c r="Z1147" s="106">
        <f t="shared" si="3220"/>
        <v>0</v>
      </c>
      <c r="AB1147" s="106">
        <f t="shared" si="3221"/>
        <v>0</v>
      </c>
      <c r="AD1147" s="106">
        <f t="shared" si="3222"/>
        <v>0</v>
      </c>
      <c r="AF1147" s="106">
        <f t="shared" si="3223"/>
        <v>0</v>
      </c>
      <c r="AI1147" s="106">
        <f t="shared" si="3224"/>
        <v>0</v>
      </c>
      <c r="AK1147" s="106">
        <f t="shared" si="3225"/>
        <v>0</v>
      </c>
      <c r="AM1147" s="106">
        <f t="shared" si="3226"/>
        <v>0</v>
      </c>
      <c r="AO1147" s="106">
        <f t="shared" si="3227"/>
        <v>0</v>
      </c>
      <c r="AQ1147" s="106">
        <f t="shared" si="3228"/>
        <v>0</v>
      </c>
      <c r="AS1147" s="106">
        <f t="shared" si="3229"/>
        <v>0</v>
      </c>
      <c r="AV1147" s="106">
        <f t="shared" si="3230"/>
        <v>0</v>
      </c>
      <c r="AX1147" s="106">
        <f t="shared" si="3231"/>
        <v>0</v>
      </c>
      <c r="AZ1147" s="106">
        <f t="shared" si="3232"/>
        <v>0</v>
      </c>
      <c r="BB1147" s="106">
        <f t="shared" si="3233"/>
        <v>0</v>
      </c>
      <c r="BD1147" s="106">
        <f t="shared" si="3234"/>
        <v>0</v>
      </c>
      <c r="BF1147" s="106">
        <f t="shared" si="3235"/>
        <v>0</v>
      </c>
      <c r="BI1147" s="106">
        <f t="shared" si="3236"/>
        <v>0</v>
      </c>
      <c r="BK1147" s="106">
        <f t="shared" si="3237"/>
        <v>0</v>
      </c>
      <c r="BM1147" s="106">
        <f t="shared" si="3238"/>
        <v>0</v>
      </c>
      <c r="BO1147" s="106">
        <f t="shared" si="3239"/>
        <v>0</v>
      </c>
      <c r="BQ1147" s="106">
        <f t="shared" si="3240"/>
        <v>0</v>
      </c>
      <c r="BS1147" s="106">
        <f t="shared" si="3241"/>
        <v>0</v>
      </c>
    </row>
    <row r="1148" spans="1:133" outlineLevel="3" x14ac:dyDescent="0.15">
      <c r="A1148" s="22" t="s">
        <v>2509</v>
      </c>
      <c r="B1148" s="29" t="s">
        <v>476</v>
      </c>
      <c r="C1148" s="104"/>
      <c r="D1148" s="106">
        <v>5</v>
      </c>
      <c r="E1148" s="104"/>
      <c r="F1148" s="106">
        <f t="shared" si="3211"/>
        <v>3</v>
      </c>
      <c r="G1148" s="106">
        <v>1</v>
      </c>
      <c r="I1148" s="106">
        <f t="shared" si="3212"/>
        <v>0</v>
      </c>
      <c r="K1148" s="106">
        <f t="shared" si="3213"/>
        <v>0</v>
      </c>
      <c r="M1148" s="106">
        <f t="shared" si="3214"/>
        <v>0</v>
      </c>
      <c r="O1148" s="106">
        <f t="shared" si="3215"/>
        <v>0</v>
      </c>
      <c r="Q1148" s="106">
        <f t="shared" si="3216"/>
        <v>0</v>
      </c>
      <c r="S1148" s="106">
        <f t="shared" si="3217"/>
        <v>0</v>
      </c>
      <c r="V1148" s="106">
        <f t="shared" si="3218"/>
        <v>0</v>
      </c>
      <c r="X1148" s="106">
        <f t="shared" si="3219"/>
        <v>0</v>
      </c>
      <c r="Z1148" s="106">
        <f t="shared" si="3220"/>
        <v>0</v>
      </c>
      <c r="AB1148" s="106">
        <f t="shared" si="3221"/>
        <v>0</v>
      </c>
      <c r="AD1148" s="106">
        <f t="shared" si="3222"/>
        <v>0</v>
      </c>
      <c r="AF1148" s="106">
        <f t="shared" si="3223"/>
        <v>0</v>
      </c>
      <c r="AI1148" s="106">
        <f t="shared" si="3224"/>
        <v>0</v>
      </c>
      <c r="AK1148" s="106">
        <f t="shared" si="3225"/>
        <v>0</v>
      </c>
      <c r="AM1148" s="106">
        <f t="shared" si="3226"/>
        <v>0</v>
      </c>
      <c r="AO1148" s="106">
        <f t="shared" si="3227"/>
        <v>0</v>
      </c>
      <c r="AQ1148" s="106">
        <f t="shared" si="3228"/>
        <v>0</v>
      </c>
      <c r="AS1148" s="106">
        <f t="shared" si="3229"/>
        <v>0</v>
      </c>
      <c r="AV1148" s="106">
        <f t="shared" si="3230"/>
        <v>0</v>
      </c>
      <c r="AX1148" s="106">
        <f t="shared" si="3231"/>
        <v>0</v>
      </c>
      <c r="AZ1148" s="106">
        <f t="shared" si="3232"/>
        <v>0</v>
      </c>
      <c r="BB1148" s="106">
        <f t="shared" si="3233"/>
        <v>0</v>
      </c>
      <c r="BD1148" s="106">
        <f t="shared" si="3234"/>
        <v>0</v>
      </c>
      <c r="BF1148" s="106">
        <f t="shared" si="3235"/>
        <v>0</v>
      </c>
      <c r="BI1148" s="106">
        <f t="shared" si="3236"/>
        <v>0</v>
      </c>
      <c r="BK1148" s="106">
        <f t="shared" si="3237"/>
        <v>0</v>
      </c>
      <c r="BM1148" s="106">
        <f t="shared" si="3238"/>
        <v>0</v>
      </c>
      <c r="BO1148" s="106">
        <f t="shared" si="3239"/>
        <v>0</v>
      </c>
      <c r="BQ1148" s="106">
        <f t="shared" si="3240"/>
        <v>0</v>
      </c>
      <c r="BS1148" s="106">
        <f t="shared" si="3241"/>
        <v>0</v>
      </c>
    </row>
    <row r="1149" spans="1:133" outlineLevel="3" x14ac:dyDescent="0.15">
      <c r="A1149" s="22" t="s">
        <v>2510</v>
      </c>
      <c r="B1149" s="29" t="s">
        <v>477</v>
      </c>
      <c r="C1149" s="104"/>
      <c r="D1149" s="106">
        <v>5</v>
      </c>
      <c r="E1149" s="104"/>
      <c r="F1149" s="106">
        <f t="shared" si="3211"/>
        <v>3</v>
      </c>
      <c r="G1149" s="106">
        <v>1</v>
      </c>
      <c r="I1149" s="106">
        <f t="shared" si="3212"/>
        <v>0</v>
      </c>
      <c r="K1149" s="106">
        <f t="shared" si="3213"/>
        <v>0</v>
      </c>
      <c r="M1149" s="106">
        <f t="shared" si="3214"/>
        <v>0</v>
      </c>
      <c r="O1149" s="106">
        <f t="shared" si="3215"/>
        <v>0</v>
      </c>
      <c r="Q1149" s="106">
        <f t="shared" si="3216"/>
        <v>0</v>
      </c>
      <c r="S1149" s="106">
        <f t="shared" si="3217"/>
        <v>0</v>
      </c>
      <c r="V1149" s="106">
        <f t="shared" si="3218"/>
        <v>0</v>
      </c>
      <c r="X1149" s="106">
        <f t="shared" si="3219"/>
        <v>0</v>
      </c>
      <c r="Z1149" s="106">
        <f t="shared" si="3220"/>
        <v>0</v>
      </c>
      <c r="AB1149" s="106">
        <f t="shared" si="3221"/>
        <v>0</v>
      </c>
      <c r="AD1149" s="106">
        <f t="shared" si="3222"/>
        <v>0</v>
      </c>
      <c r="AF1149" s="106">
        <f t="shared" si="3223"/>
        <v>0</v>
      </c>
      <c r="AI1149" s="106">
        <f t="shared" si="3224"/>
        <v>0</v>
      </c>
      <c r="AK1149" s="106">
        <f t="shared" si="3225"/>
        <v>0</v>
      </c>
      <c r="AM1149" s="106">
        <f t="shared" si="3226"/>
        <v>0</v>
      </c>
      <c r="AO1149" s="106">
        <f t="shared" si="3227"/>
        <v>0</v>
      </c>
      <c r="AQ1149" s="106">
        <f t="shared" si="3228"/>
        <v>0</v>
      </c>
      <c r="AS1149" s="106">
        <f t="shared" si="3229"/>
        <v>0</v>
      </c>
      <c r="AV1149" s="106">
        <f t="shared" si="3230"/>
        <v>0</v>
      </c>
      <c r="AX1149" s="106">
        <f t="shared" si="3231"/>
        <v>0</v>
      </c>
      <c r="AZ1149" s="106">
        <f t="shared" si="3232"/>
        <v>0</v>
      </c>
      <c r="BB1149" s="106">
        <f t="shared" si="3233"/>
        <v>0</v>
      </c>
      <c r="BD1149" s="106">
        <f t="shared" si="3234"/>
        <v>0</v>
      </c>
      <c r="BF1149" s="106">
        <f t="shared" si="3235"/>
        <v>0</v>
      </c>
      <c r="BI1149" s="106">
        <f t="shared" si="3236"/>
        <v>0</v>
      </c>
      <c r="BK1149" s="106">
        <f t="shared" si="3237"/>
        <v>0</v>
      </c>
      <c r="BM1149" s="106">
        <f t="shared" si="3238"/>
        <v>0</v>
      </c>
      <c r="BO1149" s="106">
        <f t="shared" si="3239"/>
        <v>0</v>
      </c>
      <c r="BQ1149" s="106">
        <f t="shared" si="3240"/>
        <v>0</v>
      </c>
      <c r="BS1149" s="106">
        <f t="shared" si="3241"/>
        <v>0</v>
      </c>
    </row>
    <row r="1150" spans="1:133" s="48" customFormat="1" outlineLevel="2" x14ac:dyDescent="0.15">
      <c r="B1150" s="49" t="s">
        <v>1158</v>
      </c>
      <c r="C1150" s="121"/>
      <c r="D1150" s="121"/>
      <c r="E1150" s="121"/>
      <c r="F1150" s="121"/>
      <c r="G1150" s="165" t="s">
        <v>202</v>
      </c>
      <c r="H1150" s="121"/>
      <c r="I1150" s="121"/>
      <c r="J1150" s="121"/>
      <c r="K1150" s="121"/>
      <c r="L1150" s="121"/>
      <c r="M1150" s="121"/>
      <c r="N1150" s="121"/>
      <c r="O1150" s="121"/>
      <c r="P1150" s="121"/>
      <c r="Q1150" s="121"/>
      <c r="R1150" s="121"/>
      <c r="S1150" s="121"/>
      <c r="T1150" s="272"/>
      <c r="U1150" s="193"/>
      <c r="V1150" s="121"/>
      <c r="W1150" s="193"/>
      <c r="X1150" s="121"/>
      <c r="Y1150" s="193"/>
      <c r="Z1150" s="121"/>
      <c r="AA1150" s="193"/>
      <c r="AB1150" s="121"/>
      <c r="AC1150" s="193"/>
      <c r="AD1150" s="121"/>
      <c r="AE1150" s="193"/>
      <c r="AF1150" s="121"/>
      <c r="AG1150" s="221"/>
      <c r="AH1150" s="193"/>
      <c r="AI1150" s="121"/>
      <c r="AJ1150" s="193"/>
      <c r="AK1150" s="121"/>
      <c r="AL1150" s="193"/>
      <c r="AM1150" s="121"/>
      <c r="AN1150" s="193"/>
      <c r="AO1150" s="121"/>
      <c r="AP1150" s="193"/>
      <c r="AQ1150" s="121"/>
      <c r="AR1150" s="193"/>
      <c r="AS1150" s="121"/>
      <c r="AU1150" s="121"/>
      <c r="AV1150" s="121"/>
      <c r="AW1150" s="121"/>
      <c r="AX1150" s="121"/>
      <c r="AY1150" s="121"/>
      <c r="AZ1150" s="121"/>
      <c r="BA1150" s="121"/>
      <c r="BB1150" s="121"/>
      <c r="BC1150" s="121"/>
      <c r="BD1150" s="121"/>
      <c r="BE1150" s="121"/>
      <c r="BF1150" s="121"/>
      <c r="BH1150" s="121"/>
      <c r="BI1150" s="121"/>
      <c r="BJ1150" s="121"/>
      <c r="BK1150" s="121"/>
      <c r="BL1150" s="121"/>
      <c r="BM1150" s="121"/>
      <c r="BN1150" s="121"/>
      <c r="BO1150" s="121"/>
      <c r="BP1150" s="121"/>
      <c r="BQ1150" s="121"/>
      <c r="BR1150" s="121"/>
      <c r="BS1150" s="121"/>
      <c r="BU1150" s="143"/>
      <c r="BV1150" s="143"/>
      <c r="BW1150" s="143"/>
      <c r="BX1150" s="143"/>
      <c r="BY1150" s="143"/>
      <c r="BZ1150" s="143"/>
      <c r="CA1150" s="143"/>
      <c r="CB1150" s="143"/>
      <c r="CC1150" s="143"/>
      <c r="CD1150" s="143"/>
      <c r="CE1150" s="143"/>
      <c r="CF1150" s="143"/>
      <c r="CG1150" s="143"/>
      <c r="CH1150" s="143"/>
      <c r="CI1150" s="143"/>
      <c r="CJ1150" s="143"/>
      <c r="CK1150" s="143"/>
      <c r="CL1150" s="143"/>
      <c r="CM1150" s="143"/>
      <c r="CN1150" s="143"/>
      <c r="CO1150" s="143"/>
      <c r="CP1150" s="143"/>
      <c r="CQ1150" s="143"/>
      <c r="CR1150" s="143"/>
      <c r="CS1150" s="143"/>
      <c r="CT1150" s="143"/>
      <c r="CU1150" s="143"/>
      <c r="CV1150" s="143"/>
      <c r="CW1150" s="143"/>
      <c r="CX1150" s="143"/>
      <c r="CY1150" s="143"/>
      <c r="CZ1150" s="143"/>
      <c r="DA1150" s="143"/>
      <c r="DB1150" s="143"/>
      <c r="DC1150" s="143"/>
      <c r="DD1150" s="143"/>
      <c r="DE1150" s="143"/>
      <c r="DF1150" s="143"/>
      <c r="DG1150" s="143"/>
      <c r="DH1150" s="143"/>
      <c r="DI1150" s="143"/>
      <c r="DJ1150" s="143"/>
      <c r="DK1150" s="143"/>
      <c r="DL1150" s="143"/>
      <c r="DM1150" s="143"/>
      <c r="DN1150" s="143"/>
      <c r="DO1150" s="143"/>
      <c r="DP1150" s="143"/>
      <c r="DQ1150" s="143"/>
      <c r="DR1150" s="143"/>
      <c r="DS1150" s="143"/>
      <c r="DT1150" s="143"/>
      <c r="DU1150" s="143"/>
      <c r="DV1150" s="143"/>
      <c r="DW1150" s="143"/>
      <c r="DX1150" s="143"/>
      <c r="DY1150" s="143"/>
      <c r="DZ1150" s="143"/>
      <c r="EA1150" s="143"/>
      <c r="EB1150" s="143"/>
      <c r="EC1150" s="143"/>
    </row>
    <row r="1151" spans="1:133" s="44" customFormat="1" outlineLevel="2" x14ac:dyDescent="0.15">
      <c r="A1151" s="44" t="s">
        <v>1031</v>
      </c>
      <c r="B1151" s="45" t="s">
        <v>419</v>
      </c>
      <c r="C1151" s="299" t="str">
        <f ca="1">IFERROR((AVERAGE(ReqSum)),"N/A")</f>
        <v>N/A</v>
      </c>
      <c r="D1151" s="299">
        <f ca="1">IFERROR((AVERAGE(ReqSum)),"N/A")</f>
        <v>5</v>
      </c>
      <c r="E1151" s="164">
        <f ca="1">(SUM(ReqSum))*2*$I$10</f>
        <v>0</v>
      </c>
      <c r="F1151" s="164">
        <f ca="1">(SUM(ReqSum))*2*$I$10</f>
        <v>420</v>
      </c>
      <c r="G1151" s="164">
        <f>MATCH("x",G1152:G2647,-1)-1</f>
        <v>7</v>
      </c>
      <c r="H1151" s="178"/>
      <c r="I1151" s="178">
        <f ca="1">SUM(ReqSum)</f>
        <v>0</v>
      </c>
      <c r="J1151" s="178"/>
      <c r="K1151" s="178">
        <f ca="1">SUM(ReqSum)</f>
        <v>0</v>
      </c>
      <c r="L1151" s="178"/>
      <c r="M1151" s="178">
        <f ca="1">SUM(ReqSum)</f>
        <v>0</v>
      </c>
      <c r="N1151" s="178"/>
      <c r="O1151" s="178">
        <f ca="1">SUM(ReqSum)</f>
        <v>0</v>
      </c>
      <c r="P1151" s="178"/>
      <c r="Q1151" s="178">
        <f ca="1">SUM(ReqSum)</f>
        <v>0</v>
      </c>
      <c r="R1151" s="178"/>
      <c r="S1151" s="178">
        <f ca="1">SUM(ReqSum)</f>
        <v>0</v>
      </c>
      <c r="T1151" s="271"/>
      <c r="U1151" s="192"/>
      <c r="V1151" s="178">
        <f ca="1">SUM(ReqSum)</f>
        <v>0</v>
      </c>
      <c r="W1151" s="192"/>
      <c r="X1151" s="178">
        <f ca="1">SUM(ReqSum)</f>
        <v>0</v>
      </c>
      <c r="Y1151" s="192"/>
      <c r="Z1151" s="178">
        <f ca="1">SUM(ReqSum)</f>
        <v>0</v>
      </c>
      <c r="AA1151" s="192"/>
      <c r="AB1151" s="178">
        <f ca="1">SUM(ReqSum)</f>
        <v>0</v>
      </c>
      <c r="AC1151" s="192"/>
      <c r="AD1151" s="178">
        <f ca="1">SUM(ReqSum)</f>
        <v>0</v>
      </c>
      <c r="AE1151" s="192"/>
      <c r="AF1151" s="178">
        <f ca="1">SUM(ReqSum)</f>
        <v>0</v>
      </c>
      <c r="AG1151" s="45"/>
      <c r="AH1151" s="192"/>
      <c r="AI1151" s="178">
        <f ca="1">SUM(ReqSum)</f>
        <v>0</v>
      </c>
      <c r="AJ1151" s="192"/>
      <c r="AK1151" s="178">
        <f ca="1">SUM(ReqSum)</f>
        <v>0</v>
      </c>
      <c r="AL1151" s="192"/>
      <c r="AM1151" s="178">
        <f ca="1">SUM(ReqSum)</f>
        <v>0</v>
      </c>
      <c r="AN1151" s="192"/>
      <c r="AO1151" s="178">
        <f ca="1">SUM(ReqSum)</f>
        <v>0</v>
      </c>
      <c r="AP1151" s="192"/>
      <c r="AQ1151" s="178">
        <f ca="1">SUM(ReqSum)</f>
        <v>0</v>
      </c>
      <c r="AR1151" s="192"/>
      <c r="AS1151" s="178">
        <f ca="1">SUM(ReqSum)</f>
        <v>0</v>
      </c>
      <c r="AT1151" s="179"/>
      <c r="AU1151" s="178"/>
      <c r="AV1151" s="178">
        <f ca="1">SUM(ReqSum)</f>
        <v>0</v>
      </c>
      <c r="AW1151" s="178"/>
      <c r="AX1151" s="178">
        <f ca="1">SUM(ReqSum)</f>
        <v>0</v>
      </c>
      <c r="AY1151" s="178"/>
      <c r="AZ1151" s="178">
        <f ca="1">SUM(ReqSum)</f>
        <v>0</v>
      </c>
      <c r="BA1151" s="178"/>
      <c r="BB1151" s="178">
        <f ca="1">SUM(ReqSum)</f>
        <v>0</v>
      </c>
      <c r="BC1151" s="178"/>
      <c r="BD1151" s="178">
        <f ca="1">SUM(ReqSum)</f>
        <v>0</v>
      </c>
      <c r="BE1151" s="178"/>
      <c r="BF1151" s="178">
        <f ca="1">SUM(ReqSum)</f>
        <v>0</v>
      </c>
      <c r="BG1151" s="179"/>
      <c r="BH1151" s="178"/>
      <c r="BI1151" s="178">
        <f ca="1">SUM(ReqSum)</f>
        <v>0</v>
      </c>
      <c r="BJ1151" s="178"/>
      <c r="BK1151" s="178">
        <f ca="1">SUM(ReqSum)</f>
        <v>0</v>
      </c>
      <c r="BL1151" s="178"/>
      <c r="BM1151" s="178">
        <f ca="1">SUM(ReqSum)</f>
        <v>0</v>
      </c>
      <c r="BN1151" s="178"/>
      <c r="BO1151" s="178">
        <f ca="1">SUM(ReqSum)</f>
        <v>0</v>
      </c>
      <c r="BP1151" s="178"/>
      <c r="BQ1151" s="178">
        <f ca="1">SUM(ReqSum)</f>
        <v>0</v>
      </c>
      <c r="BR1151" s="178"/>
      <c r="BS1151" s="178">
        <f ca="1">SUM(ReqSum)</f>
        <v>0</v>
      </c>
      <c r="BT1151" s="179"/>
      <c r="BU1151" s="85"/>
      <c r="BV1151" s="85"/>
      <c r="BW1151" s="85"/>
      <c r="BX1151" s="85"/>
      <c r="BY1151" s="85"/>
      <c r="BZ1151" s="85"/>
      <c r="CA1151" s="85"/>
      <c r="CB1151" s="85"/>
      <c r="CC1151" s="85"/>
      <c r="CD1151" s="85"/>
      <c r="CE1151" s="85"/>
      <c r="CF1151" s="85"/>
      <c r="CG1151" s="85"/>
      <c r="CH1151" s="85"/>
      <c r="CI1151" s="85"/>
      <c r="CJ1151" s="85"/>
      <c r="CK1151" s="85"/>
      <c r="CL1151" s="85"/>
      <c r="CM1151" s="85"/>
      <c r="CN1151" s="85"/>
      <c r="CO1151" s="85"/>
      <c r="CP1151" s="85"/>
      <c r="CQ1151" s="85"/>
      <c r="CR1151" s="85"/>
      <c r="CS1151" s="85"/>
      <c r="CT1151" s="85"/>
      <c r="CU1151" s="85"/>
      <c r="CV1151" s="85"/>
      <c r="CW1151" s="85"/>
      <c r="CX1151" s="85"/>
      <c r="CY1151" s="85"/>
      <c r="CZ1151" s="85"/>
      <c r="DA1151" s="85"/>
      <c r="DB1151" s="85"/>
      <c r="DC1151" s="85"/>
      <c r="DD1151" s="85"/>
      <c r="DE1151" s="85"/>
      <c r="DF1151" s="85"/>
      <c r="DG1151" s="85"/>
      <c r="DH1151" s="85"/>
      <c r="DI1151" s="85"/>
      <c r="DJ1151" s="85"/>
      <c r="DK1151" s="85"/>
      <c r="DL1151" s="85"/>
      <c r="DM1151" s="85"/>
      <c r="DN1151" s="85"/>
      <c r="DO1151" s="85"/>
      <c r="DP1151" s="85"/>
      <c r="DQ1151" s="85"/>
      <c r="DR1151" s="85"/>
      <c r="DS1151" s="85"/>
      <c r="DT1151" s="85"/>
      <c r="DU1151" s="85"/>
      <c r="DV1151" s="85"/>
      <c r="DW1151" s="85"/>
      <c r="DX1151" s="85"/>
      <c r="DY1151" s="85"/>
      <c r="DZ1151" s="85"/>
      <c r="EA1151" s="85"/>
      <c r="EB1151" s="85"/>
      <c r="EC1151" s="85"/>
    </row>
    <row r="1152" spans="1:133" outlineLevel="3" x14ac:dyDescent="0.15">
      <c r="A1152" s="22" t="s">
        <v>1159</v>
      </c>
      <c r="B1152" s="29" t="s">
        <v>376</v>
      </c>
      <c r="C1152" s="104"/>
      <c r="D1152" s="106">
        <v>5</v>
      </c>
      <c r="E1152" s="104"/>
      <c r="F1152" s="106">
        <f t="shared" ref="F1152:F1158" si="3304">IF(B1152&lt;&gt;"",IF(B1152="Custom Requirement",0,3),0)</f>
        <v>3</v>
      </c>
      <c r="G1152" s="106">
        <v>1</v>
      </c>
      <c r="I1152" s="106">
        <f t="shared" ref="I1152:I1157" si="3305">H1152*$E1152*I$10</f>
        <v>0</v>
      </c>
      <c r="K1152" s="106">
        <f t="shared" ref="K1152:K1157" si="3306">J1152*$E1152*K$10</f>
        <v>0</v>
      </c>
      <c r="M1152" s="106">
        <f t="shared" ref="M1152:M1157" si="3307">L1152*$E1152*M$10</f>
        <v>0</v>
      </c>
      <c r="O1152" s="106">
        <f t="shared" ref="O1152:O1157" si="3308">N1152*$E1152*O$10</f>
        <v>0</v>
      </c>
      <c r="Q1152" s="106">
        <f t="shared" ref="Q1152:Q1157" si="3309">P1152*$E1152*Q$10</f>
        <v>0</v>
      </c>
      <c r="S1152" s="106">
        <f t="shared" ref="S1152:S1157" si="3310">R1152*$E1152*S$10</f>
        <v>0</v>
      </c>
      <c r="V1152" s="106">
        <f t="shared" ref="V1152:V1158" si="3311">U1152*$E1152*V$10</f>
        <v>0</v>
      </c>
      <c r="X1152" s="106">
        <f t="shared" ref="X1152:X1158" si="3312">W1152*$E1152*X$10</f>
        <v>0</v>
      </c>
      <c r="Z1152" s="106">
        <f t="shared" ref="Z1152:Z1158" si="3313">Y1152*$E1152*Z$10</f>
        <v>0</v>
      </c>
      <c r="AB1152" s="106">
        <f t="shared" ref="AB1152:AB1158" si="3314">AA1152*$E1152*AB$10</f>
        <v>0</v>
      </c>
      <c r="AD1152" s="106">
        <f t="shared" ref="AD1152:AD1158" si="3315">AC1152*$E1152*AD$10</f>
        <v>0</v>
      </c>
      <c r="AF1152" s="106">
        <f t="shared" ref="AF1152:AF1158" si="3316">AE1152*$E1152*AF$10</f>
        <v>0</v>
      </c>
      <c r="AI1152" s="106">
        <f t="shared" ref="AI1152:AI1158" si="3317">AH1152*$E1152*AI$10</f>
        <v>0</v>
      </c>
      <c r="AK1152" s="106">
        <f t="shared" ref="AK1152:AK1158" si="3318">AJ1152*$E1152*AK$10</f>
        <v>0</v>
      </c>
      <c r="AM1152" s="106">
        <f t="shared" ref="AM1152:AM1158" si="3319">AL1152*$E1152*AM$10</f>
        <v>0</v>
      </c>
      <c r="AO1152" s="106">
        <f t="shared" ref="AO1152:AO1158" si="3320">AN1152*$E1152*AO$10</f>
        <v>0</v>
      </c>
      <c r="AQ1152" s="106">
        <f t="shared" ref="AQ1152:AQ1158" si="3321">AP1152*$E1152*AQ$10</f>
        <v>0</v>
      </c>
      <c r="AS1152" s="106">
        <f t="shared" ref="AS1152:AS1158" si="3322">AR1152*$E1152*AS$10</f>
        <v>0</v>
      </c>
      <c r="AV1152" s="106">
        <f t="shared" ref="AV1152:AV1158" si="3323">AU1152*$E1152*AV$10</f>
        <v>0</v>
      </c>
      <c r="AX1152" s="106">
        <f t="shared" ref="AX1152:AX1158" si="3324">AW1152*$E1152*AX$10</f>
        <v>0</v>
      </c>
      <c r="AZ1152" s="106">
        <f t="shared" ref="AZ1152:AZ1158" si="3325">AY1152*$E1152*AZ$10</f>
        <v>0</v>
      </c>
      <c r="BB1152" s="106">
        <f t="shared" ref="BB1152:BB1158" si="3326">BA1152*$E1152*BB$10</f>
        <v>0</v>
      </c>
      <c r="BD1152" s="106">
        <f t="shared" ref="BD1152:BD1158" si="3327">BC1152*$E1152*BD$10</f>
        <v>0</v>
      </c>
      <c r="BF1152" s="106">
        <f t="shared" ref="BF1152:BF1158" si="3328">BE1152*$E1152*BF$10</f>
        <v>0</v>
      </c>
      <c r="BI1152" s="106">
        <f t="shared" ref="BI1152:BI1158" si="3329">BH1152*$E1152*BI$10</f>
        <v>0</v>
      </c>
      <c r="BK1152" s="106">
        <f t="shared" ref="BK1152:BK1158" si="3330">BJ1152*$E1152*BK$10</f>
        <v>0</v>
      </c>
      <c r="BM1152" s="106">
        <f t="shared" ref="BM1152:BM1158" si="3331">BL1152*$E1152*BM$10</f>
        <v>0</v>
      </c>
      <c r="BO1152" s="106">
        <f t="shared" ref="BO1152:BO1158" si="3332">BN1152*$E1152*BO$10</f>
        <v>0</v>
      </c>
      <c r="BQ1152" s="106">
        <f t="shared" ref="BQ1152:BQ1158" si="3333">BP1152*$E1152*BQ$10</f>
        <v>0</v>
      </c>
      <c r="BS1152" s="106">
        <f t="shared" ref="BS1152:BS1158" si="3334">BR1152*$E1152*BS$10</f>
        <v>0</v>
      </c>
    </row>
    <row r="1153" spans="1:133" outlineLevel="3" x14ac:dyDescent="0.15">
      <c r="A1153" s="22" t="s">
        <v>1066</v>
      </c>
      <c r="B1153" s="29" t="s">
        <v>377</v>
      </c>
      <c r="C1153" s="104"/>
      <c r="D1153" s="106">
        <v>5</v>
      </c>
      <c r="E1153" s="104"/>
      <c r="F1153" s="106">
        <f t="shared" si="3304"/>
        <v>3</v>
      </c>
      <c r="G1153" s="106">
        <v>1</v>
      </c>
      <c r="I1153" s="106">
        <f t="shared" si="3305"/>
        <v>0</v>
      </c>
      <c r="K1153" s="106">
        <f t="shared" si="3306"/>
        <v>0</v>
      </c>
      <c r="M1153" s="106">
        <f t="shared" si="3307"/>
        <v>0</v>
      </c>
      <c r="O1153" s="106">
        <f t="shared" si="3308"/>
        <v>0</v>
      </c>
      <c r="Q1153" s="106">
        <f t="shared" si="3309"/>
        <v>0</v>
      </c>
      <c r="S1153" s="106">
        <f t="shared" si="3310"/>
        <v>0</v>
      </c>
      <c r="V1153" s="106">
        <f t="shared" si="3311"/>
        <v>0</v>
      </c>
      <c r="X1153" s="106">
        <f t="shared" si="3312"/>
        <v>0</v>
      </c>
      <c r="Z1153" s="106">
        <f t="shared" si="3313"/>
        <v>0</v>
      </c>
      <c r="AB1153" s="106">
        <f t="shared" si="3314"/>
        <v>0</v>
      </c>
      <c r="AD1153" s="106">
        <f t="shared" si="3315"/>
        <v>0</v>
      </c>
      <c r="AF1153" s="106">
        <f t="shared" si="3316"/>
        <v>0</v>
      </c>
      <c r="AI1153" s="106">
        <f t="shared" si="3317"/>
        <v>0</v>
      </c>
      <c r="AK1153" s="106">
        <f t="shared" si="3318"/>
        <v>0</v>
      </c>
      <c r="AM1153" s="106">
        <f t="shared" si="3319"/>
        <v>0</v>
      </c>
      <c r="AO1153" s="106">
        <f t="shared" si="3320"/>
        <v>0</v>
      </c>
      <c r="AQ1153" s="106">
        <f t="shared" si="3321"/>
        <v>0</v>
      </c>
      <c r="AS1153" s="106">
        <f t="shared" si="3322"/>
        <v>0</v>
      </c>
      <c r="AV1153" s="106">
        <f t="shared" si="3323"/>
        <v>0</v>
      </c>
      <c r="AX1153" s="106">
        <f t="shared" si="3324"/>
        <v>0</v>
      </c>
      <c r="AZ1153" s="106">
        <f t="shared" si="3325"/>
        <v>0</v>
      </c>
      <c r="BB1153" s="106">
        <f t="shared" si="3326"/>
        <v>0</v>
      </c>
      <c r="BD1153" s="106">
        <f t="shared" si="3327"/>
        <v>0</v>
      </c>
      <c r="BF1153" s="106">
        <f t="shared" si="3328"/>
        <v>0</v>
      </c>
      <c r="BI1153" s="106">
        <f t="shared" si="3329"/>
        <v>0</v>
      </c>
      <c r="BK1153" s="106">
        <f t="shared" si="3330"/>
        <v>0</v>
      </c>
      <c r="BM1153" s="106">
        <f t="shared" si="3331"/>
        <v>0</v>
      </c>
      <c r="BO1153" s="106">
        <f t="shared" si="3332"/>
        <v>0</v>
      </c>
      <c r="BQ1153" s="106">
        <f t="shared" si="3333"/>
        <v>0</v>
      </c>
      <c r="BS1153" s="106">
        <f t="shared" si="3334"/>
        <v>0</v>
      </c>
    </row>
    <row r="1154" spans="1:133" ht="26" outlineLevel="3" x14ac:dyDescent="0.15">
      <c r="A1154" s="22" t="s">
        <v>2191</v>
      </c>
      <c r="B1154" s="29" t="s">
        <v>2165</v>
      </c>
      <c r="C1154" s="104"/>
      <c r="D1154" s="106">
        <v>5</v>
      </c>
      <c r="E1154" s="104"/>
      <c r="F1154" s="106">
        <f t="shared" si="3304"/>
        <v>3</v>
      </c>
      <c r="G1154" s="106">
        <v>1</v>
      </c>
      <c r="I1154" s="106">
        <f t="shared" si="3305"/>
        <v>0</v>
      </c>
      <c r="K1154" s="106">
        <f t="shared" si="3306"/>
        <v>0</v>
      </c>
      <c r="M1154" s="106">
        <f t="shared" si="3307"/>
        <v>0</v>
      </c>
      <c r="O1154" s="106">
        <f t="shared" si="3308"/>
        <v>0</v>
      </c>
      <c r="Q1154" s="106">
        <f t="shared" si="3309"/>
        <v>0</v>
      </c>
      <c r="S1154" s="106">
        <f t="shared" si="3310"/>
        <v>0</v>
      </c>
      <c r="V1154" s="106">
        <f t="shared" si="3311"/>
        <v>0</v>
      </c>
      <c r="X1154" s="106">
        <f t="shared" si="3312"/>
        <v>0</v>
      </c>
      <c r="Z1154" s="106">
        <f t="shared" si="3313"/>
        <v>0</v>
      </c>
      <c r="AB1154" s="106">
        <f t="shared" si="3314"/>
        <v>0</v>
      </c>
      <c r="AD1154" s="106">
        <f t="shared" si="3315"/>
        <v>0</v>
      </c>
      <c r="AF1154" s="106">
        <f t="shared" si="3316"/>
        <v>0</v>
      </c>
      <c r="AI1154" s="106">
        <f t="shared" si="3317"/>
        <v>0</v>
      </c>
      <c r="AK1154" s="106">
        <f t="shared" si="3318"/>
        <v>0</v>
      </c>
      <c r="AM1154" s="106">
        <f t="shared" si="3319"/>
        <v>0</v>
      </c>
      <c r="AO1154" s="106">
        <f t="shared" si="3320"/>
        <v>0</v>
      </c>
      <c r="AQ1154" s="106">
        <f t="shared" si="3321"/>
        <v>0</v>
      </c>
      <c r="AS1154" s="106">
        <f t="shared" si="3322"/>
        <v>0</v>
      </c>
      <c r="AV1154" s="106">
        <f t="shared" si="3323"/>
        <v>0</v>
      </c>
      <c r="AX1154" s="106">
        <f t="shared" si="3324"/>
        <v>0</v>
      </c>
      <c r="AZ1154" s="106">
        <f t="shared" si="3325"/>
        <v>0</v>
      </c>
      <c r="BB1154" s="106">
        <f t="shared" si="3326"/>
        <v>0</v>
      </c>
      <c r="BD1154" s="106">
        <f t="shared" si="3327"/>
        <v>0</v>
      </c>
      <c r="BF1154" s="106">
        <f t="shared" si="3328"/>
        <v>0</v>
      </c>
      <c r="BI1154" s="106">
        <f t="shared" si="3329"/>
        <v>0</v>
      </c>
      <c r="BK1154" s="106">
        <f t="shared" si="3330"/>
        <v>0</v>
      </c>
      <c r="BM1154" s="106">
        <f t="shared" si="3331"/>
        <v>0</v>
      </c>
      <c r="BO1154" s="106">
        <f t="shared" si="3332"/>
        <v>0</v>
      </c>
      <c r="BQ1154" s="106">
        <f t="shared" si="3333"/>
        <v>0</v>
      </c>
      <c r="BS1154" s="106">
        <f t="shared" si="3334"/>
        <v>0</v>
      </c>
    </row>
    <row r="1155" spans="1:133" outlineLevel="3" x14ac:dyDescent="0.15">
      <c r="A1155" s="22" t="s">
        <v>2192</v>
      </c>
      <c r="B1155" s="29" t="s">
        <v>2258</v>
      </c>
      <c r="C1155" s="104"/>
      <c r="D1155" s="106">
        <v>5</v>
      </c>
      <c r="E1155" s="104"/>
      <c r="F1155" s="106">
        <f t="shared" si="3304"/>
        <v>3</v>
      </c>
      <c r="G1155" s="106">
        <v>1</v>
      </c>
      <c r="I1155" s="106">
        <f t="shared" si="3305"/>
        <v>0</v>
      </c>
      <c r="K1155" s="106">
        <f t="shared" si="3306"/>
        <v>0</v>
      </c>
      <c r="M1155" s="106">
        <f t="shared" si="3307"/>
        <v>0</v>
      </c>
      <c r="O1155" s="106">
        <f t="shared" si="3308"/>
        <v>0</v>
      </c>
      <c r="Q1155" s="106">
        <f t="shared" si="3309"/>
        <v>0</v>
      </c>
      <c r="S1155" s="106">
        <f t="shared" si="3310"/>
        <v>0</v>
      </c>
      <c r="V1155" s="106">
        <f t="shared" si="3311"/>
        <v>0</v>
      </c>
      <c r="X1155" s="106">
        <f t="shared" si="3312"/>
        <v>0</v>
      </c>
      <c r="Z1155" s="106">
        <f t="shared" si="3313"/>
        <v>0</v>
      </c>
      <c r="AB1155" s="106">
        <f t="shared" si="3314"/>
        <v>0</v>
      </c>
      <c r="AD1155" s="106">
        <f t="shared" si="3315"/>
        <v>0</v>
      </c>
      <c r="AF1155" s="106">
        <f t="shared" si="3316"/>
        <v>0</v>
      </c>
      <c r="AI1155" s="106">
        <f t="shared" si="3317"/>
        <v>0</v>
      </c>
      <c r="AK1155" s="106">
        <f t="shared" si="3318"/>
        <v>0</v>
      </c>
      <c r="AM1155" s="106">
        <f t="shared" si="3319"/>
        <v>0</v>
      </c>
      <c r="AO1155" s="106">
        <f t="shared" si="3320"/>
        <v>0</v>
      </c>
      <c r="AQ1155" s="106">
        <f t="shared" si="3321"/>
        <v>0</v>
      </c>
      <c r="AS1155" s="106">
        <f t="shared" si="3322"/>
        <v>0</v>
      </c>
      <c r="AV1155" s="106">
        <f t="shared" si="3323"/>
        <v>0</v>
      </c>
      <c r="AX1155" s="106">
        <f t="shared" si="3324"/>
        <v>0</v>
      </c>
      <c r="AZ1155" s="106">
        <f t="shared" si="3325"/>
        <v>0</v>
      </c>
      <c r="BB1155" s="106">
        <f t="shared" si="3326"/>
        <v>0</v>
      </c>
      <c r="BD1155" s="106">
        <f t="shared" si="3327"/>
        <v>0</v>
      </c>
      <c r="BF1155" s="106">
        <f t="shared" si="3328"/>
        <v>0</v>
      </c>
      <c r="BI1155" s="106">
        <f t="shared" si="3329"/>
        <v>0</v>
      </c>
      <c r="BK1155" s="106">
        <f t="shared" si="3330"/>
        <v>0</v>
      </c>
      <c r="BM1155" s="106">
        <f t="shared" si="3331"/>
        <v>0</v>
      </c>
      <c r="BO1155" s="106">
        <f t="shared" si="3332"/>
        <v>0</v>
      </c>
      <c r="BQ1155" s="106">
        <f t="shared" si="3333"/>
        <v>0</v>
      </c>
      <c r="BS1155" s="106">
        <f t="shared" si="3334"/>
        <v>0</v>
      </c>
    </row>
    <row r="1156" spans="1:133" ht="26" outlineLevel="3" x14ac:dyDescent="0.15">
      <c r="A1156" s="22" t="s">
        <v>2193</v>
      </c>
      <c r="B1156" s="29" t="s">
        <v>2259</v>
      </c>
      <c r="C1156" s="104"/>
      <c r="D1156" s="106">
        <v>5</v>
      </c>
      <c r="E1156" s="104"/>
      <c r="F1156" s="106">
        <f t="shared" si="3304"/>
        <v>3</v>
      </c>
      <c r="G1156" s="106">
        <v>1</v>
      </c>
      <c r="I1156" s="106">
        <f t="shared" si="3305"/>
        <v>0</v>
      </c>
      <c r="K1156" s="106">
        <f t="shared" si="3306"/>
        <v>0</v>
      </c>
      <c r="M1156" s="106">
        <f t="shared" si="3307"/>
        <v>0</v>
      </c>
      <c r="O1156" s="106">
        <f t="shared" si="3308"/>
        <v>0</v>
      </c>
      <c r="Q1156" s="106">
        <f t="shared" si="3309"/>
        <v>0</v>
      </c>
      <c r="S1156" s="106">
        <f t="shared" si="3310"/>
        <v>0</v>
      </c>
      <c r="V1156" s="106">
        <f t="shared" si="3311"/>
        <v>0</v>
      </c>
      <c r="X1156" s="106">
        <f t="shared" si="3312"/>
        <v>0</v>
      </c>
      <c r="Z1156" s="106">
        <f t="shared" si="3313"/>
        <v>0</v>
      </c>
      <c r="AB1156" s="106">
        <f t="shared" si="3314"/>
        <v>0</v>
      </c>
      <c r="AD1156" s="106">
        <f t="shared" si="3315"/>
        <v>0</v>
      </c>
      <c r="AF1156" s="106">
        <f t="shared" si="3316"/>
        <v>0</v>
      </c>
      <c r="AI1156" s="106">
        <f t="shared" si="3317"/>
        <v>0</v>
      </c>
      <c r="AK1156" s="106">
        <f t="shared" si="3318"/>
        <v>0</v>
      </c>
      <c r="AM1156" s="106">
        <f t="shared" si="3319"/>
        <v>0</v>
      </c>
      <c r="AO1156" s="106">
        <f t="shared" si="3320"/>
        <v>0</v>
      </c>
      <c r="AQ1156" s="106">
        <f t="shared" si="3321"/>
        <v>0</v>
      </c>
      <c r="AS1156" s="106">
        <f t="shared" si="3322"/>
        <v>0</v>
      </c>
      <c r="AV1156" s="106">
        <f t="shared" si="3323"/>
        <v>0</v>
      </c>
      <c r="AX1156" s="106">
        <f t="shared" si="3324"/>
        <v>0</v>
      </c>
      <c r="AZ1156" s="106">
        <f t="shared" si="3325"/>
        <v>0</v>
      </c>
      <c r="BB1156" s="106">
        <f t="shared" si="3326"/>
        <v>0</v>
      </c>
      <c r="BD1156" s="106">
        <f t="shared" si="3327"/>
        <v>0</v>
      </c>
      <c r="BF1156" s="106">
        <f t="shared" si="3328"/>
        <v>0</v>
      </c>
      <c r="BI1156" s="106">
        <f t="shared" si="3329"/>
        <v>0</v>
      </c>
      <c r="BK1156" s="106">
        <f t="shared" si="3330"/>
        <v>0</v>
      </c>
      <c r="BM1156" s="106">
        <f t="shared" si="3331"/>
        <v>0</v>
      </c>
      <c r="BO1156" s="106">
        <f t="shared" si="3332"/>
        <v>0</v>
      </c>
      <c r="BQ1156" s="106">
        <f t="shared" si="3333"/>
        <v>0</v>
      </c>
      <c r="BS1156" s="106">
        <f t="shared" si="3334"/>
        <v>0</v>
      </c>
    </row>
    <row r="1157" spans="1:133" outlineLevel="3" x14ac:dyDescent="0.15">
      <c r="A1157" s="22" t="s">
        <v>2194</v>
      </c>
      <c r="B1157" s="29" t="s">
        <v>2260</v>
      </c>
      <c r="C1157" s="104"/>
      <c r="D1157" s="106">
        <v>5</v>
      </c>
      <c r="E1157" s="104"/>
      <c r="F1157" s="106">
        <f t="shared" si="3304"/>
        <v>3</v>
      </c>
      <c r="G1157" s="106">
        <v>1</v>
      </c>
      <c r="I1157" s="106">
        <f t="shared" si="3305"/>
        <v>0</v>
      </c>
      <c r="K1157" s="106">
        <f t="shared" si="3306"/>
        <v>0</v>
      </c>
      <c r="M1157" s="106">
        <f t="shared" si="3307"/>
        <v>0</v>
      </c>
      <c r="O1157" s="106">
        <f t="shared" si="3308"/>
        <v>0</v>
      </c>
      <c r="Q1157" s="106">
        <f t="shared" si="3309"/>
        <v>0</v>
      </c>
      <c r="S1157" s="106">
        <f t="shared" si="3310"/>
        <v>0</v>
      </c>
      <c r="V1157" s="106">
        <f t="shared" si="3311"/>
        <v>0</v>
      </c>
      <c r="X1157" s="106">
        <f t="shared" si="3312"/>
        <v>0</v>
      </c>
      <c r="Z1157" s="106">
        <f t="shared" si="3313"/>
        <v>0</v>
      </c>
      <c r="AB1157" s="106">
        <f t="shared" si="3314"/>
        <v>0</v>
      </c>
      <c r="AD1157" s="106">
        <f t="shared" si="3315"/>
        <v>0</v>
      </c>
      <c r="AF1157" s="106">
        <f t="shared" si="3316"/>
        <v>0</v>
      </c>
      <c r="AI1157" s="106">
        <f t="shared" si="3317"/>
        <v>0</v>
      </c>
      <c r="AK1157" s="106">
        <f t="shared" si="3318"/>
        <v>0</v>
      </c>
      <c r="AM1157" s="106">
        <f t="shared" si="3319"/>
        <v>0</v>
      </c>
      <c r="AO1157" s="106">
        <f t="shared" si="3320"/>
        <v>0</v>
      </c>
      <c r="AQ1157" s="106">
        <f t="shared" si="3321"/>
        <v>0</v>
      </c>
      <c r="AS1157" s="106">
        <f t="shared" si="3322"/>
        <v>0</v>
      </c>
      <c r="AV1157" s="106">
        <f t="shared" si="3323"/>
        <v>0</v>
      </c>
      <c r="AX1157" s="106">
        <f t="shared" si="3324"/>
        <v>0</v>
      </c>
      <c r="AZ1157" s="106">
        <f t="shared" si="3325"/>
        <v>0</v>
      </c>
      <c r="BB1157" s="106">
        <f t="shared" si="3326"/>
        <v>0</v>
      </c>
      <c r="BD1157" s="106">
        <f t="shared" si="3327"/>
        <v>0</v>
      </c>
      <c r="BF1157" s="106">
        <f t="shared" si="3328"/>
        <v>0</v>
      </c>
      <c r="BI1157" s="106">
        <f t="shared" si="3329"/>
        <v>0</v>
      </c>
      <c r="BK1157" s="106">
        <f t="shared" si="3330"/>
        <v>0</v>
      </c>
      <c r="BM1157" s="106">
        <f t="shared" si="3331"/>
        <v>0</v>
      </c>
      <c r="BO1157" s="106">
        <f t="shared" si="3332"/>
        <v>0</v>
      </c>
      <c r="BQ1157" s="106">
        <f t="shared" si="3333"/>
        <v>0</v>
      </c>
      <c r="BS1157" s="106">
        <f t="shared" si="3334"/>
        <v>0</v>
      </c>
    </row>
    <row r="1158" spans="1:133" ht="26" outlineLevel="3" x14ac:dyDescent="0.15">
      <c r="A1158" s="22" t="s">
        <v>2188</v>
      </c>
      <c r="B1158" s="29" t="s">
        <v>2332</v>
      </c>
      <c r="C1158" s="104"/>
      <c r="D1158" s="106">
        <v>5</v>
      </c>
      <c r="E1158" s="104"/>
      <c r="F1158" s="106">
        <f t="shared" si="3304"/>
        <v>3</v>
      </c>
      <c r="G1158" s="106">
        <v>1</v>
      </c>
      <c r="I1158" s="106">
        <f t="shared" ref="I1158" si="3335">H1158*$E1158*I$10</f>
        <v>0</v>
      </c>
      <c r="K1158" s="106">
        <f t="shared" ref="K1158" si="3336">J1158*$E1158*K$10</f>
        <v>0</v>
      </c>
      <c r="M1158" s="106">
        <f t="shared" ref="M1158" si="3337">L1158*$E1158*M$10</f>
        <v>0</v>
      </c>
      <c r="O1158" s="106">
        <f t="shared" ref="O1158" si="3338">N1158*$E1158*O$10</f>
        <v>0</v>
      </c>
      <c r="Q1158" s="106">
        <f t="shared" ref="Q1158" si="3339">P1158*$E1158*Q$10</f>
        <v>0</v>
      </c>
      <c r="S1158" s="106">
        <f t="shared" ref="S1158" si="3340">R1158*$E1158*S$10</f>
        <v>0</v>
      </c>
      <c r="V1158" s="106">
        <f t="shared" si="3311"/>
        <v>0</v>
      </c>
      <c r="X1158" s="106">
        <f t="shared" si="3312"/>
        <v>0</v>
      </c>
      <c r="Z1158" s="106">
        <f t="shared" si="3313"/>
        <v>0</v>
      </c>
      <c r="AB1158" s="106">
        <f t="shared" si="3314"/>
        <v>0</v>
      </c>
      <c r="AD1158" s="106">
        <f t="shared" si="3315"/>
        <v>0</v>
      </c>
      <c r="AF1158" s="106">
        <f t="shared" si="3316"/>
        <v>0</v>
      </c>
      <c r="AI1158" s="106">
        <f t="shared" si="3317"/>
        <v>0</v>
      </c>
      <c r="AK1158" s="106">
        <f t="shared" si="3318"/>
        <v>0</v>
      </c>
      <c r="AM1158" s="106">
        <f t="shared" si="3319"/>
        <v>0</v>
      </c>
      <c r="AO1158" s="106">
        <f t="shared" si="3320"/>
        <v>0</v>
      </c>
      <c r="AQ1158" s="106">
        <f t="shared" si="3321"/>
        <v>0</v>
      </c>
      <c r="AS1158" s="106">
        <f t="shared" si="3322"/>
        <v>0</v>
      </c>
      <c r="AV1158" s="106">
        <f t="shared" si="3323"/>
        <v>0</v>
      </c>
      <c r="AX1158" s="106">
        <f t="shared" si="3324"/>
        <v>0</v>
      </c>
      <c r="AZ1158" s="106">
        <f t="shared" si="3325"/>
        <v>0</v>
      </c>
      <c r="BB1158" s="106">
        <f t="shared" si="3326"/>
        <v>0</v>
      </c>
      <c r="BD1158" s="106">
        <f t="shared" si="3327"/>
        <v>0</v>
      </c>
      <c r="BF1158" s="106">
        <f t="shared" si="3328"/>
        <v>0</v>
      </c>
      <c r="BI1158" s="106">
        <f t="shared" si="3329"/>
        <v>0</v>
      </c>
      <c r="BK1158" s="106">
        <f t="shared" si="3330"/>
        <v>0</v>
      </c>
      <c r="BM1158" s="106">
        <f t="shared" si="3331"/>
        <v>0</v>
      </c>
      <c r="BO1158" s="106">
        <f t="shared" si="3332"/>
        <v>0</v>
      </c>
      <c r="BQ1158" s="106">
        <f t="shared" si="3333"/>
        <v>0</v>
      </c>
      <c r="BS1158" s="106">
        <f t="shared" si="3334"/>
        <v>0</v>
      </c>
    </row>
    <row r="1159" spans="1:133" s="48" customFormat="1" outlineLevel="2" x14ac:dyDescent="0.15">
      <c r="B1159" s="49" t="s">
        <v>418</v>
      </c>
      <c r="C1159" s="121"/>
      <c r="D1159" s="121"/>
      <c r="E1159" s="121"/>
      <c r="F1159" s="121"/>
      <c r="G1159" s="165" t="s">
        <v>3</v>
      </c>
      <c r="H1159" s="121"/>
      <c r="I1159" s="121"/>
      <c r="J1159" s="121"/>
      <c r="K1159" s="121"/>
      <c r="L1159" s="121"/>
      <c r="M1159" s="121"/>
      <c r="N1159" s="121"/>
      <c r="O1159" s="121"/>
      <c r="P1159" s="121"/>
      <c r="Q1159" s="121"/>
      <c r="R1159" s="121"/>
      <c r="S1159" s="121"/>
      <c r="T1159" s="272"/>
      <c r="U1159" s="193"/>
      <c r="V1159" s="121"/>
      <c r="W1159" s="193"/>
      <c r="X1159" s="121"/>
      <c r="Y1159" s="193"/>
      <c r="Z1159" s="121"/>
      <c r="AA1159" s="193"/>
      <c r="AB1159" s="121"/>
      <c r="AC1159" s="193"/>
      <c r="AD1159" s="121"/>
      <c r="AE1159" s="193"/>
      <c r="AF1159" s="121"/>
      <c r="AG1159" s="221"/>
      <c r="AH1159" s="193"/>
      <c r="AI1159" s="121"/>
      <c r="AJ1159" s="193"/>
      <c r="AK1159" s="121"/>
      <c r="AL1159" s="193"/>
      <c r="AM1159" s="121"/>
      <c r="AN1159" s="193"/>
      <c r="AO1159" s="121"/>
      <c r="AP1159" s="193"/>
      <c r="AQ1159" s="121"/>
      <c r="AR1159" s="193"/>
      <c r="AS1159" s="121"/>
      <c r="AU1159" s="121"/>
      <c r="AV1159" s="121"/>
      <c r="AW1159" s="121"/>
      <c r="AX1159" s="121"/>
      <c r="AY1159" s="121"/>
      <c r="AZ1159" s="121"/>
      <c r="BA1159" s="121"/>
      <c r="BB1159" s="121"/>
      <c r="BC1159" s="121"/>
      <c r="BD1159" s="121"/>
      <c r="BE1159" s="121"/>
      <c r="BF1159" s="121"/>
      <c r="BH1159" s="121"/>
      <c r="BI1159" s="121"/>
      <c r="BJ1159" s="121"/>
      <c r="BK1159" s="121"/>
      <c r="BL1159" s="121"/>
      <c r="BM1159" s="121"/>
      <c r="BN1159" s="121"/>
      <c r="BO1159" s="121"/>
      <c r="BP1159" s="121"/>
      <c r="BQ1159" s="121"/>
      <c r="BR1159" s="121"/>
      <c r="BS1159" s="121"/>
      <c r="BU1159" s="143"/>
      <c r="BV1159" s="143"/>
      <c r="BW1159" s="143"/>
      <c r="BX1159" s="143"/>
      <c r="BY1159" s="143"/>
      <c r="BZ1159" s="143"/>
      <c r="CA1159" s="143"/>
      <c r="CB1159" s="143"/>
      <c r="CC1159" s="143"/>
      <c r="CD1159" s="143"/>
      <c r="CE1159" s="143"/>
      <c r="CF1159" s="143"/>
      <c r="CG1159" s="143"/>
      <c r="CH1159" s="143"/>
      <c r="CI1159" s="143"/>
      <c r="CJ1159" s="143"/>
      <c r="CK1159" s="143"/>
      <c r="CL1159" s="143"/>
      <c r="CM1159" s="143"/>
      <c r="CN1159" s="143"/>
      <c r="CO1159" s="143"/>
      <c r="CP1159" s="143"/>
      <c r="CQ1159" s="143"/>
      <c r="CR1159" s="143"/>
      <c r="CS1159" s="143"/>
      <c r="CT1159" s="143"/>
      <c r="CU1159" s="143"/>
      <c r="CV1159" s="143"/>
      <c r="CW1159" s="143"/>
      <c r="CX1159" s="143"/>
      <c r="CY1159" s="143"/>
      <c r="CZ1159" s="143"/>
      <c r="DA1159" s="143"/>
      <c r="DB1159" s="143"/>
      <c r="DC1159" s="143"/>
      <c r="DD1159" s="143"/>
      <c r="DE1159" s="143"/>
      <c r="DF1159" s="143"/>
      <c r="DG1159" s="143"/>
      <c r="DH1159" s="143"/>
      <c r="DI1159" s="143"/>
      <c r="DJ1159" s="143"/>
      <c r="DK1159" s="143"/>
      <c r="DL1159" s="143"/>
      <c r="DM1159" s="143"/>
      <c r="DN1159" s="143"/>
      <c r="DO1159" s="143"/>
      <c r="DP1159" s="143"/>
      <c r="DQ1159" s="143"/>
      <c r="DR1159" s="143"/>
      <c r="DS1159" s="143"/>
      <c r="DT1159" s="143"/>
      <c r="DU1159" s="143"/>
      <c r="DV1159" s="143"/>
      <c r="DW1159" s="143"/>
      <c r="DX1159" s="143"/>
      <c r="DY1159" s="143"/>
      <c r="DZ1159" s="143"/>
      <c r="EA1159" s="143"/>
      <c r="EB1159" s="143"/>
      <c r="EC1159" s="143"/>
    </row>
    <row r="1160" spans="1:133" s="44" customFormat="1" outlineLevel="2" x14ac:dyDescent="0.15">
      <c r="A1160" s="44" t="s">
        <v>1033</v>
      </c>
      <c r="B1160" s="45" t="s">
        <v>1032</v>
      </c>
      <c r="C1160" s="299" t="str">
        <f ca="1">IFERROR((AVERAGE(ReqSum)),"N/A")</f>
        <v>N/A</v>
      </c>
      <c r="D1160" s="299">
        <f ca="1">IFERROR((AVERAGE(ReqSum)),"N/A")</f>
        <v>5</v>
      </c>
      <c r="E1160" s="164">
        <f ca="1">(SUM(ReqSum))*2*$I$10</f>
        <v>0</v>
      </c>
      <c r="F1160" s="164">
        <f ca="1">(SUM(ReqSum))*2*$I$10</f>
        <v>180</v>
      </c>
      <c r="G1160" s="164">
        <f>MATCH("x",G1161:G2656,-1)-1</f>
        <v>3</v>
      </c>
      <c r="H1160" s="178"/>
      <c r="I1160" s="178">
        <f ca="1">SUM(ReqSum)</f>
        <v>0</v>
      </c>
      <c r="J1160" s="178"/>
      <c r="K1160" s="178">
        <f ca="1">SUM(ReqSum)</f>
        <v>0</v>
      </c>
      <c r="L1160" s="178"/>
      <c r="M1160" s="178">
        <f ca="1">SUM(ReqSum)</f>
        <v>0</v>
      </c>
      <c r="N1160" s="178"/>
      <c r="O1160" s="178">
        <f ca="1">SUM(ReqSum)</f>
        <v>0</v>
      </c>
      <c r="P1160" s="178"/>
      <c r="Q1160" s="178">
        <f ca="1">SUM(ReqSum)</f>
        <v>0</v>
      </c>
      <c r="R1160" s="178"/>
      <c r="S1160" s="178">
        <f ca="1">SUM(ReqSum)</f>
        <v>0</v>
      </c>
      <c r="T1160" s="271"/>
      <c r="U1160" s="192"/>
      <c r="V1160" s="178">
        <f ca="1">SUM(ReqSum)</f>
        <v>0</v>
      </c>
      <c r="W1160" s="192"/>
      <c r="X1160" s="178">
        <f ca="1">SUM(ReqSum)</f>
        <v>0</v>
      </c>
      <c r="Y1160" s="192"/>
      <c r="Z1160" s="178">
        <f ca="1">SUM(ReqSum)</f>
        <v>0</v>
      </c>
      <c r="AA1160" s="192"/>
      <c r="AB1160" s="178">
        <f ca="1">SUM(ReqSum)</f>
        <v>0</v>
      </c>
      <c r="AC1160" s="192"/>
      <c r="AD1160" s="178">
        <f ca="1">SUM(ReqSum)</f>
        <v>0</v>
      </c>
      <c r="AE1160" s="192"/>
      <c r="AF1160" s="178">
        <f ca="1">SUM(ReqSum)</f>
        <v>0</v>
      </c>
      <c r="AG1160" s="45"/>
      <c r="AH1160" s="192"/>
      <c r="AI1160" s="178">
        <f ca="1">SUM(ReqSum)</f>
        <v>0</v>
      </c>
      <c r="AJ1160" s="192"/>
      <c r="AK1160" s="178">
        <f ca="1">SUM(ReqSum)</f>
        <v>0</v>
      </c>
      <c r="AL1160" s="192"/>
      <c r="AM1160" s="178">
        <f ca="1">SUM(ReqSum)</f>
        <v>0</v>
      </c>
      <c r="AN1160" s="192"/>
      <c r="AO1160" s="178">
        <f ca="1">SUM(ReqSum)</f>
        <v>0</v>
      </c>
      <c r="AP1160" s="192"/>
      <c r="AQ1160" s="178">
        <f ca="1">SUM(ReqSum)</f>
        <v>0</v>
      </c>
      <c r="AR1160" s="192"/>
      <c r="AS1160" s="178">
        <f ca="1">SUM(ReqSum)</f>
        <v>0</v>
      </c>
      <c r="AT1160" s="179"/>
      <c r="AU1160" s="178"/>
      <c r="AV1160" s="178">
        <f ca="1">SUM(ReqSum)</f>
        <v>0</v>
      </c>
      <c r="AW1160" s="178"/>
      <c r="AX1160" s="178">
        <f ca="1">SUM(ReqSum)</f>
        <v>0</v>
      </c>
      <c r="AY1160" s="178"/>
      <c r="AZ1160" s="178">
        <f ca="1">SUM(ReqSum)</f>
        <v>0</v>
      </c>
      <c r="BA1160" s="178"/>
      <c r="BB1160" s="178">
        <f ca="1">SUM(ReqSum)</f>
        <v>0</v>
      </c>
      <c r="BC1160" s="178"/>
      <c r="BD1160" s="178">
        <f ca="1">SUM(ReqSum)</f>
        <v>0</v>
      </c>
      <c r="BE1160" s="178"/>
      <c r="BF1160" s="178">
        <f ca="1">SUM(ReqSum)</f>
        <v>0</v>
      </c>
      <c r="BG1160" s="179"/>
      <c r="BH1160" s="178"/>
      <c r="BI1160" s="178">
        <f ca="1">SUM(ReqSum)</f>
        <v>0</v>
      </c>
      <c r="BJ1160" s="178"/>
      <c r="BK1160" s="178">
        <f ca="1">SUM(ReqSum)</f>
        <v>0</v>
      </c>
      <c r="BL1160" s="178"/>
      <c r="BM1160" s="178">
        <f ca="1">SUM(ReqSum)</f>
        <v>0</v>
      </c>
      <c r="BN1160" s="178"/>
      <c r="BO1160" s="178">
        <f ca="1">SUM(ReqSum)</f>
        <v>0</v>
      </c>
      <c r="BP1160" s="178"/>
      <c r="BQ1160" s="178">
        <f ca="1">SUM(ReqSum)</f>
        <v>0</v>
      </c>
      <c r="BR1160" s="178"/>
      <c r="BS1160" s="178">
        <f ca="1">SUM(ReqSum)</f>
        <v>0</v>
      </c>
      <c r="BT1160" s="179"/>
      <c r="BU1160" s="85"/>
      <c r="BV1160" s="85"/>
      <c r="BW1160" s="85"/>
      <c r="BX1160" s="85"/>
      <c r="BY1160" s="85"/>
      <c r="BZ1160" s="85"/>
      <c r="CA1160" s="85"/>
      <c r="CB1160" s="85"/>
      <c r="CC1160" s="85"/>
      <c r="CD1160" s="85"/>
      <c r="CE1160" s="85"/>
      <c r="CF1160" s="85"/>
      <c r="CG1160" s="85"/>
      <c r="CH1160" s="85"/>
      <c r="CI1160" s="85"/>
      <c r="CJ1160" s="85"/>
      <c r="CK1160" s="85"/>
      <c r="CL1160" s="85"/>
      <c r="CM1160" s="85"/>
      <c r="CN1160" s="85"/>
      <c r="CO1160" s="85"/>
      <c r="CP1160" s="85"/>
      <c r="CQ1160" s="85"/>
      <c r="CR1160" s="85"/>
      <c r="CS1160" s="85"/>
      <c r="CT1160" s="85"/>
      <c r="CU1160" s="85"/>
      <c r="CV1160" s="85"/>
      <c r="CW1160" s="85"/>
      <c r="CX1160" s="85"/>
      <c r="CY1160" s="85"/>
      <c r="CZ1160" s="85"/>
      <c r="DA1160" s="85"/>
      <c r="DB1160" s="85"/>
      <c r="DC1160" s="85"/>
      <c r="DD1160" s="85"/>
      <c r="DE1160" s="85"/>
      <c r="DF1160" s="85"/>
      <c r="DG1160" s="85"/>
      <c r="DH1160" s="85"/>
      <c r="DI1160" s="85"/>
      <c r="DJ1160" s="85"/>
      <c r="DK1160" s="85"/>
      <c r="DL1160" s="85"/>
      <c r="DM1160" s="85"/>
      <c r="DN1160" s="85"/>
      <c r="DO1160" s="85"/>
      <c r="DP1160" s="85"/>
      <c r="DQ1160" s="85"/>
      <c r="DR1160" s="85"/>
      <c r="DS1160" s="85"/>
      <c r="DT1160" s="85"/>
      <c r="DU1160" s="85"/>
      <c r="DV1160" s="85"/>
      <c r="DW1160" s="85"/>
      <c r="DX1160" s="85"/>
      <c r="DY1160" s="85"/>
      <c r="DZ1160" s="85"/>
      <c r="EA1160" s="85"/>
      <c r="EB1160" s="85"/>
      <c r="EC1160" s="85"/>
    </row>
    <row r="1161" spans="1:133" outlineLevel="3" x14ac:dyDescent="0.15">
      <c r="A1161" s="22" t="s">
        <v>1067</v>
      </c>
      <c r="B1161" s="29" t="s">
        <v>1160</v>
      </c>
      <c r="C1161" s="104"/>
      <c r="D1161" s="106">
        <v>5</v>
      </c>
      <c r="E1161" s="104"/>
      <c r="F1161" s="106">
        <f t="shared" ref="F1161:F1163" si="3341">IF(B1161&lt;&gt;"",IF(B1161="Custom Requirement",0,3),0)</f>
        <v>3</v>
      </c>
      <c r="G1161" s="106">
        <v>1</v>
      </c>
      <c r="I1161" s="106">
        <f t="shared" ref="I1161:I1163" si="3342">H1161*$E1161*I$10</f>
        <v>0</v>
      </c>
      <c r="K1161" s="106">
        <f t="shared" ref="K1161:K1163" si="3343">J1161*$E1161*K$10</f>
        <v>0</v>
      </c>
      <c r="M1161" s="106">
        <f t="shared" ref="M1161:M1163" si="3344">L1161*$E1161*M$10</f>
        <v>0</v>
      </c>
      <c r="O1161" s="106">
        <f t="shared" ref="O1161:O1163" si="3345">N1161*$E1161*O$10</f>
        <v>0</v>
      </c>
      <c r="Q1161" s="106">
        <f t="shared" ref="Q1161:Q1163" si="3346">P1161*$E1161*Q$10</f>
        <v>0</v>
      </c>
      <c r="S1161" s="106">
        <f t="shared" ref="S1161:S1163" si="3347">R1161*$E1161*S$10</f>
        <v>0</v>
      </c>
      <c r="V1161" s="106">
        <f t="shared" ref="V1161:V1163" si="3348">U1161*$E1161*V$10</f>
        <v>0</v>
      </c>
      <c r="X1161" s="106">
        <f t="shared" ref="X1161:X1163" si="3349">W1161*$E1161*X$10</f>
        <v>0</v>
      </c>
      <c r="Z1161" s="106">
        <f t="shared" ref="Z1161:Z1163" si="3350">Y1161*$E1161*Z$10</f>
        <v>0</v>
      </c>
      <c r="AB1161" s="106">
        <f t="shared" ref="AB1161:AB1163" si="3351">AA1161*$E1161*AB$10</f>
        <v>0</v>
      </c>
      <c r="AD1161" s="106">
        <f t="shared" ref="AD1161:AD1163" si="3352">AC1161*$E1161*AD$10</f>
        <v>0</v>
      </c>
      <c r="AF1161" s="106">
        <f t="shared" ref="AF1161:AF1163" si="3353">AE1161*$E1161*AF$10</f>
        <v>0</v>
      </c>
      <c r="AI1161" s="106">
        <f t="shared" ref="AI1161:AI1163" si="3354">AH1161*$E1161*AI$10</f>
        <v>0</v>
      </c>
      <c r="AK1161" s="106">
        <f t="shared" ref="AK1161:AK1163" si="3355">AJ1161*$E1161*AK$10</f>
        <v>0</v>
      </c>
      <c r="AM1161" s="106">
        <f t="shared" ref="AM1161:AM1163" si="3356">AL1161*$E1161*AM$10</f>
        <v>0</v>
      </c>
      <c r="AO1161" s="106">
        <f t="shared" ref="AO1161:AO1163" si="3357">AN1161*$E1161*AO$10</f>
        <v>0</v>
      </c>
      <c r="AQ1161" s="106">
        <f t="shared" ref="AQ1161:AQ1163" si="3358">AP1161*$E1161*AQ$10</f>
        <v>0</v>
      </c>
      <c r="AS1161" s="106">
        <f t="shared" ref="AS1161:AS1163" si="3359">AR1161*$E1161*AS$10</f>
        <v>0</v>
      </c>
      <c r="AV1161" s="106">
        <f t="shared" ref="AV1161:AV1163" si="3360">AU1161*$E1161*AV$10</f>
        <v>0</v>
      </c>
      <c r="AX1161" s="106">
        <f t="shared" ref="AX1161:AX1163" si="3361">AW1161*$E1161*AX$10</f>
        <v>0</v>
      </c>
      <c r="AZ1161" s="106">
        <f t="shared" ref="AZ1161:AZ1163" si="3362">AY1161*$E1161*AZ$10</f>
        <v>0</v>
      </c>
      <c r="BB1161" s="106">
        <f t="shared" ref="BB1161:BB1163" si="3363">BA1161*$E1161*BB$10</f>
        <v>0</v>
      </c>
      <c r="BD1161" s="106">
        <f t="shared" ref="BD1161:BD1163" si="3364">BC1161*$E1161*BD$10</f>
        <v>0</v>
      </c>
      <c r="BF1161" s="106">
        <f t="shared" ref="BF1161:BF1163" si="3365">BE1161*$E1161*BF$10</f>
        <v>0</v>
      </c>
      <c r="BI1161" s="106">
        <f t="shared" ref="BI1161:BI1163" si="3366">BH1161*$E1161*BI$10</f>
        <v>0</v>
      </c>
      <c r="BK1161" s="106">
        <f t="shared" ref="BK1161:BK1163" si="3367">BJ1161*$E1161*BK$10</f>
        <v>0</v>
      </c>
      <c r="BM1161" s="106">
        <f t="shared" ref="BM1161:BM1163" si="3368">BL1161*$E1161*BM$10</f>
        <v>0</v>
      </c>
      <c r="BO1161" s="106">
        <f t="shared" ref="BO1161:BO1163" si="3369">BN1161*$E1161*BO$10</f>
        <v>0</v>
      </c>
      <c r="BQ1161" s="106">
        <f t="shared" ref="BQ1161:BQ1163" si="3370">BP1161*$E1161*BQ$10</f>
        <v>0</v>
      </c>
      <c r="BS1161" s="106">
        <f t="shared" ref="BS1161:BS1163" si="3371">BR1161*$E1161*BS$10</f>
        <v>0</v>
      </c>
    </row>
    <row r="1162" spans="1:133" outlineLevel="3" x14ac:dyDescent="0.15">
      <c r="A1162" s="22" t="s">
        <v>1068</v>
      </c>
      <c r="B1162" s="29" t="s">
        <v>1161</v>
      </c>
      <c r="C1162" s="104"/>
      <c r="D1162" s="106">
        <v>5</v>
      </c>
      <c r="E1162" s="104"/>
      <c r="F1162" s="106">
        <f t="shared" si="3341"/>
        <v>3</v>
      </c>
      <c r="G1162" s="106">
        <v>1</v>
      </c>
      <c r="I1162" s="106">
        <f t="shared" si="3342"/>
        <v>0</v>
      </c>
      <c r="K1162" s="106">
        <f t="shared" si="3343"/>
        <v>0</v>
      </c>
      <c r="M1162" s="106">
        <f t="shared" si="3344"/>
        <v>0</v>
      </c>
      <c r="O1162" s="106">
        <f t="shared" si="3345"/>
        <v>0</v>
      </c>
      <c r="Q1162" s="106">
        <f t="shared" si="3346"/>
        <v>0</v>
      </c>
      <c r="S1162" s="106">
        <f t="shared" si="3347"/>
        <v>0</v>
      </c>
      <c r="V1162" s="106">
        <f t="shared" si="3348"/>
        <v>0</v>
      </c>
      <c r="X1162" s="106">
        <f t="shared" si="3349"/>
        <v>0</v>
      </c>
      <c r="Z1162" s="106">
        <f t="shared" si="3350"/>
        <v>0</v>
      </c>
      <c r="AB1162" s="106">
        <f t="shared" si="3351"/>
        <v>0</v>
      </c>
      <c r="AD1162" s="106">
        <f t="shared" si="3352"/>
        <v>0</v>
      </c>
      <c r="AF1162" s="106">
        <f t="shared" si="3353"/>
        <v>0</v>
      </c>
      <c r="AI1162" s="106">
        <f t="shared" si="3354"/>
        <v>0</v>
      </c>
      <c r="AK1162" s="106">
        <f t="shared" si="3355"/>
        <v>0</v>
      </c>
      <c r="AM1162" s="106">
        <f t="shared" si="3356"/>
        <v>0</v>
      </c>
      <c r="AO1162" s="106">
        <f t="shared" si="3357"/>
        <v>0</v>
      </c>
      <c r="AQ1162" s="106">
        <f t="shared" si="3358"/>
        <v>0</v>
      </c>
      <c r="AS1162" s="106">
        <f t="shared" si="3359"/>
        <v>0</v>
      </c>
      <c r="AV1162" s="106">
        <f t="shared" si="3360"/>
        <v>0</v>
      </c>
      <c r="AX1162" s="106">
        <f t="shared" si="3361"/>
        <v>0</v>
      </c>
      <c r="AZ1162" s="106">
        <f t="shared" si="3362"/>
        <v>0</v>
      </c>
      <c r="BB1162" s="106">
        <f t="shared" si="3363"/>
        <v>0</v>
      </c>
      <c r="BD1162" s="106">
        <f t="shared" si="3364"/>
        <v>0</v>
      </c>
      <c r="BF1162" s="106">
        <f t="shared" si="3365"/>
        <v>0</v>
      </c>
      <c r="BI1162" s="106">
        <f t="shared" si="3366"/>
        <v>0</v>
      </c>
      <c r="BK1162" s="106">
        <f t="shared" si="3367"/>
        <v>0</v>
      </c>
      <c r="BM1162" s="106">
        <f t="shared" si="3368"/>
        <v>0</v>
      </c>
      <c r="BO1162" s="106">
        <f t="shared" si="3369"/>
        <v>0</v>
      </c>
      <c r="BQ1162" s="106">
        <f t="shared" si="3370"/>
        <v>0</v>
      </c>
      <c r="BS1162" s="106">
        <f t="shared" si="3371"/>
        <v>0</v>
      </c>
    </row>
    <row r="1163" spans="1:133" outlineLevel="3" x14ac:dyDescent="0.15">
      <c r="A1163" s="22" t="s">
        <v>411</v>
      </c>
      <c r="B1163" s="29" t="s">
        <v>1162</v>
      </c>
      <c r="C1163" s="104"/>
      <c r="D1163" s="106">
        <v>5</v>
      </c>
      <c r="E1163" s="104"/>
      <c r="F1163" s="106">
        <f t="shared" si="3341"/>
        <v>3</v>
      </c>
      <c r="G1163" s="106">
        <v>1</v>
      </c>
      <c r="I1163" s="106">
        <f t="shared" si="3342"/>
        <v>0</v>
      </c>
      <c r="K1163" s="106">
        <f t="shared" si="3343"/>
        <v>0</v>
      </c>
      <c r="M1163" s="106">
        <f t="shared" si="3344"/>
        <v>0</v>
      </c>
      <c r="O1163" s="106">
        <f t="shared" si="3345"/>
        <v>0</v>
      </c>
      <c r="Q1163" s="106">
        <f t="shared" si="3346"/>
        <v>0</v>
      </c>
      <c r="S1163" s="106">
        <f t="shared" si="3347"/>
        <v>0</v>
      </c>
      <c r="V1163" s="106">
        <f t="shared" si="3348"/>
        <v>0</v>
      </c>
      <c r="X1163" s="106">
        <f t="shared" si="3349"/>
        <v>0</v>
      </c>
      <c r="Z1163" s="106">
        <f t="shared" si="3350"/>
        <v>0</v>
      </c>
      <c r="AB1163" s="106">
        <f t="shared" si="3351"/>
        <v>0</v>
      </c>
      <c r="AD1163" s="106">
        <f t="shared" si="3352"/>
        <v>0</v>
      </c>
      <c r="AF1163" s="106">
        <f t="shared" si="3353"/>
        <v>0</v>
      </c>
      <c r="AI1163" s="106">
        <f t="shared" si="3354"/>
        <v>0</v>
      </c>
      <c r="AK1163" s="106">
        <f t="shared" si="3355"/>
        <v>0</v>
      </c>
      <c r="AM1163" s="106">
        <f t="shared" si="3356"/>
        <v>0</v>
      </c>
      <c r="AO1163" s="106">
        <f t="shared" si="3357"/>
        <v>0</v>
      </c>
      <c r="AQ1163" s="106">
        <f t="shared" si="3358"/>
        <v>0</v>
      </c>
      <c r="AS1163" s="106">
        <f t="shared" si="3359"/>
        <v>0</v>
      </c>
      <c r="AV1163" s="106">
        <f t="shared" si="3360"/>
        <v>0</v>
      </c>
      <c r="AX1163" s="106">
        <f t="shared" si="3361"/>
        <v>0</v>
      </c>
      <c r="AZ1163" s="106">
        <f t="shared" si="3362"/>
        <v>0</v>
      </c>
      <c r="BB1163" s="106">
        <f t="shared" si="3363"/>
        <v>0</v>
      </c>
      <c r="BD1163" s="106">
        <f t="shared" si="3364"/>
        <v>0</v>
      </c>
      <c r="BF1163" s="106">
        <f t="shared" si="3365"/>
        <v>0</v>
      </c>
      <c r="BI1163" s="106">
        <f t="shared" si="3366"/>
        <v>0</v>
      </c>
      <c r="BK1163" s="106">
        <f t="shared" si="3367"/>
        <v>0</v>
      </c>
      <c r="BM1163" s="106">
        <f t="shared" si="3368"/>
        <v>0</v>
      </c>
      <c r="BO1163" s="106">
        <f t="shared" si="3369"/>
        <v>0</v>
      </c>
      <c r="BQ1163" s="106">
        <f t="shared" si="3370"/>
        <v>0</v>
      </c>
      <c r="BS1163" s="106">
        <f t="shared" si="3371"/>
        <v>0</v>
      </c>
    </row>
    <row r="1164" spans="1:133" s="48" customFormat="1" outlineLevel="2" x14ac:dyDescent="0.15">
      <c r="B1164" s="49" t="s">
        <v>1163</v>
      </c>
      <c r="C1164" s="121"/>
      <c r="D1164" s="121"/>
      <c r="E1164" s="121"/>
      <c r="F1164" s="121"/>
      <c r="G1164" s="165" t="s">
        <v>202</v>
      </c>
      <c r="H1164" s="121"/>
      <c r="I1164" s="121"/>
      <c r="J1164" s="121"/>
      <c r="K1164" s="121"/>
      <c r="L1164" s="121"/>
      <c r="M1164" s="121"/>
      <c r="N1164" s="121"/>
      <c r="O1164" s="121"/>
      <c r="P1164" s="121"/>
      <c r="Q1164" s="121"/>
      <c r="R1164" s="121"/>
      <c r="S1164" s="121"/>
      <c r="T1164" s="272"/>
      <c r="U1164" s="193"/>
      <c r="V1164" s="121"/>
      <c r="W1164" s="193"/>
      <c r="X1164" s="121"/>
      <c r="Y1164" s="193"/>
      <c r="Z1164" s="121"/>
      <c r="AA1164" s="193"/>
      <c r="AB1164" s="121"/>
      <c r="AC1164" s="193"/>
      <c r="AD1164" s="121"/>
      <c r="AE1164" s="193"/>
      <c r="AF1164" s="121"/>
      <c r="AG1164" s="221"/>
      <c r="AH1164" s="193"/>
      <c r="AI1164" s="121"/>
      <c r="AJ1164" s="193"/>
      <c r="AK1164" s="121"/>
      <c r="AL1164" s="193"/>
      <c r="AM1164" s="121"/>
      <c r="AN1164" s="193"/>
      <c r="AO1164" s="121"/>
      <c r="AP1164" s="193"/>
      <c r="AQ1164" s="121"/>
      <c r="AR1164" s="193"/>
      <c r="AS1164" s="121"/>
      <c r="AU1164" s="121"/>
      <c r="AV1164" s="121"/>
      <c r="AW1164" s="121"/>
      <c r="AX1164" s="121"/>
      <c r="AY1164" s="121"/>
      <c r="AZ1164" s="121"/>
      <c r="BA1164" s="121"/>
      <c r="BB1164" s="121"/>
      <c r="BC1164" s="121"/>
      <c r="BD1164" s="121"/>
      <c r="BE1164" s="121"/>
      <c r="BF1164" s="121"/>
      <c r="BH1164" s="121"/>
      <c r="BI1164" s="121"/>
      <c r="BJ1164" s="121"/>
      <c r="BK1164" s="121"/>
      <c r="BL1164" s="121"/>
      <c r="BM1164" s="121"/>
      <c r="BN1164" s="121"/>
      <c r="BO1164" s="121"/>
      <c r="BP1164" s="121"/>
      <c r="BQ1164" s="121"/>
      <c r="BR1164" s="121"/>
      <c r="BS1164" s="121"/>
      <c r="BU1164" s="143"/>
      <c r="BV1164" s="143"/>
      <c r="BW1164" s="143"/>
      <c r="BX1164" s="143"/>
      <c r="BY1164" s="143"/>
      <c r="BZ1164" s="143"/>
      <c r="CA1164" s="143"/>
      <c r="CB1164" s="143"/>
      <c r="CC1164" s="143"/>
      <c r="CD1164" s="143"/>
      <c r="CE1164" s="143"/>
      <c r="CF1164" s="143"/>
      <c r="CG1164" s="143"/>
      <c r="CH1164" s="143"/>
      <c r="CI1164" s="143"/>
      <c r="CJ1164" s="143"/>
      <c r="CK1164" s="143"/>
      <c r="CL1164" s="143"/>
      <c r="CM1164" s="143"/>
      <c r="CN1164" s="143"/>
      <c r="CO1164" s="143"/>
      <c r="CP1164" s="143"/>
      <c r="CQ1164" s="143"/>
      <c r="CR1164" s="143"/>
      <c r="CS1164" s="143"/>
      <c r="CT1164" s="143"/>
      <c r="CU1164" s="143"/>
      <c r="CV1164" s="143"/>
      <c r="CW1164" s="143"/>
      <c r="CX1164" s="143"/>
      <c r="CY1164" s="143"/>
      <c r="CZ1164" s="143"/>
      <c r="DA1164" s="143"/>
      <c r="DB1164" s="143"/>
      <c r="DC1164" s="143"/>
      <c r="DD1164" s="143"/>
      <c r="DE1164" s="143"/>
      <c r="DF1164" s="143"/>
      <c r="DG1164" s="143"/>
      <c r="DH1164" s="143"/>
      <c r="DI1164" s="143"/>
      <c r="DJ1164" s="143"/>
      <c r="DK1164" s="143"/>
      <c r="DL1164" s="143"/>
      <c r="DM1164" s="143"/>
      <c r="DN1164" s="143"/>
      <c r="DO1164" s="143"/>
      <c r="DP1164" s="143"/>
      <c r="DQ1164" s="143"/>
      <c r="DR1164" s="143"/>
      <c r="DS1164" s="143"/>
      <c r="DT1164" s="143"/>
      <c r="DU1164" s="143"/>
      <c r="DV1164" s="143"/>
      <c r="DW1164" s="143"/>
      <c r="DX1164" s="143"/>
      <c r="DY1164" s="143"/>
      <c r="DZ1164" s="143"/>
      <c r="EA1164" s="143"/>
      <c r="EB1164" s="143"/>
      <c r="EC1164" s="143"/>
    </row>
    <row r="1165" spans="1:133" s="44" customFormat="1" outlineLevel="2" x14ac:dyDescent="0.15">
      <c r="A1165" s="44" t="s">
        <v>1069</v>
      </c>
      <c r="B1165" s="45" t="s">
        <v>2201</v>
      </c>
      <c r="C1165" s="299" t="str">
        <f ca="1">IFERROR((AVERAGE(ReqSum)),"N/A")</f>
        <v>N/A</v>
      </c>
      <c r="D1165" s="299">
        <f ca="1">IFERROR((AVERAGE(ReqSum)),"N/A")</f>
        <v>5</v>
      </c>
      <c r="E1165" s="164">
        <f ca="1">(SUM(ReqSum))*2*$I$10</f>
        <v>0</v>
      </c>
      <c r="F1165" s="164">
        <f ca="1">(SUM(ReqSum))*2*$I$10</f>
        <v>180</v>
      </c>
      <c r="G1165" s="164">
        <f>MATCH("x",G1166:G2661,-1)-1</f>
        <v>3</v>
      </c>
      <c r="H1165" s="178"/>
      <c r="I1165" s="178">
        <f ca="1">SUM(ReqSum)</f>
        <v>0</v>
      </c>
      <c r="J1165" s="178"/>
      <c r="K1165" s="178">
        <f ca="1">SUM(ReqSum)</f>
        <v>0</v>
      </c>
      <c r="L1165" s="178"/>
      <c r="M1165" s="178">
        <f ca="1">SUM(ReqSum)</f>
        <v>0</v>
      </c>
      <c r="N1165" s="178"/>
      <c r="O1165" s="178">
        <f ca="1">SUM(ReqSum)</f>
        <v>0</v>
      </c>
      <c r="P1165" s="178"/>
      <c r="Q1165" s="178">
        <f ca="1">SUM(ReqSum)</f>
        <v>0</v>
      </c>
      <c r="R1165" s="178"/>
      <c r="S1165" s="178">
        <f ca="1">SUM(ReqSum)</f>
        <v>0</v>
      </c>
      <c r="T1165" s="271"/>
      <c r="U1165" s="192"/>
      <c r="V1165" s="178">
        <f ca="1">SUM(ReqSum)</f>
        <v>0</v>
      </c>
      <c r="W1165" s="192"/>
      <c r="X1165" s="178">
        <f ca="1">SUM(ReqSum)</f>
        <v>0</v>
      </c>
      <c r="Y1165" s="192"/>
      <c r="Z1165" s="178">
        <f ca="1">SUM(ReqSum)</f>
        <v>0</v>
      </c>
      <c r="AA1165" s="192"/>
      <c r="AB1165" s="178">
        <f ca="1">SUM(ReqSum)</f>
        <v>0</v>
      </c>
      <c r="AC1165" s="192"/>
      <c r="AD1165" s="178">
        <f ca="1">SUM(ReqSum)</f>
        <v>0</v>
      </c>
      <c r="AE1165" s="192"/>
      <c r="AF1165" s="178">
        <f ca="1">SUM(ReqSum)</f>
        <v>0</v>
      </c>
      <c r="AG1165" s="45"/>
      <c r="AH1165" s="192"/>
      <c r="AI1165" s="178">
        <f ca="1">SUM(ReqSum)</f>
        <v>0</v>
      </c>
      <c r="AJ1165" s="192"/>
      <c r="AK1165" s="178">
        <f ca="1">SUM(ReqSum)</f>
        <v>0</v>
      </c>
      <c r="AL1165" s="192"/>
      <c r="AM1165" s="178">
        <f ca="1">SUM(ReqSum)</f>
        <v>0</v>
      </c>
      <c r="AN1165" s="192"/>
      <c r="AO1165" s="178">
        <f ca="1">SUM(ReqSum)</f>
        <v>0</v>
      </c>
      <c r="AP1165" s="192"/>
      <c r="AQ1165" s="178">
        <f ca="1">SUM(ReqSum)</f>
        <v>0</v>
      </c>
      <c r="AR1165" s="192"/>
      <c r="AS1165" s="178">
        <f ca="1">SUM(ReqSum)</f>
        <v>0</v>
      </c>
      <c r="AT1165" s="179"/>
      <c r="AU1165" s="178"/>
      <c r="AV1165" s="178">
        <f ca="1">SUM(ReqSum)</f>
        <v>0</v>
      </c>
      <c r="AW1165" s="178"/>
      <c r="AX1165" s="178">
        <f ca="1">SUM(ReqSum)</f>
        <v>0</v>
      </c>
      <c r="AY1165" s="178"/>
      <c r="AZ1165" s="178">
        <f ca="1">SUM(ReqSum)</f>
        <v>0</v>
      </c>
      <c r="BA1165" s="178"/>
      <c r="BB1165" s="178">
        <f ca="1">SUM(ReqSum)</f>
        <v>0</v>
      </c>
      <c r="BC1165" s="178"/>
      <c r="BD1165" s="178">
        <f ca="1">SUM(ReqSum)</f>
        <v>0</v>
      </c>
      <c r="BE1165" s="178"/>
      <c r="BF1165" s="178">
        <f ca="1">SUM(ReqSum)</f>
        <v>0</v>
      </c>
      <c r="BG1165" s="179"/>
      <c r="BH1165" s="178"/>
      <c r="BI1165" s="178">
        <f ca="1">SUM(ReqSum)</f>
        <v>0</v>
      </c>
      <c r="BJ1165" s="178"/>
      <c r="BK1165" s="178">
        <f ca="1">SUM(ReqSum)</f>
        <v>0</v>
      </c>
      <c r="BL1165" s="178"/>
      <c r="BM1165" s="178">
        <f ca="1">SUM(ReqSum)</f>
        <v>0</v>
      </c>
      <c r="BN1165" s="178"/>
      <c r="BO1165" s="178">
        <f ca="1">SUM(ReqSum)</f>
        <v>0</v>
      </c>
      <c r="BP1165" s="178"/>
      <c r="BQ1165" s="178">
        <f ca="1">SUM(ReqSum)</f>
        <v>0</v>
      </c>
      <c r="BR1165" s="178"/>
      <c r="BS1165" s="178">
        <f ca="1">SUM(ReqSum)</f>
        <v>0</v>
      </c>
      <c r="BT1165" s="179"/>
      <c r="BU1165" s="85"/>
      <c r="BV1165" s="85"/>
      <c r="BW1165" s="85"/>
      <c r="BX1165" s="85"/>
      <c r="BY1165" s="85"/>
      <c r="BZ1165" s="85"/>
      <c r="CA1165" s="85"/>
      <c r="CB1165" s="85"/>
      <c r="CC1165" s="85"/>
      <c r="CD1165" s="85"/>
      <c r="CE1165" s="85"/>
      <c r="CF1165" s="85"/>
      <c r="CG1165" s="85"/>
      <c r="CH1165" s="85"/>
      <c r="CI1165" s="85"/>
      <c r="CJ1165" s="85"/>
      <c r="CK1165" s="85"/>
      <c r="CL1165" s="85"/>
      <c r="CM1165" s="85"/>
      <c r="CN1165" s="85"/>
      <c r="CO1165" s="85"/>
      <c r="CP1165" s="85"/>
      <c r="CQ1165" s="85"/>
      <c r="CR1165" s="85"/>
      <c r="CS1165" s="85"/>
      <c r="CT1165" s="85"/>
      <c r="CU1165" s="85"/>
      <c r="CV1165" s="85"/>
      <c r="CW1165" s="85"/>
      <c r="CX1165" s="85"/>
      <c r="CY1165" s="85"/>
      <c r="CZ1165" s="85"/>
      <c r="DA1165" s="85"/>
      <c r="DB1165" s="85"/>
      <c r="DC1165" s="85"/>
      <c r="DD1165" s="85"/>
      <c r="DE1165" s="85"/>
      <c r="DF1165" s="85"/>
      <c r="DG1165" s="85"/>
      <c r="DH1165" s="85"/>
      <c r="DI1165" s="85"/>
      <c r="DJ1165" s="85"/>
      <c r="DK1165" s="85"/>
      <c r="DL1165" s="85"/>
      <c r="DM1165" s="85"/>
      <c r="DN1165" s="85"/>
      <c r="DO1165" s="85"/>
      <c r="DP1165" s="85"/>
      <c r="DQ1165" s="85"/>
      <c r="DR1165" s="85"/>
      <c r="DS1165" s="85"/>
      <c r="DT1165" s="85"/>
      <c r="DU1165" s="85"/>
      <c r="DV1165" s="85"/>
      <c r="DW1165" s="85"/>
      <c r="DX1165" s="85"/>
      <c r="DY1165" s="85"/>
      <c r="DZ1165" s="85"/>
      <c r="EA1165" s="85"/>
      <c r="EB1165" s="85"/>
      <c r="EC1165" s="85"/>
    </row>
    <row r="1166" spans="1:133" outlineLevel="3" x14ac:dyDescent="0.15">
      <c r="A1166" s="22" t="s">
        <v>1070</v>
      </c>
      <c r="B1166" s="29" t="s">
        <v>1064</v>
      </c>
      <c r="C1166" s="104"/>
      <c r="D1166" s="106">
        <v>5</v>
      </c>
      <c r="E1166" s="104"/>
      <c r="F1166" s="106">
        <f t="shared" ref="F1166:F1168" si="3372">IF(B1166&lt;&gt;"",IF(B1166="Custom Requirement",0,3),0)</f>
        <v>3</v>
      </c>
      <c r="G1166" s="106">
        <v>1</v>
      </c>
      <c r="I1166" s="106">
        <f t="shared" ref="I1166:I1168" si="3373">H1166*$E1166*I$10</f>
        <v>0</v>
      </c>
      <c r="K1166" s="106">
        <f t="shared" ref="K1166:K1168" si="3374">J1166*$E1166*K$10</f>
        <v>0</v>
      </c>
      <c r="M1166" s="106">
        <f t="shared" ref="M1166:M1168" si="3375">L1166*$E1166*M$10</f>
        <v>0</v>
      </c>
      <c r="O1166" s="106">
        <f t="shared" ref="O1166:O1168" si="3376">N1166*$E1166*O$10</f>
        <v>0</v>
      </c>
      <c r="Q1166" s="106">
        <f t="shared" ref="Q1166:Q1168" si="3377">P1166*$E1166*Q$10</f>
        <v>0</v>
      </c>
      <c r="S1166" s="106">
        <f t="shared" ref="S1166:S1168" si="3378">R1166*$E1166*S$10</f>
        <v>0</v>
      </c>
      <c r="V1166" s="106">
        <f t="shared" ref="V1166:V1168" si="3379">U1166*$E1166*V$10</f>
        <v>0</v>
      </c>
      <c r="X1166" s="106">
        <f t="shared" ref="X1166:X1168" si="3380">W1166*$E1166*X$10</f>
        <v>0</v>
      </c>
      <c r="Z1166" s="106">
        <f t="shared" ref="Z1166:Z1168" si="3381">Y1166*$E1166*Z$10</f>
        <v>0</v>
      </c>
      <c r="AB1166" s="106">
        <f t="shared" ref="AB1166:AB1168" si="3382">AA1166*$E1166*AB$10</f>
        <v>0</v>
      </c>
      <c r="AD1166" s="106">
        <f t="shared" ref="AD1166:AD1168" si="3383">AC1166*$E1166*AD$10</f>
        <v>0</v>
      </c>
      <c r="AF1166" s="106">
        <f t="shared" ref="AF1166:AF1168" si="3384">AE1166*$E1166*AF$10</f>
        <v>0</v>
      </c>
      <c r="AI1166" s="106">
        <f t="shared" ref="AI1166:AI1168" si="3385">AH1166*$E1166*AI$10</f>
        <v>0</v>
      </c>
      <c r="AK1166" s="106">
        <f t="shared" ref="AK1166:AK1168" si="3386">AJ1166*$E1166*AK$10</f>
        <v>0</v>
      </c>
      <c r="AM1166" s="106">
        <f t="shared" ref="AM1166:AM1168" si="3387">AL1166*$E1166*AM$10</f>
        <v>0</v>
      </c>
      <c r="AO1166" s="106">
        <f t="shared" ref="AO1166:AO1168" si="3388">AN1166*$E1166*AO$10</f>
        <v>0</v>
      </c>
      <c r="AQ1166" s="106">
        <f t="shared" ref="AQ1166:AQ1168" si="3389">AP1166*$E1166*AQ$10</f>
        <v>0</v>
      </c>
      <c r="AS1166" s="106">
        <f t="shared" ref="AS1166:AS1168" si="3390">AR1166*$E1166*AS$10</f>
        <v>0</v>
      </c>
      <c r="AV1166" s="106">
        <f t="shared" ref="AV1166:AV1168" si="3391">AU1166*$E1166*AV$10</f>
        <v>0</v>
      </c>
      <c r="AX1166" s="106">
        <f t="shared" ref="AX1166:AX1168" si="3392">AW1166*$E1166*AX$10</f>
        <v>0</v>
      </c>
      <c r="AZ1166" s="106">
        <f t="shared" ref="AZ1166:AZ1168" si="3393">AY1166*$E1166*AZ$10</f>
        <v>0</v>
      </c>
      <c r="BB1166" s="106">
        <f t="shared" ref="BB1166:BB1168" si="3394">BA1166*$E1166*BB$10</f>
        <v>0</v>
      </c>
      <c r="BD1166" s="106">
        <f t="shared" ref="BD1166:BD1168" si="3395">BC1166*$E1166*BD$10</f>
        <v>0</v>
      </c>
      <c r="BF1166" s="106">
        <f t="shared" ref="BF1166:BF1168" si="3396">BE1166*$E1166*BF$10</f>
        <v>0</v>
      </c>
      <c r="BI1166" s="106">
        <f t="shared" ref="BI1166:BI1168" si="3397">BH1166*$E1166*BI$10</f>
        <v>0</v>
      </c>
      <c r="BK1166" s="106">
        <f t="shared" ref="BK1166:BK1168" si="3398">BJ1166*$E1166*BK$10</f>
        <v>0</v>
      </c>
      <c r="BM1166" s="106">
        <f t="shared" ref="BM1166:BM1168" si="3399">BL1166*$E1166*BM$10</f>
        <v>0</v>
      </c>
      <c r="BO1166" s="106">
        <f t="shared" ref="BO1166:BO1168" si="3400">BN1166*$E1166*BO$10</f>
        <v>0</v>
      </c>
      <c r="BQ1166" s="106">
        <f t="shared" ref="BQ1166:BQ1168" si="3401">BP1166*$E1166*BQ$10</f>
        <v>0</v>
      </c>
      <c r="BS1166" s="106">
        <f t="shared" ref="BS1166:BS1168" si="3402">BR1166*$E1166*BS$10</f>
        <v>0</v>
      </c>
    </row>
    <row r="1167" spans="1:133" outlineLevel="3" x14ac:dyDescent="0.15">
      <c r="A1167" s="22" t="s">
        <v>1071</v>
      </c>
      <c r="B1167" s="29" t="s">
        <v>1065</v>
      </c>
      <c r="C1167" s="104"/>
      <c r="D1167" s="106">
        <v>5</v>
      </c>
      <c r="E1167" s="104"/>
      <c r="F1167" s="106">
        <f t="shared" si="3372"/>
        <v>3</v>
      </c>
      <c r="G1167" s="106">
        <v>1</v>
      </c>
      <c r="I1167" s="106">
        <f t="shared" si="3373"/>
        <v>0</v>
      </c>
      <c r="K1167" s="106">
        <f t="shared" si="3374"/>
        <v>0</v>
      </c>
      <c r="M1167" s="106">
        <f t="shared" si="3375"/>
        <v>0</v>
      </c>
      <c r="O1167" s="106">
        <f t="shared" si="3376"/>
        <v>0</v>
      </c>
      <c r="Q1167" s="106">
        <f t="shared" si="3377"/>
        <v>0</v>
      </c>
      <c r="S1167" s="106">
        <f t="shared" si="3378"/>
        <v>0</v>
      </c>
      <c r="V1167" s="106">
        <f t="shared" si="3379"/>
        <v>0</v>
      </c>
      <c r="X1167" s="106">
        <f t="shared" si="3380"/>
        <v>0</v>
      </c>
      <c r="Z1167" s="106">
        <f t="shared" si="3381"/>
        <v>0</v>
      </c>
      <c r="AB1167" s="106">
        <f t="shared" si="3382"/>
        <v>0</v>
      </c>
      <c r="AD1167" s="106">
        <f t="shared" si="3383"/>
        <v>0</v>
      </c>
      <c r="AF1167" s="106">
        <f t="shared" si="3384"/>
        <v>0</v>
      </c>
      <c r="AI1167" s="106">
        <f t="shared" si="3385"/>
        <v>0</v>
      </c>
      <c r="AK1167" s="106">
        <f t="shared" si="3386"/>
        <v>0</v>
      </c>
      <c r="AM1167" s="106">
        <f t="shared" si="3387"/>
        <v>0</v>
      </c>
      <c r="AO1167" s="106">
        <f t="shared" si="3388"/>
        <v>0</v>
      </c>
      <c r="AQ1167" s="106">
        <f t="shared" si="3389"/>
        <v>0</v>
      </c>
      <c r="AS1167" s="106">
        <f t="shared" si="3390"/>
        <v>0</v>
      </c>
      <c r="AV1167" s="106">
        <f t="shared" si="3391"/>
        <v>0</v>
      </c>
      <c r="AX1167" s="106">
        <f t="shared" si="3392"/>
        <v>0</v>
      </c>
      <c r="AZ1167" s="106">
        <f t="shared" si="3393"/>
        <v>0</v>
      </c>
      <c r="BB1167" s="106">
        <f t="shared" si="3394"/>
        <v>0</v>
      </c>
      <c r="BD1167" s="106">
        <f t="shared" si="3395"/>
        <v>0</v>
      </c>
      <c r="BF1167" s="106">
        <f t="shared" si="3396"/>
        <v>0</v>
      </c>
      <c r="BI1167" s="106">
        <f t="shared" si="3397"/>
        <v>0</v>
      </c>
      <c r="BK1167" s="106">
        <f t="shared" si="3398"/>
        <v>0</v>
      </c>
      <c r="BM1167" s="106">
        <f t="shared" si="3399"/>
        <v>0</v>
      </c>
      <c r="BO1167" s="106">
        <f t="shared" si="3400"/>
        <v>0</v>
      </c>
      <c r="BQ1167" s="106">
        <f t="shared" si="3401"/>
        <v>0</v>
      </c>
      <c r="BS1167" s="106">
        <f t="shared" si="3402"/>
        <v>0</v>
      </c>
    </row>
    <row r="1168" spans="1:133" outlineLevel="3" x14ac:dyDescent="0.15">
      <c r="A1168" s="22" t="s">
        <v>2190</v>
      </c>
      <c r="B1168" s="29" t="s">
        <v>2189</v>
      </c>
      <c r="C1168" s="104"/>
      <c r="D1168" s="106">
        <v>5</v>
      </c>
      <c r="E1168" s="104"/>
      <c r="F1168" s="106">
        <f t="shared" si="3372"/>
        <v>3</v>
      </c>
      <c r="G1168" s="106">
        <v>1</v>
      </c>
      <c r="I1168" s="106">
        <f t="shared" si="3373"/>
        <v>0</v>
      </c>
      <c r="K1168" s="106">
        <f t="shared" si="3374"/>
        <v>0</v>
      </c>
      <c r="M1168" s="106">
        <f t="shared" si="3375"/>
        <v>0</v>
      </c>
      <c r="O1168" s="106">
        <f t="shared" si="3376"/>
        <v>0</v>
      </c>
      <c r="Q1168" s="106">
        <f t="shared" si="3377"/>
        <v>0</v>
      </c>
      <c r="S1168" s="106">
        <f t="shared" si="3378"/>
        <v>0</v>
      </c>
      <c r="V1168" s="106">
        <f t="shared" si="3379"/>
        <v>0</v>
      </c>
      <c r="X1168" s="106">
        <f t="shared" si="3380"/>
        <v>0</v>
      </c>
      <c r="Z1168" s="106">
        <f t="shared" si="3381"/>
        <v>0</v>
      </c>
      <c r="AB1168" s="106">
        <f t="shared" si="3382"/>
        <v>0</v>
      </c>
      <c r="AD1168" s="106">
        <f t="shared" si="3383"/>
        <v>0</v>
      </c>
      <c r="AF1168" s="106">
        <f t="shared" si="3384"/>
        <v>0</v>
      </c>
      <c r="AI1168" s="106">
        <f t="shared" si="3385"/>
        <v>0</v>
      </c>
      <c r="AK1168" s="106">
        <f t="shared" si="3386"/>
        <v>0</v>
      </c>
      <c r="AM1168" s="106">
        <f t="shared" si="3387"/>
        <v>0</v>
      </c>
      <c r="AO1168" s="106">
        <f t="shared" si="3388"/>
        <v>0</v>
      </c>
      <c r="AQ1168" s="106">
        <f t="shared" si="3389"/>
        <v>0</v>
      </c>
      <c r="AS1168" s="106">
        <f t="shared" si="3390"/>
        <v>0</v>
      </c>
      <c r="AV1168" s="106">
        <f t="shared" si="3391"/>
        <v>0</v>
      </c>
      <c r="AX1168" s="106">
        <f t="shared" si="3392"/>
        <v>0</v>
      </c>
      <c r="AZ1168" s="106">
        <f t="shared" si="3393"/>
        <v>0</v>
      </c>
      <c r="BB1168" s="106">
        <f t="shared" si="3394"/>
        <v>0</v>
      </c>
      <c r="BD1168" s="106">
        <f t="shared" si="3395"/>
        <v>0</v>
      </c>
      <c r="BF1168" s="106">
        <f t="shared" si="3396"/>
        <v>0</v>
      </c>
      <c r="BI1168" s="106">
        <f t="shared" si="3397"/>
        <v>0</v>
      </c>
      <c r="BK1168" s="106">
        <f t="shared" si="3398"/>
        <v>0</v>
      </c>
      <c r="BM1168" s="106">
        <f t="shared" si="3399"/>
        <v>0</v>
      </c>
      <c r="BO1168" s="106">
        <f t="shared" si="3400"/>
        <v>0</v>
      </c>
      <c r="BQ1168" s="106">
        <f t="shared" si="3401"/>
        <v>0</v>
      </c>
      <c r="BS1168" s="106">
        <f t="shared" si="3402"/>
        <v>0</v>
      </c>
    </row>
    <row r="1169" spans="1:133" s="48" customFormat="1" outlineLevel="2" x14ac:dyDescent="0.15">
      <c r="B1169" s="84" t="s">
        <v>2264</v>
      </c>
      <c r="C1169" s="121"/>
      <c r="D1169" s="121"/>
      <c r="E1169" s="121"/>
      <c r="F1169" s="121"/>
      <c r="G1169" s="165" t="s">
        <v>202</v>
      </c>
      <c r="H1169" s="121"/>
      <c r="I1169" s="121"/>
      <c r="J1169" s="121"/>
      <c r="K1169" s="121"/>
      <c r="L1169" s="121"/>
      <c r="M1169" s="121"/>
      <c r="N1169" s="121"/>
      <c r="O1169" s="121"/>
      <c r="P1169" s="121"/>
      <c r="Q1169" s="121"/>
      <c r="R1169" s="121"/>
      <c r="S1169" s="121"/>
      <c r="T1169" s="272"/>
      <c r="U1169" s="193"/>
      <c r="V1169" s="121"/>
      <c r="W1169" s="193"/>
      <c r="X1169" s="121"/>
      <c r="Y1169" s="193"/>
      <c r="Z1169" s="121"/>
      <c r="AA1169" s="193"/>
      <c r="AB1169" s="121"/>
      <c r="AC1169" s="193"/>
      <c r="AD1169" s="121"/>
      <c r="AE1169" s="193"/>
      <c r="AF1169" s="121"/>
      <c r="AG1169" s="221"/>
      <c r="AH1169" s="193"/>
      <c r="AI1169" s="121"/>
      <c r="AJ1169" s="193"/>
      <c r="AK1169" s="121"/>
      <c r="AL1169" s="193"/>
      <c r="AM1169" s="121"/>
      <c r="AN1169" s="193"/>
      <c r="AO1169" s="121"/>
      <c r="AP1169" s="193"/>
      <c r="AQ1169" s="121"/>
      <c r="AR1169" s="193"/>
      <c r="AS1169" s="121"/>
      <c r="AU1169" s="121"/>
      <c r="AV1169" s="121"/>
      <c r="AW1169" s="121"/>
      <c r="AX1169" s="121"/>
      <c r="AY1169" s="121"/>
      <c r="AZ1169" s="121"/>
      <c r="BA1169" s="121"/>
      <c r="BB1169" s="121"/>
      <c r="BC1169" s="121"/>
      <c r="BD1169" s="121"/>
      <c r="BE1169" s="121"/>
      <c r="BF1169" s="121"/>
      <c r="BH1169" s="121"/>
      <c r="BI1169" s="121"/>
      <c r="BJ1169" s="121"/>
      <c r="BK1169" s="121"/>
      <c r="BL1169" s="121"/>
      <c r="BM1169" s="121"/>
      <c r="BN1169" s="121"/>
      <c r="BO1169" s="121"/>
      <c r="BP1169" s="121"/>
      <c r="BQ1169" s="121"/>
      <c r="BR1169" s="121"/>
      <c r="BS1169" s="121"/>
      <c r="BU1169" s="143"/>
      <c r="BV1169" s="143"/>
      <c r="BW1169" s="143"/>
      <c r="BX1169" s="143"/>
      <c r="BY1169" s="143"/>
      <c r="BZ1169" s="143"/>
      <c r="CA1169" s="143"/>
      <c r="CB1169" s="143"/>
      <c r="CC1169" s="143"/>
      <c r="CD1169" s="143"/>
      <c r="CE1169" s="143"/>
      <c r="CF1169" s="143"/>
      <c r="CG1169" s="143"/>
      <c r="CH1169" s="143"/>
      <c r="CI1169" s="143"/>
      <c r="CJ1169" s="143"/>
      <c r="CK1169" s="143"/>
      <c r="CL1169" s="143"/>
      <c r="CM1169" s="143"/>
      <c r="CN1169" s="143"/>
      <c r="CO1169" s="143"/>
      <c r="CP1169" s="143"/>
      <c r="CQ1169" s="143"/>
      <c r="CR1169" s="143"/>
      <c r="CS1169" s="143"/>
      <c r="CT1169" s="143"/>
      <c r="CU1169" s="143"/>
      <c r="CV1169" s="143"/>
      <c r="CW1169" s="143"/>
      <c r="CX1169" s="143"/>
      <c r="CY1169" s="143"/>
      <c r="CZ1169" s="143"/>
      <c r="DA1169" s="143"/>
      <c r="DB1169" s="143"/>
      <c r="DC1169" s="143"/>
      <c r="DD1169" s="143"/>
      <c r="DE1169" s="143"/>
      <c r="DF1169" s="143"/>
      <c r="DG1169" s="143"/>
      <c r="DH1169" s="143"/>
      <c r="DI1169" s="143"/>
      <c r="DJ1169" s="143"/>
      <c r="DK1169" s="143"/>
      <c r="DL1169" s="143"/>
      <c r="DM1169" s="143"/>
      <c r="DN1169" s="143"/>
      <c r="DO1169" s="143"/>
      <c r="DP1169" s="143"/>
      <c r="DQ1169" s="143"/>
      <c r="DR1169" s="143"/>
      <c r="DS1169" s="143"/>
      <c r="DT1169" s="143"/>
      <c r="DU1169" s="143"/>
      <c r="DV1169" s="143"/>
      <c r="DW1169" s="143"/>
      <c r="DX1169" s="143"/>
      <c r="DY1169" s="143"/>
      <c r="DZ1169" s="143"/>
      <c r="EA1169" s="143"/>
      <c r="EB1169" s="143"/>
      <c r="EC1169" s="143"/>
    </row>
    <row r="1170" spans="1:133" s="44" customFormat="1" outlineLevel="2" x14ac:dyDescent="0.15">
      <c r="A1170" s="44" t="s">
        <v>2322</v>
      </c>
      <c r="B1170" s="45" t="s">
        <v>2199</v>
      </c>
      <c r="C1170" s="299" t="str">
        <f ca="1">IFERROR((AVERAGE(ReqSum)),"N/A")</f>
        <v>N/A</v>
      </c>
      <c r="D1170" s="299">
        <f ca="1">IFERROR((AVERAGE(ReqSum)),"N/A")</f>
        <v>5</v>
      </c>
      <c r="E1170" s="164">
        <f ca="1">(SUM(ReqSum))*2*$I$10</f>
        <v>0</v>
      </c>
      <c r="F1170" s="164">
        <f ca="1">(SUM(ReqSum))*2*$I$10</f>
        <v>360</v>
      </c>
      <c r="G1170" s="164">
        <f>MATCH("x",G1171:G2666,-1)-1</f>
        <v>6</v>
      </c>
      <c r="H1170" s="178"/>
      <c r="I1170" s="178">
        <f ca="1">SUM(ReqSum)</f>
        <v>0</v>
      </c>
      <c r="J1170" s="178"/>
      <c r="K1170" s="178">
        <f ca="1">SUM(ReqSum)</f>
        <v>0</v>
      </c>
      <c r="L1170" s="178"/>
      <c r="M1170" s="178">
        <f ca="1">SUM(ReqSum)</f>
        <v>0</v>
      </c>
      <c r="N1170" s="178"/>
      <c r="O1170" s="178">
        <f ca="1">SUM(ReqSum)</f>
        <v>0</v>
      </c>
      <c r="P1170" s="178"/>
      <c r="Q1170" s="178">
        <f ca="1">SUM(ReqSum)</f>
        <v>0</v>
      </c>
      <c r="R1170" s="178"/>
      <c r="S1170" s="178">
        <f ca="1">SUM(ReqSum)</f>
        <v>0</v>
      </c>
      <c r="T1170" s="271"/>
      <c r="U1170" s="192"/>
      <c r="V1170" s="178">
        <f ca="1">SUM(ReqSum)</f>
        <v>0</v>
      </c>
      <c r="W1170" s="192"/>
      <c r="X1170" s="178">
        <f ca="1">SUM(ReqSum)</f>
        <v>0</v>
      </c>
      <c r="Y1170" s="192"/>
      <c r="Z1170" s="178">
        <f ca="1">SUM(ReqSum)</f>
        <v>0</v>
      </c>
      <c r="AA1170" s="192"/>
      <c r="AB1170" s="178">
        <f ca="1">SUM(ReqSum)</f>
        <v>0</v>
      </c>
      <c r="AC1170" s="192"/>
      <c r="AD1170" s="178">
        <f ca="1">SUM(ReqSum)</f>
        <v>0</v>
      </c>
      <c r="AE1170" s="192"/>
      <c r="AF1170" s="178">
        <f ca="1">SUM(ReqSum)</f>
        <v>0</v>
      </c>
      <c r="AG1170" s="45"/>
      <c r="AH1170" s="192"/>
      <c r="AI1170" s="178">
        <f ca="1">SUM(ReqSum)</f>
        <v>0</v>
      </c>
      <c r="AJ1170" s="192"/>
      <c r="AK1170" s="178">
        <f ca="1">SUM(ReqSum)</f>
        <v>0</v>
      </c>
      <c r="AL1170" s="192"/>
      <c r="AM1170" s="178">
        <f ca="1">SUM(ReqSum)</f>
        <v>0</v>
      </c>
      <c r="AN1170" s="192"/>
      <c r="AO1170" s="178">
        <f ca="1">SUM(ReqSum)</f>
        <v>0</v>
      </c>
      <c r="AP1170" s="192"/>
      <c r="AQ1170" s="178">
        <f ca="1">SUM(ReqSum)</f>
        <v>0</v>
      </c>
      <c r="AR1170" s="192"/>
      <c r="AS1170" s="178">
        <f ca="1">SUM(ReqSum)</f>
        <v>0</v>
      </c>
      <c r="AT1170" s="179"/>
      <c r="AU1170" s="178"/>
      <c r="AV1170" s="178">
        <f ca="1">SUM(ReqSum)</f>
        <v>0</v>
      </c>
      <c r="AW1170" s="178"/>
      <c r="AX1170" s="178">
        <f ca="1">SUM(ReqSum)</f>
        <v>0</v>
      </c>
      <c r="AY1170" s="178"/>
      <c r="AZ1170" s="178">
        <f ca="1">SUM(ReqSum)</f>
        <v>0</v>
      </c>
      <c r="BA1170" s="178"/>
      <c r="BB1170" s="178">
        <f ca="1">SUM(ReqSum)</f>
        <v>0</v>
      </c>
      <c r="BC1170" s="178"/>
      <c r="BD1170" s="178">
        <f ca="1">SUM(ReqSum)</f>
        <v>0</v>
      </c>
      <c r="BE1170" s="178"/>
      <c r="BF1170" s="178">
        <f ca="1">SUM(ReqSum)</f>
        <v>0</v>
      </c>
      <c r="BG1170" s="179"/>
      <c r="BH1170" s="178"/>
      <c r="BI1170" s="178">
        <f ca="1">SUM(ReqSum)</f>
        <v>0</v>
      </c>
      <c r="BJ1170" s="178"/>
      <c r="BK1170" s="178">
        <f ca="1">SUM(ReqSum)</f>
        <v>0</v>
      </c>
      <c r="BL1170" s="178"/>
      <c r="BM1170" s="178">
        <f ca="1">SUM(ReqSum)</f>
        <v>0</v>
      </c>
      <c r="BN1170" s="178"/>
      <c r="BO1170" s="178">
        <f ca="1">SUM(ReqSum)</f>
        <v>0</v>
      </c>
      <c r="BP1170" s="178"/>
      <c r="BQ1170" s="178">
        <f ca="1">SUM(ReqSum)</f>
        <v>0</v>
      </c>
      <c r="BR1170" s="178"/>
      <c r="BS1170" s="178">
        <f ca="1">SUM(ReqSum)</f>
        <v>0</v>
      </c>
      <c r="BT1170" s="179"/>
      <c r="BU1170" s="85"/>
      <c r="BV1170" s="85"/>
      <c r="BW1170" s="85"/>
      <c r="BX1170" s="85"/>
      <c r="BY1170" s="85"/>
      <c r="BZ1170" s="85"/>
      <c r="CA1170" s="85"/>
      <c r="CB1170" s="85"/>
      <c r="CC1170" s="85"/>
      <c r="CD1170" s="85"/>
      <c r="CE1170" s="85"/>
      <c r="CF1170" s="85"/>
      <c r="CG1170" s="85"/>
      <c r="CH1170" s="85"/>
      <c r="CI1170" s="85"/>
      <c r="CJ1170" s="85"/>
      <c r="CK1170" s="85"/>
      <c r="CL1170" s="85"/>
      <c r="CM1170" s="85"/>
      <c r="CN1170" s="85"/>
      <c r="CO1170" s="85"/>
      <c r="CP1170" s="85"/>
      <c r="CQ1170" s="85"/>
      <c r="CR1170" s="85"/>
      <c r="CS1170" s="85"/>
      <c r="CT1170" s="85"/>
      <c r="CU1170" s="85"/>
      <c r="CV1170" s="85"/>
      <c r="CW1170" s="85"/>
      <c r="CX1170" s="85"/>
      <c r="CY1170" s="85"/>
      <c r="CZ1170" s="85"/>
      <c r="DA1170" s="85"/>
      <c r="DB1170" s="85"/>
      <c r="DC1170" s="85"/>
      <c r="DD1170" s="85"/>
      <c r="DE1170" s="85"/>
      <c r="DF1170" s="85"/>
      <c r="DG1170" s="85"/>
      <c r="DH1170" s="85"/>
      <c r="DI1170" s="85"/>
      <c r="DJ1170" s="85"/>
      <c r="DK1170" s="85"/>
      <c r="DL1170" s="85"/>
      <c r="DM1170" s="85"/>
      <c r="DN1170" s="85"/>
      <c r="DO1170" s="85"/>
      <c r="DP1170" s="85"/>
      <c r="DQ1170" s="85"/>
      <c r="DR1170" s="85"/>
      <c r="DS1170" s="85"/>
      <c r="DT1170" s="85"/>
      <c r="DU1170" s="85"/>
      <c r="DV1170" s="85"/>
      <c r="DW1170" s="85"/>
      <c r="DX1170" s="85"/>
      <c r="DY1170" s="85"/>
      <c r="DZ1170" s="85"/>
      <c r="EA1170" s="85"/>
      <c r="EB1170" s="85"/>
      <c r="EC1170" s="85"/>
    </row>
    <row r="1171" spans="1:133" outlineLevel="3" x14ac:dyDescent="0.15">
      <c r="A1171" s="22" t="s">
        <v>2350</v>
      </c>
      <c r="B1171" s="29" t="s">
        <v>2158</v>
      </c>
      <c r="C1171" s="104"/>
      <c r="D1171" s="106">
        <v>5</v>
      </c>
      <c r="E1171" s="104"/>
      <c r="F1171" s="106">
        <f t="shared" ref="F1171:F1176" si="3403">IF(B1171&lt;&gt;"",IF(B1171="Custom Requirement",0,3),0)</f>
        <v>3</v>
      </c>
      <c r="G1171" s="106">
        <v>1</v>
      </c>
      <c r="I1171" s="106">
        <f t="shared" ref="I1171:I1176" si="3404">H1171*$E1171*I$10</f>
        <v>0</v>
      </c>
      <c r="K1171" s="106">
        <f t="shared" ref="K1171:K1176" si="3405">J1171*$E1171*K$10</f>
        <v>0</v>
      </c>
      <c r="M1171" s="106">
        <f t="shared" ref="M1171:M1176" si="3406">L1171*$E1171*M$10</f>
        <v>0</v>
      </c>
      <c r="O1171" s="106">
        <f t="shared" ref="O1171:O1176" si="3407">N1171*$E1171*O$10</f>
        <v>0</v>
      </c>
      <c r="Q1171" s="106">
        <f t="shared" ref="Q1171:Q1176" si="3408">P1171*$E1171*Q$10</f>
        <v>0</v>
      </c>
      <c r="S1171" s="106">
        <f t="shared" ref="S1171:S1176" si="3409">R1171*$E1171*S$10</f>
        <v>0</v>
      </c>
      <c r="V1171" s="106">
        <f t="shared" ref="V1171:V1176" si="3410">U1171*$E1171*V$10</f>
        <v>0</v>
      </c>
      <c r="X1171" s="106">
        <f t="shared" ref="X1171:X1176" si="3411">W1171*$E1171*X$10</f>
        <v>0</v>
      </c>
      <c r="Z1171" s="106">
        <f t="shared" ref="Z1171:Z1176" si="3412">Y1171*$E1171*Z$10</f>
        <v>0</v>
      </c>
      <c r="AB1171" s="106">
        <f t="shared" ref="AB1171:AB1176" si="3413">AA1171*$E1171*AB$10</f>
        <v>0</v>
      </c>
      <c r="AD1171" s="106">
        <f t="shared" ref="AD1171:AD1176" si="3414">AC1171*$E1171*AD$10</f>
        <v>0</v>
      </c>
      <c r="AF1171" s="106">
        <f t="shared" ref="AF1171:AF1176" si="3415">AE1171*$E1171*AF$10</f>
        <v>0</v>
      </c>
      <c r="AI1171" s="106">
        <f t="shared" ref="AI1171:AI1176" si="3416">AH1171*$E1171*AI$10</f>
        <v>0</v>
      </c>
      <c r="AK1171" s="106">
        <f t="shared" ref="AK1171:AK1176" si="3417">AJ1171*$E1171*AK$10</f>
        <v>0</v>
      </c>
      <c r="AM1171" s="106">
        <f t="shared" ref="AM1171:AM1176" si="3418">AL1171*$E1171*AM$10</f>
        <v>0</v>
      </c>
      <c r="AO1171" s="106">
        <f t="shared" ref="AO1171:AO1176" si="3419">AN1171*$E1171*AO$10</f>
        <v>0</v>
      </c>
      <c r="AQ1171" s="106">
        <f t="shared" ref="AQ1171:AQ1176" si="3420">AP1171*$E1171*AQ$10</f>
        <v>0</v>
      </c>
      <c r="AS1171" s="106">
        <f t="shared" ref="AS1171:AS1176" si="3421">AR1171*$E1171*AS$10</f>
        <v>0</v>
      </c>
      <c r="AV1171" s="106">
        <f t="shared" ref="AV1171:AV1176" si="3422">AU1171*$E1171*AV$10</f>
        <v>0</v>
      </c>
      <c r="AX1171" s="106">
        <f t="shared" ref="AX1171:AX1176" si="3423">AW1171*$E1171*AX$10</f>
        <v>0</v>
      </c>
      <c r="AZ1171" s="106">
        <f t="shared" ref="AZ1171:AZ1176" si="3424">AY1171*$E1171*AZ$10</f>
        <v>0</v>
      </c>
      <c r="BB1171" s="106">
        <f t="shared" ref="BB1171:BB1176" si="3425">BA1171*$E1171*BB$10</f>
        <v>0</v>
      </c>
      <c r="BD1171" s="106">
        <f t="shared" ref="BD1171:BD1176" si="3426">BC1171*$E1171*BD$10</f>
        <v>0</v>
      </c>
      <c r="BF1171" s="106">
        <f t="shared" ref="BF1171:BF1176" si="3427">BE1171*$E1171*BF$10</f>
        <v>0</v>
      </c>
      <c r="BI1171" s="106">
        <f t="shared" ref="BI1171:BI1176" si="3428">BH1171*$E1171*BI$10</f>
        <v>0</v>
      </c>
      <c r="BK1171" s="106">
        <f t="shared" ref="BK1171:BK1176" si="3429">BJ1171*$E1171*BK$10</f>
        <v>0</v>
      </c>
      <c r="BM1171" s="106">
        <f t="shared" ref="BM1171:BM1176" si="3430">BL1171*$E1171*BM$10</f>
        <v>0</v>
      </c>
      <c r="BO1171" s="106">
        <f t="shared" ref="BO1171:BO1176" si="3431">BN1171*$E1171*BO$10</f>
        <v>0</v>
      </c>
      <c r="BQ1171" s="106">
        <f t="shared" ref="BQ1171:BQ1176" si="3432">BP1171*$E1171*BQ$10</f>
        <v>0</v>
      </c>
      <c r="BS1171" s="106">
        <f t="shared" ref="BS1171:BS1176" si="3433">BR1171*$E1171*BS$10</f>
        <v>0</v>
      </c>
    </row>
    <row r="1172" spans="1:133" outlineLevel="3" x14ac:dyDescent="0.15">
      <c r="A1172" s="22" t="s">
        <v>2351</v>
      </c>
      <c r="B1172" s="29" t="s">
        <v>2159</v>
      </c>
      <c r="C1172" s="104"/>
      <c r="D1172" s="106">
        <v>5</v>
      </c>
      <c r="E1172" s="104"/>
      <c r="F1172" s="106">
        <f t="shared" si="3403"/>
        <v>3</v>
      </c>
      <c r="G1172" s="106">
        <v>1</v>
      </c>
      <c r="I1172" s="106">
        <f t="shared" si="3404"/>
        <v>0</v>
      </c>
      <c r="K1172" s="106">
        <f t="shared" si="3405"/>
        <v>0</v>
      </c>
      <c r="M1172" s="106">
        <f t="shared" si="3406"/>
        <v>0</v>
      </c>
      <c r="O1172" s="106">
        <f t="shared" si="3407"/>
        <v>0</v>
      </c>
      <c r="Q1172" s="106">
        <f t="shared" si="3408"/>
        <v>0</v>
      </c>
      <c r="S1172" s="106">
        <f t="shared" si="3409"/>
        <v>0</v>
      </c>
      <c r="V1172" s="106">
        <f t="shared" si="3410"/>
        <v>0</v>
      </c>
      <c r="X1172" s="106">
        <f t="shared" si="3411"/>
        <v>0</v>
      </c>
      <c r="Z1172" s="106">
        <f t="shared" si="3412"/>
        <v>0</v>
      </c>
      <c r="AB1172" s="106">
        <f t="shared" si="3413"/>
        <v>0</v>
      </c>
      <c r="AD1172" s="106">
        <f t="shared" si="3414"/>
        <v>0</v>
      </c>
      <c r="AF1172" s="106">
        <f t="shared" si="3415"/>
        <v>0</v>
      </c>
      <c r="AI1172" s="106">
        <f t="shared" si="3416"/>
        <v>0</v>
      </c>
      <c r="AK1172" s="106">
        <f t="shared" si="3417"/>
        <v>0</v>
      </c>
      <c r="AM1172" s="106">
        <f t="shared" si="3418"/>
        <v>0</v>
      </c>
      <c r="AO1172" s="106">
        <f t="shared" si="3419"/>
        <v>0</v>
      </c>
      <c r="AQ1172" s="106">
        <f t="shared" si="3420"/>
        <v>0</v>
      </c>
      <c r="AS1172" s="106">
        <f t="shared" si="3421"/>
        <v>0</v>
      </c>
      <c r="AV1172" s="106">
        <f t="shared" si="3422"/>
        <v>0</v>
      </c>
      <c r="AX1172" s="106">
        <f t="shared" si="3423"/>
        <v>0</v>
      </c>
      <c r="AZ1172" s="106">
        <f t="shared" si="3424"/>
        <v>0</v>
      </c>
      <c r="BB1172" s="106">
        <f t="shared" si="3425"/>
        <v>0</v>
      </c>
      <c r="BD1172" s="106">
        <f t="shared" si="3426"/>
        <v>0</v>
      </c>
      <c r="BF1172" s="106">
        <f t="shared" si="3427"/>
        <v>0</v>
      </c>
      <c r="BI1172" s="106">
        <f t="shared" si="3428"/>
        <v>0</v>
      </c>
      <c r="BK1172" s="106">
        <f t="shared" si="3429"/>
        <v>0</v>
      </c>
      <c r="BM1172" s="106">
        <f t="shared" si="3430"/>
        <v>0</v>
      </c>
      <c r="BO1172" s="106">
        <f t="shared" si="3431"/>
        <v>0</v>
      </c>
      <c r="BQ1172" s="106">
        <f t="shared" si="3432"/>
        <v>0</v>
      </c>
      <c r="BS1172" s="106">
        <f t="shared" si="3433"/>
        <v>0</v>
      </c>
    </row>
    <row r="1173" spans="1:133" outlineLevel="3" x14ac:dyDescent="0.15">
      <c r="A1173" s="22" t="s">
        <v>2352</v>
      </c>
      <c r="B1173" s="29" t="s">
        <v>2251</v>
      </c>
      <c r="C1173" s="104"/>
      <c r="D1173" s="106">
        <v>5</v>
      </c>
      <c r="E1173" s="104"/>
      <c r="F1173" s="106">
        <f t="shared" si="3403"/>
        <v>3</v>
      </c>
      <c r="G1173" s="106">
        <v>1</v>
      </c>
      <c r="I1173" s="106">
        <f t="shared" si="3404"/>
        <v>0</v>
      </c>
      <c r="K1173" s="106">
        <f t="shared" si="3405"/>
        <v>0</v>
      </c>
      <c r="M1173" s="106">
        <f t="shared" si="3406"/>
        <v>0</v>
      </c>
      <c r="O1173" s="106">
        <f t="shared" si="3407"/>
        <v>0</v>
      </c>
      <c r="Q1173" s="106">
        <f t="shared" si="3408"/>
        <v>0</v>
      </c>
      <c r="S1173" s="106">
        <f t="shared" si="3409"/>
        <v>0</v>
      </c>
      <c r="V1173" s="106">
        <f t="shared" si="3410"/>
        <v>0</v>
      </c>
      <c r="X1173" s="106">
        <f t="shared" si="3411"/>
        <v>0</v>
      </c>
      <c r="Z1173" s="106">
        <f t="shared" si="3412"/>
        <v>0</v>
      </c>
      <c r="AB1173" s="106">
        <f t="shared" si="3413"/>
        <v>0</v>
      </c>
      <c r="AD1173" s="106">
        <f t="shared" si="3414"/>
        <v>0</v>
      </c>
      <c r="AF1173" s="106">
        <f t="shared" si="3415"/>
        <v>0</v>
      </c>
      <c r="AI1173" s="106">
        <f t="shared" si="3416"/>
        <v>0</v>
      </c>
      <c r="AK1173" s="106">
        <f t="shared" si="3417"/>
        <v>0</v>
      </c>
      <c r="AM1173" s="106">
        <f t="shared" si="3418"/>
        <v>0</v>
      </c>
      <c r="AO1173" s="106">
        <f t="shared" si="3419"/>
        <v>0</v>
      </c>
      <c r="AQ1173" s="106">
        <f t="shared" si="3420"/>
        <v>0</v>
      </c>
      <c r="AS1173" s="106">
        <f t="shared" si="3421"/>
        <v>0</v>
      </c>
      <c r="AV1173" s="106">
        <f t="shared" si="3422"/>
        <v>0</v>
      </c>
      <c r="AX1173" s="106">
        <f t="shared" si="3423"/>
        <v>0</v>
      </c>
      <c r="AZ1173" s="106">
        <f t="shared" si="3424"/>
        <v>0</v>
      </c>
      <c r="BB1173" s="106">
        <f t="shared" si="3425"/>
        <v>0</v>
      </c>
      <c r="BD1173" s="106">
        <f t="shared" si="3426"/>
        <v>0</v>
      </c>
      <c r="BF1173" s="106">
        <f t="shared" si="3427"/>
        <v>0</v>
      </c>
      <c r="BI1173" s="106">
        <f t="shared" si="3428"/>
        <v>0</v>
      </c>
      <c r="BK1173" s="106">
        <f t="shared" si="3429"/>
        <v>0</v>
      </c>
      <c r="BM1173" s="106">
        <f t="shared" si="3430"/>
        <v>0</v>
      </c>
      <c r="BO1173" s="106">
        <f t="shared" si="3431"/>
        <v>0</v>
      </c>
      <c r="BQ1173" s="106">
        <f t="shared" si="3432"/>
        <v>0</v>
      </c>
      <c r="BS1173" s="106">
        <f t="shared" si="3433"/>
        <v>0</v>
      </c>
    </row>
    <row r="1174" spans="1:133" ht="26" outlineLevel="3" x14ac:dyDescent="0.15">
      <c r="A1174" s="22" t="s">
        <v>2353</v>
      </c>
      <c r="B1174" s="3" t="s">
        <v>2252</v>
      </c>
      <c r="C1174" s="104"/>
      <c r="D1174" s="106">
        <v>5</v>
      </c>
      <c r="E1174" s="104"/>
      <c r="F1174" s="106">
        <f t="shared" si="3403"/>
        <v>3</v>
      </c>
      <c r="G1174" s="106">
        <v>1</v>
      </c>
      <c r="I1174" s="106">
        <f t="shared" si="3404"/>
        <v>0</v>
      </c>
      <c r="K1174" s="106">
        <f t="shared" si="3405"/>
        <v>0</v>
      </c>
      <c r="M1174" s="106">
        <f t="shared" si="3406"/>
        <v>0</v>
      </c>
      <c r="O1174" s="106">
        <f t="shared" si="3407"/>
        <v>0</v>
      </c>
      <c r="Q1174" s="106">
        <f t="shared" si="3408"/>
        <v>0</v>
      </c>
      <c r="S1174" s="106">
        <f t="shared" si="3409"/>
        <v>0</v>
      </c>
      <c r="V1174" s="106">
        <f t="shared" si="3410"/>
        <v>0</v>
      </c>
      <c r="X1174" s="106">
        <f t="shared" si="3411"/>
        <v>0</v>
      </c>
      <c r="Z1174" s="106">
        <f t="shared" si="3412"/>
        <v>0</v>
      </c>
      <c r="AB1174" s="106">
        <f t="shared" si="3413"/>
        <v>0</v>
      </c>
      <c r="AD1174" s="106">
        <f t="shared" si="3414"/>
        <v>0</v>
      </c>
      <c r="AF1174" s="106">
        <f t="shared" si="3415"/>
        <v>0</v>
      </c>
      <c r="AI1174" s="106">
        <f t="shared" si="3416"/>
        <v>0</v>
      </c>
      <c r="AK1174" s="106">
        <f t="shared" si="3417"/>
        <v>0</v>
      </c>
      <c r="AM1174" s="106">
        <f t="shared" si="3418"/>
        <v>0</v>
      </c>
      <c r="AO1174" s="106">
        <f t="shared" si="3419"/>
        <v>0</v>
      </c>
      <c r="AQ1174" s="106">
        <f t="shared" si="3420"/>
        <v>0</v>
      </c>
      <c r="AS1174" s="106">
        <f t="shared" si="3421"/>
        <v>0</v>
      </c>
      <c r="AV1174" s="106">
        <f t="shared" si="3422"/>
        <v>0</v>
      </c>
      <c r="AX1174" s="106">
        <f t="shared" si="3423"/>
        <v>0</v>
      </c>
      <c r="AZ1174" s="106">
        <f t="shared" si="3424"/>
        <v>0</v>
      </c>
      <c r="BB1174" s="106">
        <f t="shared" si="3425"/>
        <v>0</v>
      </c>
      <c r="BD1174" s="106">
        <f t="shared" si="3426"/>
        <v>0</v>
      </c>
      <c r="BF1174" s="106">
        <f t="shared" si="3427"/>
        <v>0</v>
      </c>
      <c r="BI1174" s="106">
        <f t="shared" si="3428"/>
        <v>0</v>
      </c>
      <c r="BK1174" s="106">
        <f t="shared" si="3429"/>
        <v>0</v>
      </c>
      <c r="BM1174" s="106">
        <f t="shared" si="3430"/>
        <v>0</v>
      </c>
      <c r="BO1174" s="106">
        <f t="shared" si="3431"/>
        <v>0</v>
      </c>
      <c r="BQ1174" s="106">
        <f t="shared" si="3432"/>
        <v>0</v>
      </c>
      <c r="BS1174" s="106">
        <f t="shared" si="3433"/>
        <v>0</v>
      </c>
    </row>
    <row r="1175" spans="1:133" outlineLevel="3" x14ac:dyDescent="0.15">
      <c r="A1175" s="22" t="s">
        <v>2354</v>
      </c>
      <c r="B1175" s="3" t="s">
        <v>2253</v>
      </c>
      <c r="C1175" s="104"/>
      <c r="D1175" s="106">
        <v>5</v>
      </c>
      <c r="E1175" s="104"/>
      <c r="F1175" s="106">
        <f t="shared" si="3403"/>
        <v>3</v>
      </c>
      <c r="G1175" s="106">
        <v>1</v>
      </c>
      <c r="I1175" s="106">
        <f t="shared" si="3404"/>
        <v>0</v>
      </c>
      <c r="K1175" s="106">
        <f t="shared" si="3405"/>
        <v>0</v>
      </c>
      <c r="M1175" s="106">
        <f t="shared" si="3406"/>
        <v>0</v>
      </c>
      <c r="O1175" s="106">
        <f t="shared" si="3407"/>
        <v>0</v>
      </c>
      <c r="Q1175" s="106">
        <f t="shared" si="3408"/>
        <v>0</v>
      </c>
      <c r="S1175" s="106">
        <f t="shared" si="3409"/>
        <v>0</v>
      </c>
      <c r="V1175" s="106">
        <f t="shared" si="3410"/>
        <v>0</v>
      </c>
      <c r="X1175" s="106">
        <f t="shared" si="3411"/>
        <v>0</v>
      </c>
      <c r="Z1175" s="106">
        <f t="shared" si="3412"/>
        <v>0</v>
      </c>
      <c r="AB1175" s="106">
        <f t="shared" si="3413"/>
        <v>0</v>
      </c>
      <c r="AD1175" s="106">
        <f t="shared" si="3414"/>
        <v>0</v>
      </c>
      <c r="AF1175" s="106">
        <f t="shared" si="3415"/>
        <v>0</v>
      </c>
      <c r="AI1175" s="106">
        <f t="shared" si="3416"/>
        <v>0</v>
      </c>
      <c r="AK1175" s="106">
        <f t="shared" si="3417"/>
        <v>0</v>
      </c>
      <c r="AM1175" s="106">
        <f t="shared" si="3418"/>
        <v>0</v>
      </c>
      <c r="AO1175" s="106">
        <f t="shared" si="3419"/>
        <v>0</v>
      </c>
      <c r="AQ1175" s="106">
        <f t="shared" si="3420"/>
        <v>0</v>
      </c>
      <c r="AS1175" s="106">
        <f t="shared" si="3421"/>
        <v>0</v>
      </c>
      <c r="AV1175" s="106">
        <f t="shared" si="3422"/>
        <v>0</v>
      </c>
      <c r="AX1175" s="106">
        <f t="shared" si="3423"/>
        <v>0</v>
      </c>
      <c r="AZ1175" s="106">
        <f t="shared" si="3424"/>
        <v>0</v>
      </c>
      <c r="BB1175" s="106">
        <f t="shared" si="3425"/>
        <v>0</v>
      </c>
      <c r="BD1175" s="106">
        <f t="shared" si="3426"/>
        <v>0</v>
      </c>
      <c r="BF1175" s="106">
        <f t="shared" si="3427"/>
        <v>0</v>
      </c>
      <c r="BI1175" s="106">
        <f t="shared" si="3428"/>
        <v>0</v>
      </c>
      <c r="BK1175" s="106">
        <f t="shared" si="3429"/>
        <v>0</v>
      </c>
      <c r="BM1175" s="106">
        <f t="shared" si="3430"/>
        <v>0</v>
      </c>
      <c r="BO1175" s="106">
        <f t="shared" si="3431"/>
        <v>0</v>
      </c>
      <c r="BQ1175" s="106">
        <f t="shared" si="3432"/>
        <v>0</v>
      </c>
      <c r="BS1175" s="106">
        <f t="shared" si="3433"/>
        <v>0</v>
      </c>
    </row>
    <row r="1176" spans="1:133" outlineLevel="3" x14ac:dyDescent="0.15">
      <c r="A1176" s="22" t="s">
        <v>2355</v>
      </c>
      <c r="B1176" s="3" t="s">
        <v>2254</v>
      </c>
      <c r="C1176" s="104"/>
      <c r="D1176" s="106">
        <v>5</v>
      </c>
      <c r="E1176" s="104"/>
      <c r="F1176" s="106">
        <f t="shared" si="3403"/>
        <v>3</v>
      </c>
      <c r="G1176" s="106">
        <v>1</v>
      </c>
      <c r="I1176" s="106">
        <f t="shared" si="3404"/>
        <v>0</v>
      </c>
      <c r="K1176" s="106">
        <f t="shared" si="3405"/>
        <v>0</v>
      </c>
      <c r="M1176" s="106">
        <f t="shared" si="3406"/>
        <v>0</v>
      </c>
      <c r="O1176" s="106">
        <f t="shared" si="3407"/>
        <v>0</v>
      </c>
      <c r="Q1176" s="106">
        <f t="shared" si="3408"/>
        <v>0</v>
      </c>
      <c r="S1176" s="106">
        <f t="shared" si="3409"/>
        <v>0</v>
      </c>
      <c r="V1176" s="106">
        <f t="shared" si="3410"/>
        <v>0</v>
      </c>
      <c r="X1176" s="106">
        <f t="shared" si="3411"/>
        <v>0</v>
      </c>
      <c r="Z1176" s="106">
        <f t="shared" si="3412"/>
        <v>0</v>
      </c>
      <c r="AB1176" s="106">
        <f t="shared" si="3413"/>
        <v>0</v>
      </c>
      <c r="AD1176" s="106">
        <f t="shared" si="3414"/>
        <v>0</v>
      </c>
      <c r="AF1176" s="106">
        <f t="shared" si="3415"/>
        <v>0</v>
      </c>
      <c r="AI1176" s="106">
        <f t="shared" si="3416"/>
        <v>0</v>
      </c>
      <c r="AK1176" s="106">
        <f t="shared" si="3417"/>
        <v>0</v>
      </c>
      <c r="AM1176" s="106">
        <f t="shared" si="3418"/>
        <v>0</v>
      </c>
      <c r="AO1176" s="106">
        <f t="shared" si="3419"/>
        <v>0</v>
      </c>
      <c r="AQ1176" s="106">
        <f t="shared" si="3420"/>
        <v>0</v>
      </c>
      <c r="AS1176" s="106">
        <f t="shared" si="3421"/>
        <v>0</v>
      </c>
      <c r="AV1176" s="106">
        <f t="shared" si="3422"/>
        <v>0</v>
      </c>
      <c r="AX1176" s="106">
        <f t="shared" si="3423"/>
        <v>0</v>
      </c>
      <c r="AZ1176" s="106">
        <f t="shared" si="3424"/>
        <v>0</v>
      </c>
      <c r="BB1176" s="106">
        <f t="shared" si="3425"/>
        <v>0</v>
      </c>
      <c r="BD1176" s="106">
        <f t="shared" si="3426"/>
        <v>0</v>
      </c>
      <c r="BF1176" s="106">
        <f t="shared" si="3427"/>
        <v>0</v>
      </c>
      <c r="BI1176" s="106">
        <f t="shared" si="3428"/>
        <v>0</v>
      </c>
      <c r="BK1176" s="106">
        <f t="shared" si="3429"/>
        <v>0</v>
      </c>
      <c r="BM1176" s="106">
        <f t="shared" si="3430"/>
        <v>0</v>
      </c>
      <c r="BO1176" s="106">
        <f t="shared" si="3431"/>
        <v>0</v>
      </c>
      <c r="BQ1176" s="106">
        <f t="shared" si="3432"/>
        <v>0</v>
      </c>
      <c r="BS1176" s="106">
        <f t="shared" si="3433"/>
        <v>0</v>
      </c>
    </row>
    <row r="1177" spans="1:133" s="48" customFormat="1" outlineLevel="2" x14ac:dyDescent="0.15">
      <c r="B1177" s="84" t="s">
        <v>2200</v>
      </c>
      <c r="C1177" s="121"/>
      <c r="D1177" s="121"/>
      <c r="E1177" s="121"/>
      <c r="F1177" s="121"/>
      <c r="G1177" s="165" t="s">
        <v>206</v>
      </c>
      <c r="H1177" s="121"/>
      <c r="I1177" s="121"/>
      <c r="J1177" s="121"/>
      <c r="K1177" s="121"/>
      <c r="L1177" s="121"/>
      <c r="M1177" s="121"/>
      <c r="N1177" s="121"/>
      <c r="O1177" s="121"/>
      <c r="P1177" s="121"/>
      <c r="Q1177" s="121"/>
      <c r="R1177" s="121"/>
      <c r="S1177" s="121"/>
      <c r="T1177" s="272"/>
      <c r="U1177" s="193"/>
      <c r="V1177" s="121"/>
      <c r="W1177" s="193"/>
      <c r="X1177" s="121"/>
      <c r="Y1177" s="193"/>
      <c r="Z1177" s="121"/>
      <c r="AA1177" s="193"/>
      <c r="AB1177" s="121"/>
      <c r="AC1177" s="193"/>
      <c r="AD1177" s="121"/>
      <c r="AE1177" s="193"/>
      <c r="AF1177" s="121"/>
      <c r="AG1177" s="221"/>
      <c r="AH1177" s="193"/>
      <c r="AI1177" s="121"/>
      <c r="AJ1177" s="193"/>
      <c r="AK1177" s="121"/>
      <c r="AL1177" s="193"/>
      <c r="AM1177" s="121"/>
      <c r="AN1177" s="193"/>
      <c r="AO1177" s="121"/>
      <c r="AP1177" s="193"/>
      <c r="AQ1177" s="121"/>
      <c r="AR1177" s="193"/>
      <c r="AS1177" s="121"/>
      <c r="AU1177" s="121"/>
      <c r="AV1177" s="121"/>
      <c r="AW1177" s="121"/>
      <c r="AX1177" s="121"/>
      <c r="AY1177" s="121"/>
      <c r="AZ1177" s="121"/>
      <c r="BA1177" s="121"/>
      <c r="BB1177" s="121"/>
      <c r="BC1177" s="121"/>
      <c r="BD1177" s="121"/>
      <c r="BE1177" s="121"/>
      <c r="BF1177" s="121"/>
      <c r="BH1177" s="121"/>
      <c r="BI1177" s="121"/>
      <c r="BJ1177" s="121"/>
      <c r="BK1177" s="121"/>
      <c r="BL1177" s="121"/>
      <c r="BM1177" s="121"/>
      <c r="BN1177" s="121"/>
      <c r="BO1177" s="121"/>
      <c r="BP1177" s="121"/>
      <c r="BQ1177" s="121"/>
      <c r="BR1177" s="121"/>
      <c r="BS1177" s="121"/>
      <c r="BU1177" s="143"/>
      <c r="BV1177" s="143"/>
      <c r="BW1177" s="143"/>
      <c r="BX1177" s="143"/>
      <c r="BY1177" s="143"/>
      <c r="BZ1177" s="143"/>
      <c r="CA1177" s="143"/>
      <c r="CB1177" s="143"/>
      <c r="CC1177" s="143"/>
      <c r="CD1177" s="143"/>
      <c r="CE1177" s="143"/>
      <c r="CF1177" s="143"/>
      <c r="CG1177" s="143"/>
      <c r="CH1177" s="143"/>
      <c r="CI1177" s="143"/>
      <c r="CJ1177" s="143"/>
      <c r="CK1177" s="143"/>
      <c r="CL1177" s="143"/>
      <c r="CM1177" s="143"/>
      <c r="CN1177" s="143"/>
      <c r="CO1177" s="143"/>
      <c r="CP1177" s="143"/>
      <c r="CQ1177" s="143"/>
      <c r="CR1177" s="143"/>
      <c r="CS1177" s="143"/>
      <c r="CT1177" s="143"/>
      <c r="CU1177" s="143"/>
      <c r="CV1177" s="143"/>
      <c r="CW1177" s="143"/>
      <c r="CX1177" s="143"/>
      <c r="CY1177" s="143"/>
      <c r="CZ1177" s="143"/>
      <c r="DA1177" s="143"/>
      <c r="DB1177" s="143"/>
      <c r="DC1177" s="143"/>
      <c r="DD1177" s="143"/>
      <c r="DE1177" s="143"/>
      <c r="DF1177" s="143"/>
      <c r="DG1177" s="143"/>
      <c r="DH1177" s="143"/>
      <c r="DI1177" s="143"/>
      <c r="DJ1177" s="143"/>
      <c r="DK1177" s="143"/>
      <c r="DL1177" s="143"/>
      <c r="DM1177" s="143"/>
      <c r="DN1177" s="143"/>
      <c r="DO1177" s="143"/>
      <c r="DP1177" s="143"/>
      <c r="DQ1177" s="143"/>
      <c r="DR1177" s="143"/>
      <c r="DS1177" s="143"/>
      <c r="DT1177" s="143"/>
      <c r="DU1177" s="143"/>
      <c r="DV1177" s="143"/>
      <c r="DW1177" s="143"/>
      <c r="DX1177" s="143"/>
      <c r="DY1177" s="143"/>
      <c r="DZ1177" s="143"/>
      <c r="EA1177" s="143"/>
      <c r="EB1177" s="143"/>
      <c r="EC1177" s="143"/>
    </row>
    <row r="1178" spans="1:133" s="44" customFormat="1" outlineLevel="2" x14ac:dyDescent="0.15">
      <c r="A1178" s="44" t="s">
        <v>220</v>
      </c>
      <c r="B1178" s="45" t="s">
        <v>1841</v>
      </c>
      <c r="C1178" s="299" t="str">
        <f ca="1">IFERROR((AVERAGE(ReqSum)),"N/A")</f>
        <v>N/A</v>
      </c>
      <c r="D1178" s="299">
        <f ca="1">IFERROR((AVERAGE(ReqSum)),"N/A")</f>
        <v>5</v>
      </c>
      <c r="E1178" s="164">
        <f ca="1">(SUM(ReqSum))*2*$I$10</f>
        <v>0</v>
      </c>
      <c r="F1178" s="164">
        <f ca="1">(SUM(ReqSum))*2*$I$10</f>
        <v>0</v>
      </c>
      <c r="G1178" s="164">
        <f>MATCH("x",G1179:G2674,-1)-1</f>
        <v>5</v>
      </c>
      <c r="H1178" s="178"/>
      <c r="I1178" s="178">
        <f ca="1">SUM(ReqSum)</f>
        <v>0</v>
      </c>
      <c r="J1178" s="178"/>
      <c r="K1178" s="178">
        <f ca="1">SUM(ReqSum)</f>
        <v>0</v>
      </c>
      <c r="L1178" s="178"/>
      <c r="M1178" s="178">
        <f ca="1">SUM(ReqSum)</f>
        <v>0</v>
      </c>
      <c r="N1178" s="178"/>
      <c r="O1178" s="178">
        <f ca="1">SUM(ReqSum)</f>
        <v>0</v>
      </c>
      <c r="P1178" s="178"/>
      <c r="Q1178" s="178">
        <f ca="1">SUM(ReqSum)</f>
        <v>0</v>
      </c>
      <c r="R1178" s="178"/>
      <c r="S1178" s="178">
        <f ca="1">SUM(ReqSum)</f>
        <v>0</v>
      </c>
      <c r="T1178" s="271"/>
      <c r="U1178" s="192"/>
      <c r="V1178" s="178">
        <f ca="1">SUM(ReqSum)</f>
        <v>0</v>
      </c>
      <c r="W1178" s="192"/>
      <c r="X1178" s="178">
        <f ca="1">SUM(ReqSum)</f>
        <v>0</v>
      </c>
      <c r="Y1178" s="192"/>
      <c r="Z1178" s="178">
        <f ca="1">SUM(ReqSum)</f>
        <v>0</v>
      </c>
      <c r="AA1178" s="192"/>
      <c r="AB1178" s="178">
        <f ca="1">SUM(ReqSum)</f>
        <v>0</v>
      </c>
      <c r="AC1178" s="192"/>
      <c r="AD1178" s="178">
        <f ca="1">SUM(ReqSum)</f>
        <v>0</v>
      </c>
      <c r="AE1178" s="192"/>
      <c r="AF1178" s="178">
        <f ca="1">SUM(ReqSum)</f>
        <v>0</v>
      </c>
      <c r="AG1178" s="45"/>
      <c r="AH1178" s="192"/>
      <c r="AI1178" s="178">
        <f ca="1">SUM(ReqSum)</f>
        <v>0</v>
      </c>
      <c r="AJ1178" s="192"/>
      <c r="AK1178" s="178">
        <f ca="1">SUM(ReqSum)</f>
        <v>0</v>
      </c>
      <c r="AL1178" s="192"/>
      <c r="AM1178" s="178">
        <f ca="1">SUM(ReqSum)</f>
        <v>0</v>
      </c>
      <c r="AN1178" s="192"/>
      <c r="AO1178" s="178">
        <f ca="1">SUM(ReqSum)</f>
        <v>0</v>
      </c>
      <c r="AP1178" s="192"/>
      <c r="AQ1178" s="178">
        <f ca="1">SUM(ReqSum)</f>
        <v>0</v>
      </c>
      <c r="AR1178" s="192"/>
      <c r="AS1178" s="178">
        <f ca="1">SUM(ReqSum)</f>
        <v>0</v>
      </c>
      <c r="AT1178" s="179"/>
      <c r="AU1178" s="178"/>
      <c r="AV1178" s="178">
        <f ca="1">SUM(ReqSum)</f>
        <v>0</v>
      </c>
      <c r="AW1178" s="178"/>
      <c r="AX1178" s="178">
        <f ca="1">SUM(ReqSum)</f>
        <v>0</v>
      </c>
      <c r="AY1178" s="178"/>
      <c r="AZ1178" s="178">
        <f ca="1">SUM(ReqSum)</f>
        <v>0</v>
      </c>
      <c r="BA1178" s="178"/>
      <c r="BB1178" s="178">
        <f ca="1">SUM(ReqSum)</f>
        <v>0</v>
      </c>
      <c r="BC1178" s="178"/>
      <c r="BD1178" s="178">
        <f ca="1">SUM(ReqSum)</f>
        <v>0</v>
      </c>
      <c r="BE1178" s="178"/>
      <c r="BF1178" s="178">
        <f ca="1">SUM(ReqSum)</f>
        <v>0</v>
      </c>
      <c r="BG1178" s="179"/>
      <c r="BH1178" s="178"/>
      <c r="BI1178" s="178">
        <f ca="1">SUM(ReqSum)</f>
        <v>0</v>
      </c>
      <c r="BJ1178" s="178"/>
      <c r="BK1178" s="178">
        <f ca="1">SUM(ReqSum)</f>
        <v>0</v>
      </c>
      <c r="BL1178" s="178"/>
      <c r="BM1178" s="178">
        <f ca="1">SUM(ReqSum)</f>
        <v>0</v>
      </c>
      <c r="BN1178" s="178"/>
      <c r="BO1178" s="178">
        <f ca="1">SUM(ReqSum)</f>
        <v>0</v>
      </c>
      <c r="BP1178" s="178"/>
      <c r="BQ1178" s="178">
        <f ca="1">SUM(ReqSum)</f>
        <v>0</v>
      </c>
      <c r="BR1178" s="178"/>
      <c r="BS1178" s="178">
        <f ca="1">SUM(ReqSum)</f>
        <v>0</v>
      </c>
      <c r="BT1178" s="179"/>
      <c r="BU1178" s="85"/>
      <c r="BV1178" s="85"/>
      <c r="BW1178" s="85"/>
      <c r="BX1178" s="85"/>
      <c r="BY1178" s="85"/>
      <c r="BZ1178" s="85"/>
      <c r="CA1178" s="85"/>
      <c r="CB1178" s="85"/>
      <c r="CC1178" s="85"/>
      <c r="CD1178" s="85"/>
      <c r="CE1178" s="85"/>
      <c r="CF1178" s="85"/>
      <c r="CG1178" s="85"/>
      <c r="CH1178" s="85"/>
      <c r="CI1178" s="85"/>
      <c r="CJ1178" s="85"/>
      <c r="CK1178" s="85"/>
      <c r="CL1178" s="85"/>
      <c r="CM1178" s="85"/>
      <c r="CN1178" s="85"/>
      <c r="CO1178" s="85"/>
      <c r="CP1178" s="85"/>
      <c r="CQ1178" s="85"/>
      <c r="CR1178" s="85"/>
      <c r="CS1178" s="85"/>
      <c r="CT1178" s="85"/>
      <c r="CU1178" s="85"/>
      <c r="CV1178" s="85"/>
      <c r="CW1178" s="85"/>
      <c r="CX1178" s="85"/>
      <c r="CY1178" s="85"/>
      <c r="CZ1178" s="85"/>
      <c r="DA1178" s="85"/>
      <c r="DB1178" s="85"/>
      <c r="DC1178" s="85"/>
      <c r="DD1178" s="85"/>
      <c r="DE1178" s="85"/>
      <c r="DF1178" s="85"/>
      <c r="DG1178" s="85"/>
      <c r="DH1178" s="85"/>
      <c r="DI1178" s="85"/>
      <c r="DJ1178" s="85"/>
      <c r="DK1178" s="85"/>
      <c r="DL1178" s="85"/>
      <c r="DM1178" s="85"/>
      <c r="DN1178" s="85"/>
      <c r="DO1178" s="85"/>
      <c r="DP1178" s="85"/>
      <c r="DQ1178" s="85"/>
      <c r="DR1178" s="85"/>
      <c r="DS1178" s="85"/>
      <c r="DT1178" s="85"/>
      <c r="DU1178" s="85"/>
      <c r="DV1178" s="85"/>
      <c r="DW1178" s="85"/>
      <c r="DX1178" s="85"/>
      <c r="DY1178" s="85"/>
      <c r="DZ1178" s="85"/>
      <c r="EA1178" s="85"/>
      <c r="EB1178" s="85"/>
      <c r="EC1178" s="85"/>
    </row>
    <row r="1179" spans="1:133" outlineLevel="3" x14ac:dyDescent="0.15">
      <c r="A1179" s="22" t="s">
        <v>221</v>
      </c>
      <c r="B1179" s="262" t="s">
        <v>2457</v>
      </c>
      <c r="C1179" s="104"/>
      <c r="D1179" s="106">
        <v>5</v>
      </c>
      <c r="E1179" s="104"/>
      <c r="F1179" s="106">
        <f t="shared" ref="F1179:F1183" si="3434">IF(B1179&lt;&gt;"",IF(B1179="Custom Requirement",0,3),0)</f>
        <v>0</v>
      </c>
      <c r="G1179" s="106">
        <v>1</v>
      </c>
      <c r="I1179" s="106">
        <f t="shared" ref="I1179:I1183" si="3435">H1179*$E1179*I$10</f>
        <v>0</v>
      </c>
      <c r="K1179" s="106">
        <f t="shared" ref="K1179:K1183" si="3436">J1179*$E1179*K$10</f>
        <v>0</v>
      </c>
      <c r="M1179" s="106">
        <f t="shared" ref="M1179:M1183" si="3437">L1179*$E1179*M$10</f>
        <v>0</v>
      </c>
      <c r="O1179" s="106">
        <f t="shared" ref="O1179:O1183" si="3438">N1179*$E1179*O$10</f>
        <v>0</v>
      </c>
      <c r="Q1179" s="106">
        <f t="shared" ref="Q1179:Q1183" si="3439">P1179*$E1179*Q$10</f>
        <v>0</v>
      </c>
      <c r="S1179" s="106">
        <f t="shared" ref="S1179:S1183" si="3440">R1179*$E1179*S$10</f>
        <v>0</v>
      </c>
      <c r="V1179" s="106">
        <f t="shared" ref="V1179:V1183" si="3441">U1179*$E1179*V$10</f>
        <v>0</v>
      </c>
      <c r="X1179" s="106">
        <f t="shared" ref="X1179:X1183" si="3442">W1179*$E1179*X$10</f>
        <v>0</v>
      </c>
      <c r="Z1179" s="106">
        <f t="shared" ref="Z1179:Z1183" si="3443">Y1179*$E1179*Z$10</f>
        <v>0</v>
      </c>
      <c r="AB1179" s="106">
        <f t="shared" ref="AB1179:AB1183" si="3444">AA1179*$E1179*AB$10</f>
        <v>0</v>
      </c>
      <c r="AD1179" s="106">
        <f t="shared" ref="AD1179:AD1183" si="3445">AC1179*$E1179*AD$10</f>
        <v>0</v>
      </c>
      <c r="AF1179" s="106">
        <f t="shared" ref="AF1179:AF1183" si="3446">AE1179*$E1179*AF$10</f>
        <v>0</v>
      </c>
      <c r="AI1179" s="106">
        <f t="shared" ref="AI1179:AI1183" si="3447">AH1179*$E1179*AI$10</f>
        <v>0</v>
      </c>
      <c r="AK1179" s="106">
        <f t="shared" ref="AK1179:AK1183" si="3448">AJ1179*$E1179*AK$10</f>
        <v>0</v>
      </c>
      <c r="AM1179" s="106">
        <f t="shared" ref="AM1179:AM1183" si="3449">AL1179*$E1179*AM$10</f>
        <v>0</v>
      </c>
      <c r="AO1179" s="106">
        <f t="shared" ref="AO1179:AO1183" si="3450">AN1179*$E1179*AO$10</f>
        <v>0</v>
      </c>
      <c r="AQ1179" s="106">
        <f t="shared" ref="AQ1179:AQ1183" si="3451">AP1179*$E1179*AQ$10</f>
        <v>0</v>
      </c>
      <c r="AS1179" s="106">
        <f t="shared" ref="AS1179:AS1183" si="3452">AR1179*$E1179*AS$10</f>
        <v>0</v>
      </c>
      <c r="AV1179" s="106">
        <f t="shared" ref="AV1179:AV1183" si="3453">AU1179*$E1179*AV$10</f>
        <v>0</v>
      </c>
      <c r="AX1179" s="106">
        <f t="shared" ref="AX1179:AX1183" si="3454">AW1179*$E1179*AX$10</f>
        <v>0</v>
      </c>
      <c r="AZ1179" s="106">
        <f t="shared" ref="AZ1179:AZ1183" si="3455">AY1179*$E1179*AZ$10</f>
        <v>0</v>
      </c>
      <c r="BB1179" s="106">
        <f t="shared" ref="BB1179:BB1183" si="3456">BA1179*$E1179*BB$10</f>
        <v>0</v>
      </c>
      <c r="BD1179" s="106">
        <f t="shared" ref="BD1179:BD1183" si="3457">BC1179*$E1179*BD$10</f>
        <v>0</v>
      </c>
      <c r="BF1179" s="106">
        <f t="shared" ref="BF1179:BF1183" si="3458">BE1179*$E1179*BF$10</f>
        <v>0</v>
      </c>
      <c r="BI1179" s="106">
        <f t="shared" ref="BI1179:BI1183" si="3459">BH1179*$E1179*BI$10</f>
        <v>0</v>
      </c>
      <c r="BK1179" s="106">
        <f t="shared" ref="BK1179:BK1183" si="3460">BJ1179*$E1179*BK$10</f>
        <v>0</v>
      </c>
      <c r="BM1179" s="106">
        <f t="shared" ref="BM1179:BM1183" si="3461">BL1179*$E1179*BM$10</f>
        <v>0</v>
      </c>
      <c r="BO1179" s="106">
        <f t="shared" ref="BO1179:BO1183" si="3462">BN1179*$E1179*BO$10</f>
        <v>0</v>
      </c>
      <c r="BQ1179" s="106">
        <f t="shared" ref="BQ1179:BQ1183" si="3463">BP1179*$E1179*BQ$10</f>
        <v>0</v>
      </c>
      <c r="BS1179" s="106">
        <f t="shared" ref="BS1179:BS1183" si="3464">BR1179*$E1179*BS$10</f>
        <v>0</v>
      </c>
    </row>
    <row r="1180" spans="1:133" outlineLevel="3" x14ac:dyDescent="0.15">
      <c r="A1180" s="22" t="s">
        <v>222</v>
      </c>
      <c r="B1180" s="262" t="s">
        <v>2457</v>
      </c>
      <c r="C1180" s="104"/>
      <c r="D1180" s="106">
        <v>5</v>
      </c>
      <c r="E1180" s="104"/>
      <c r="F1180" s="106">
        <f t="shared" si="3434"/>
        <v>0</v>
      </c>
      <c r="G1180" s="106">
        <v>1</v>
      </c>
      <c r="I1180" s="106">
        <f t="shared" si="3435"/>
        <v>0</v>
      </c>
      <c r="K1180" s="106">
        <f t="shared" si="3436"/>
        <v>0</v>
      </c>
      <c r="M1180" s="106">
        <f t="shared" si="3437"/>
        <v>0</v>
      </c>
      <c r="O1180" s="106">
        <f t="shared" si="3438"/>
        <v>0</v>
      </c>
      <c r="Q1180" s="106">
        <f t="shared" si="3439"/>
        <v>0</v>
      </c>
      <c r="S1180" s="106">
        <f t="shared" si="3440"/>
        <v>0</v>
      </c>
      <c r="V1180" s="106">
        <f t="shared" si="3441"/>
        <v>0</v>
      </c>
      <c r="X1180" s="106">
        <f t="shared" si="3442"/>
        <v>0</v>
      </c>
      <c r="Z1180" s="106">
        <f t="shared" si="3443"/>
        <v>0</v>
      </c>
      <c r="AB1180" s="106">
        <f t="shared" si="3444"/>
        <v>0</v>
      </c>
      <c r="AD1180" s="106">
        <f t="shared" si="3445"/>
        <v>0</v>
      </c>
      <c r="AF1180" s="106">
        <f t="shared" si="3446"/>
        <v>0</v>
      </c>
      <c r="AI1180" s="106">
        <f t="shared" si="3447"/>
        <v>0</v>
      </c>
      <c r="AK1180" s="106">
        <f t="shared" si="3448"/>
        <v>0</v>
      </c>
      <c r="AM1180" s="106">
        <f t="shared" si="3449"/>
        <v>0</v>
      </c>
      <c r="AO1180" s="106">
        <f t="shared" si="3450"/>
        <v>0</v>
      </c>
      <c r="AQ1180" s="106">
        <f t="shared" si="3451"/>
        <v>0</v>
      </c>
      <c r="AS1180" s="106">
        <f t="shared" si="3452"/>
        <v>0</v>
      </c>
      <c r="AV1180" s="106">
        <f t="shared" si="3453"/>
        <v>0</v>
      </c>
      <c r="AX1180" s="106">
        <f t="shared" si="3454"/>
        <v>0</v>
      </c>
      <c r="AZ1180" s="106">
        <f t="shared" si="3455"/>
        <v>0</v>
      </c>
      <c r="BB1180" s="106">
        <f t="shared" si="3456"/>
        <v>0</v>
      </c>
      <c r="BD1180" s="106">
        <f t="shared" si="3457"/>
        <v>0</v>
      </c>
      <c r="BF1180" s="106">
        <f t="shared" si="3458"/>
        <v>0</v>
      </c>
      <c r="BI1180" s="106">
        <f t="shared" si="3459"/>
        <v>0</v>
      </c>
      <c r="BK1180" s="106">
        <f t="shared" si="3460"/>
        <v>0</v>
      </c>
      <c r="BM1180" s="106">
        <f t="shared" si="3461"/>
        <v>0</v>
      </c>
      <c r="BO1180" s="106">
        <f t="shared" si="3462"/>
        <v>0</v>
      </c>
      <c r="BQ1180" s="106">
        <f t="shared" si="3463"/>
        <v>0</v>
      </c>
      <c r="BS1180" s="106">
        <f t="shared" si="3464"/>
        <v>0</v>
      </c>
    </row>
    <row r="1181" spans="1:133" outlineLevel="3" x14ac:dyDescent="0.15">
      <c r="A1181" s="22" t="s">
        <v>223</v>
      </c>
      <c r="B1181" s="262" t="s">
        <v>2457</v>
      </c>
      <c r="C1181" s="104"/>
      <c r="D1181" s="106">
        <v>5</v>
      </c>
      <c r="E1181" s="104"/>
      <c r="F1181" s="106">
        <f t="shared" si="3434"/>
        <v>0</v>
      </c>
      <c r="G1181" s="106">
        <v>1</v>
      </c>
      <c r="I1181" s="106">
        <f t="shared" si="3435"/>
        <v>0</v>
      </c>
      <c r="K1181" s="106">
        <f t="shared" si="3436"/>
        <v>0</v>
      </c>
      <c r="M1181" s="106">
        <f t="shared" si="3437"/>
        <v>0</v>
      </c>
      <c r="O1181" s="106">
        <f t="shared" si="3438"/>
        <v>0</v>
      </c>
      <c r="Q1181" s="106">
        <f t="shared" si="3439"/>
        <v>0</v>
      </c>
      <c r="S1181" s="106">
        <f t="shared" si="3440"/>
        <v>0</v>
      </c>
      <c r="V1181" s="106">
        <f t="shared" si="3441"/>
        <v>0</v>
      </c>
      <c r="X1181" s="106">
        <f t="shared" si="3442"/>
        <v>0</v>
      </c>
      <c r="Z1181" s="106">
        <f t="shared" si="3443"/>
        <v>0</v>
      </c>
      <c r="AB1181" s="106">
        <f t="shared" si="3444"/>
        <v>0</v>
      </c>
      <c r="AD1181" s="106">
        <f t="shared" si="3445"/>
        <v>0</v>
      </c>
      <c r="AF1181" s="106">
        <f t="shared" si="3446"/>
        <v>0</v>
      </c>
      <c r="AI1181" s="106">
        <f t="shared" si="3447"/>
        <v>0</v>
      </c>
      <c r="AK1181" s="106">
        <f t="shared" si="3448"/>
        <v>0</v>
      </c>
      <c r="AM1181" s="106">
        <f t="shared" si="3449"/>
        <v>0</v>
      </c>
      <c r="AO1181" s="106">
        <f t="shared" si="3450"/>
        <v>0</v>
      </c>
      <c r="AQ1181" s="106">
        <f t="shared" si="3451"/>
        <v>0</v>
      </c>
      <c r="AS1181" s="106">
        <f t="shared" si="3452"/>
        <v>0</v>
      </c>
      <c r="AV1181" s="106">
        <f t="shared" si="3453"/>
        <v>0</v>
      </c>
      <c r="AX1181" s="106">
        <f t="shared" si="3454"/>
        <v>0</v>
      </c>
      <c r="AZ1181" s="106">
        <f t="shared" si="3455"/>
        <v>0</v>
      </c>
      <c r="BB1181" s="106">
        <f t="shared" si="3456"/>
        <v>0</v>
      </c>
      <c r="BD1181" s="106">
        <f t="shared" si="3457"/>
        <v>0</v>
      </c>
      <c r="BF1181" s="106">
        <f t="shared" si="3458"/>
        <v>0</v>
      </c>
      <c r="BI1181" s="106">
        <f t="shared" si="3459"/>
        <v>0</v>
      </c>
      <c r="BK1181" s="106">
        <f t="shared" si="3460"/>
        <v>0</v>
      </c>
      <c r="BM1181" s="106">
        <f t="shared" si="3461"/>
        <v>0</v>
      </c>
      <c r="BO1181" s="106">
        <f t="shared" si="3462"/>
        <v>0</v>
      </c>
      <c r="BQ1181" s="106">
        <f t="shared" si="3463"/>
        <v>0</v>
      </c>
      <c r="BS1181" s="106">
        <f t="shared" si="3464"/>
        <v>0</v>
      </c>
    </row>
    <row r="1182" spans="1:133" outlineLevel="3" x14ac:dyDescent="0.15">
      <c r="A1182" s="22" t="s">
        <v>224</v>
      </c>
      <c r="B1182" s="262" t="s">
        <v>2457</v>
      </c>
      <c r="C1182" s="104"/>
      <c r="D1182" s="106">
        <v>5</v>
      </c>
      <c r="E1182" s="104"/>
      <c r="F1182" s="106">
        <f t="shared" si="3434"/>
        <v>0</v>
      </c>
      <c r="G1182" s="106">
        <v>1</v>
      </c>
      <c r="I1182" s="106">
        <f t="shared" si="3435"/>
        <v>0</v>
      </c>
      <c r="K1182" s="106">
        <f t="shared" si="3436"/>
        <v>0</v>
      </c>
      <c r="M1182" s="106">
        <f t="shared" si="3437"/>
        <v>0</v>
      </c>
      <c r="O1182" s="106">
        <f t="shared" si="3438"/>
        <v>0</v>
      </c>
      <c r="Q1182" s="106">
        <f t="shared" si="3439"/>
        <v>0</v>
      </c>
      <c r="S1182" s="106">
        <f t="shared" si="3440"/>
        <v>0</v>
      </c>
      <c r="V1182" s="106">
        <f t="shared" si="3441"/>
        <v>0</v>
      </c>
      <c r="X1182" s="106">
        <f t="shared" si="3442"/>
        <v>0</v>
      </c>
      <c r="Z1182" s="106">
        <f t="shared" si="3443"/>
        <v>0</v>
      </c>
      <c r="AB1182" s="106">
        <f t="shared" si="3444"/>
        <v>0</v>
      </c>
      <c r="AD1182" s="106">
        <f t="shared" si="3445"/>
        <v>0</v>
      </c>
      <c r="AF1182" s="106">
        <f t="shared" si="3446"/>
        <v>0</v>
      </c>
      <c r="AI1182" s="106">
        <f t="shared" si="3447"/>
        <v>0</v>
      </c>
      <c r="AK1182" s="106">
        <f t="shared" si="3448"/>
        <v>0</v>
      </c>
      <c r="AM1182" s="106">
        <f t="shared" si="3449"/>
        <v>0</v>
      </c>
      <c r="AO1182" s="106">
        <f t="shared" si="3450"/>
        <v>0</v>
      </c>
      <c r="AQ1182" s="106">
        <f t="shared" si="3451"/>
        <v>0</v>
      </c>
      <c r="AS1182" s="106">
        <f t="shared" si="3452"/>
        <v>0</v>
      </c>
      <c r="AV1182" s="106">
        <f t="shared" si="3453"/>
        <v>0</v>
      </c>
      <c r="AX1182" s="106">
        <f t="shared" si="3454"/>
        <v>0</v>
      </c>
      <c r="AZ1182" s="106">
        <f t="shared" si="3455"/>
        <v>0</v>
      </c>
      <c r="BB1182" s="106">
        <f t="shared" si="3456"/>
        <v>0</v>
      </c>
      <c r="BD1182" s="106">
        <f t="shared" si="3457"/>
        <v>0</v>
      </c>
      <c r="BF1182" s="106">
        <f t="shared" si="3458"/>
        <v>0</v>
      </c>
      <c r="BI1182" s="106">
        <f t="shared" si="3459"/>
        <v>0</v>
      </c>
      <c r="BK1182" s="106">
        <f t="shared" si="3460"/>
        <v>0</v>
      </c>
      <c r="BM1182" s="106">
        <f t="shared" si="3461"/>
        <v>0</v>
      </c>
      <c r="BO1182" s="106">
        <f t="shared" si="3462"/>
        <v>0</v>
      </c>
      <c r="BQ1182" s="106">
        <f t="shared" si="3463"/>
        <v>0</v>
      </c>
      <c r="BS1182" s="106">
        <f t="shared" si="3464"/>
        <v>0</v>
      </c>
    </row>
    <row r="1183" spans="1:133" outlineLevel="3" x14ac:dyDescent="0.15">
      <c r="A1183" s="22" t="s">
        <v>225</v>
      </c>
      <c r="B1183" s="262" t="s">
        <v>2457</v>
      </c>
      <c r="C1183" s="104"/>
      <c r="D1183" s="106">
        <v>5</v>
      </c>
      <c r="E1183" s="104"/>
      <c r="F1183" s="106">
        <f t="shared" si="3434"/>
        <v>0</v>
      </c>
      <c r="G1183" s="106">
        <v>1</v>
      </c>
      <c r="I1183" s="106">
        <f t="shared" si="3435"/>
        <v>0</v>
      </c>
      <c r="K1183" s="106">
        <f t="shared" si="3436"/>
        <v>0</v>
      </c>
      <c r="M1183" s="106">
        <f t="shared" si="3437"/>
        <v>0</v>
      </c>
      <c r="O1183" s="106">
        <f t="shared" si="3438"/>
        <v>0</v>
      </c>
      <c r="Q1183" s="106">
        <f t="shared" si="3439"/>
        <v>0</v>
      </c>
      <c r="S1183" s="106">
        <f t="shared" si="3440"/>
        <v>0</v>
      </c>
      <c r="V1183" s="106">
        <f t="shared" si="3441"/>
        <v>0</v>
      </c>
      <c r="X1183" s="106">
        <f t="shared" si="3442"/>
        <v>0</v>
      </c>
      <c r="Z1183" s="106">
        <f t="shared" si="3443"/>
        <v>0</v>
      </c>
      <c r="AB1183" s="106">
        <f t="shared" si="3444"/>
        <v>0</v>
      </c>
      <c r="AD1183" s="106">
        <f t="shared" si="3445"/>
        <v>0</v>
      </c>
      <c r="AF1183" s="106">
        <f t="shared" si="3446"/>
        <v>0</v>
      </c>
      <c r="AI1183" s="106">
        <f t="shared" si="3447"/>
        <v>0</v>
      </c>
      <c r="AK1183" s="106">
        <f t="shared" si="3448"/>
        <v>0</v>
      </c>
      <c r="AM1183" s="106">
        <f t="shared" si="3449"/>
        <v>0</v>
      </c>
      <c r="AO1183" s="106">
        <f t="shared" si="3450"/>
        <v>0</v>
      </c>
      <c r="AQ1183" s="106">
        <f t="shared" si="3451"/>
        <v>0</v>
      </c>
      <c r="AS1183" s="106">
        <f t="shared" si="3452"/>
        <v>0</v>
      </c>
      <c r="AV1183" s="106">
        <f t="shared" si="3453"/>
        <v>0</v>
      </c>
      <c r="AX1183" s="106">
        <f t="shared" si="3454"/>
        <v>0</v>
      </c>
      <c r="AZ1183" s="106">
        <f t="shared" si="3455"/>
        <v>0</v>
      </c>
      <c r="BB1183" s="106">
        <f t="shared" si="3456"/>
        <v>0</v>
      </c>
      <c r="BD1183" s="106">
        <f t="shared" si="3457"/>
        <v>0</v>
      </c>
      <c r="BF1183" s="106">
        <f t="shared" si="3458"/>
        <v>0</v>
      </c>
      <c r="BI1183" s="106">
        <f t="shared" si="3459"/>
        <v>0</v>
      </c>
      <c r="BK1183" s="106">
        <f t="shared" si="3460"/>
        <v>0</v>
      </c>
      <c r="BM1183" s="106">
        <f t="shared" si="3461"/>
        <v>0</v>
      </c>
      <c r="BO1183" s="106">
        <f t="shared" si="3462"/>
        <v>0</v>
      </c>
      <c r="BQ1183" s="106">
        <f t="shared" si="3463"/>
        <v>0</v>
      </c>
      <c r="BS1183" s="106">
        <f t="shared" si="3464"/>
        <v>0</v>
      </c>
    </row>
    <row r="1184" spans="1:133" s="48" customFormat="1" outlineLevel="2" x14ac:dyDescent="0.15">
      <c r="B1184" s="49" t="s">
        <v>1714</v>
      </c>
      <c r="C1184" s="121"/>
      <c r="D1184" s="121"/>
      <c r="E1184" s="121"/>
      <c r="F1184" s="121"/>
      <c r="G1184" s="165" t="s">
        <v>202</v>
      </c>
      <c r="H1184" s="121"/>
      <c r="I1184" s="121"/>
      <c r="J1184" s="121"/>
      <c r="K1184" s="121"/>
      <c r="L1184" s="121"/>
      <c r="M1184" s="121"/>
      <c r="N1184" s="121"/>
      <c r="O1184" s="121"/>
      <c r="P1184" s="121"/>
      <c r="Q1184" s="121"/>
      <c r="R1184" s="121"/>
      <c r="S1184" s="121"/>
      <c r="T1184" s="272"/>
      <c r="U1184" s="193"/>
      <c r="V1184" s="121"/>
      <c r="W1184" s="193"/>
      <c r="X1184" s="121"/>
      <c r="Y1184" s="193"/>
      <c r="Z1184" s="121"/>
      <c r="AA1184" s="193"/>
      <c r="AB1184" s="121"/>
      <c r="AC1184" s="193"/>
      <c r="AD1184" s="121"/>
      <c r="AE1184" s="193"/>
      <c r="AF1184" s="121"/>
      <c r="AG1184" s="221"/>
      <c r="AH1184" s="193"/>
      <c r="AI1184" s="121"/>
      <c r="AJ1184" s="193"/>
      <c r="AK1184" s="121"/>
      <c r="AL1184" s="193"/>
      <c r="AM1184" s="121"/>
      <c r="AN1184" s="193"/>
      <c r="AO1184" s="121"/>
      <c r="AP1184" s="193"/>
      <c r="AQ1184" s="121"/>
      <c r="AR1184" s="193"/>
      <c r="AS1184" s="121"/>
      <c r="AU1184" s="121"/>
      <c r="AV1184" s="121"/>
      <c r="AW1184" s="121"/>
      <c r="AX1184" s="121"/>
      <c r="AY1184" s="121"/>
      <c r="AZ1184" s="121"/>
      <c r="BA1184" s="121"/>
      <c r="BB1184" s="121"/>
      <c r="BC1184" s="121"/>
      <c r="BD1184" s="121"/>
      <c r="BE1184" s="121"/>
      <c r="BF1184" s="121"/>
      <c r="BH1184" s="121"/>
      <c r="BI1184" s="121"/>
      <c r="BJ1184" s="121"/>
      <c r="BK1184" s="121"/>
      <c r="BL1184" s="121"/>
      <c r="BM1184" s="121"/>
      <c r="BN1184" s="121"/>
      <c r="BO1184" s="121"/>
      <c r="BP1184" s="121"/>
      <c r="BQ1184" s="121"/>
      <c r="BR1184" s="121"/>
      <c r="BS1184" s="121"/>
      <c r="BU1184" s="143"/>
      <c r="BV1184" s="143"/>
      <c r="BW1184" s="143"/>
      <c r="BX1184" s="143"/>
      <c r="BY1184" s="143"/>
      <c r="BZ1184" s="143"/>
      <c r="CA1184" s="143"/>
      <c r="CB1184" s="143"/>
      <c r="CC1184" s="143"/>
      <c r="CD1184" s="143"/>
      <c r="CE1184" s="143"/>
      <c r="CF1184" s="143"/>
      <c r="CG1184" s="143"/>
      <c r="CH1184" s="143"/>
      <c r="CI1184" s="143"/>
      <c r="CJ1184" s="143"/>
      <c r="CK1184" s="143"/>
      <c r="CL1184" s="143"/>
      <c r="CM1184" s="143"/>
      <c r="CN1184" s="143"/>
      <c r="CO1184" s="143"/>
      <c r="CP1184" s="143"/>
      <c r="CQ1184" s="143"/>
      <c r="CR1184" s="143"/>
      <c r="CS1184" s="143"/>
      <c r="CT1184" s="143"/>
      <c r="CU1184" s="143"/>
      <c r="CV1184" s="143"/>
      <c r="CW1184" s="143"/>
      <c r="CX1184" s="143"/>
      <c r="CY1184" s="143"/>
      <c r="CZ1184" s="143"/>
      <c r="DA1184" s="143"/>
      <c r="DB1184" s="143"/>
      <c r="DC1184" s="143"/>
      <c r="DD1184" s="143"/>
      <c r="DE1184" s="143"/>
      <c r="DF1184" s="143"/>
      <c r="DG1184" s="143"/>
      <c r="DH1184" s="143"/>
      <c r="DI1184" s="143"/>
      <c r="DJ1184" s="143"/>
      <c r="DK1184" s="143"/>
      <c r="DL1184" s="143"/>
      <c r="DM1184" s="143"/>
      <c r="DN1184" s="143"/>
      <c r="DO1184" s="143"/>
      <c r="DP1184" s="143"/>
      <c r="DQ1184" s="143"/>
      <c r="DR1184" s="143"/>
      <c r="DS1184" s="143"/>
      <c r="DT1184" s="143"/>
      <c r="DU1184" s="143"/>
      <c r="DV1184" s="143"/>
      <c r="DW1184" s="143"/>
      <c r="DX1184" s="143"/>
      <c r="DY1184" s="143"/>
      <c r="DZ1184" s="143"/>
      <c r="EA1184" s="143"/>
      <c r="EB1184" s="143"/>
      <c r="EC1184" s="143"/>
    </row>
    <row r="1185" spans="1:133" s="48" customFormat="1" outlineLevel="1" x14ac:dyDescent="0.15">
      <c r="B1185" s="49" t="s">
        <v>872</v>
      </c>
      <c r="C1185" s="121"/>
      <c r="D1185" s="121"/>
      <c r="E1185" s="121"/>
      <c r="F1185" s="121"/>
      <c r="G1185" s="165"/>
      <c r="H1185" s="121"/>
      <c r="I1185" s="121"/>
      <c r="J1185" s="121"/>
      <c r="K1185" s="121"/>
      <c r="L1185" s="121"/>
      <c r="M1185" s="121"/>
      <c r="N1185" s="121"/>
      <c r="O1185" s="121"/>
      <c r="P1185" s="121"/>
      <c r="Q1185" s="121"/>
      <c r="R1185" s="121"/>
      <c r="S1185" s="121"/>
      <c r="T1185" s="272"/>
      <c r="U1185" s="193"/>
      <c r="V1185" s="121"/>
      <c r="W1185" s="193"/>
      <c r="X1185" s="121"/>
      <c r="Y1185" s="193"/>
      <c r="Z1185" s="121"/>
      <c r="AA1185" s="193"/>
      <c r="AB1185" s="121"/>
      <c r="AC1185" s="193"/>
      <c r="AD1185" s="121"/>
      <c r="AE1185" s="193"/>
      <c r="AF1185" s="121"/>
      <c r="AG1185" s="221"/>
      <c r="AH1185" s="193"/>
      <c r="AI1185" s="121"/>
      <c r="AJ1185" s="193"/>
      <c r="AK1185" s="121"/>
      <c r="AL1185" s="193"/>
      <c r="AM1185" s="121"/>
      <c r="AN1185" s="193"/>
      <c r="AO1185" s="121"/>
      <c r="AP1185" s="193"/>
      <c r="AQ1185" s="121"/>
      <c r="AR1185" s="193"/>
      <c r="AS1185" s="121"/>
      <c r="AU1185" s="121"/>
      <c r="AV1185" s="121"/>
      <c r="AW1185" s="121"/>
      <c r="AX1185" s="121"/>
      <c r="AY1185" s="121"/>
      <c r="AZ1185" s="121"/>
      <c r="BA1185" s="121"/>
      <c r="BB1185" s="121"/>
      <c r="BC1185" s="121"/>
      <c r="BD1185" s="121"/>
      <c r="BE1185" s="121"/>
      <c r="BF1185" s="121"/>
      <c r="BH1185" s="121"/>
      <c r="BI1185" s="121"/>
      <c r="BJ1185" s="121"/>
      <c r="BK1185" s="121"/>
      <c r="BL1185" s="121"/>
      <c r="BM1185" s="121"/>
      <c r="BN1185" s="121"/>
      <c r="BO1185" s="121"/>
      <c r="BP1185" s="121"/>
      <c r="BQ1185" s="121"/>
      <c r="BR1185" s="121"/>
      <c r="BS1185" s="121"/>
      <c r="BU1185" s="143"/>
      <c r="BV1185" s="143"/>
      <c r="BW1185" s="143"/>
      <c r="BX1185" s="143"/>
      <c r="BY1185" s="143"/>
      <c r="BZ1185" s="143"/>
      <c r="CA1185" s="143"/>
      <c r="CB1185" s="143"/>
      <c r="CC1185" s="143"/>
      <c r="CD1185" s="143"/>
      <c r="CE1185" s="143"/>
      <c r="CF1185" s="143"/>
      <c r="CG1185" s="143"/>
      <c r="CH1185" s="143"/>
      <c r="CI1185" s="143"/>
      <c r="CJ1185" s="143"/>
      <c r="CK1185" s="143"/>
      <c r="CL1185" s="143"/>
      <c r="CM1185" s="143"/>
      <c r="CN1185" s="143"/>
      <c r="CO1185" s="143"/>
      <c r="CP1185" s="143"/>
      <c r="CQ1185" s="143"/>
      <c r="CR1185" s="143"/>
      <c r="CS1185" s="143"/>
      <c r="CT1185" s="143"/>
      <c r="CU1185" s="143"/>
      <c r="CV1185" s="143"/>
      <c r="CW1185" s="143"/>
      <c r="CX1185" s="143"/>
      <c r="CY1185" s="143"/>
      <c r="CZ1185" s="143"/>
      <c r="DA1185" s="143"/>
      <c r="DB1185" s="143"/>
      <c r="DC1185" s="143"/>
      <c r="DD1185" s="143"/>
      <c r="DE1185" s="143"/>
      <c r="DF1185" s="143"/>
      <c r="DG1185" s="143"/>
      <c r="DH1185" s="143"/>
      <c r="DI1185" s="143"/>
      <c r="DJ1185" s="143"/>
      <c r="DK1185" s="143"/>
      <c r="DL1185" s="143"/>
      <c r="DM1185" s="143"/>
      <c r="DN1185" s="143"/>
      <c r="DO1185" s="143"/>
      <c r="DP1185" s="143"/>
      <c r="DQ1185" s="143"/>
      <c r="DR1185" s="143"/>
      <c r="DS1185" s="143"/>
      <c r="DT1185" s="143"/>
      <c r="DU1185" s="143"/>
      <c r="DV1185" s="143"/>
      <c r="DW1185" s="143"/>
      <c r="DX1185" s="143"/>
      <c r="DY1185" s="143"/>
      <c r="DZ1185" s="143"/>
      <c r="EA1185" s="143"/>
      <c r="EB1185" s="143"/>
      <c r="EC1185" s="143"/>
    </row>
    <row r="1186" spans="1:133" s="42" customFormat="1" outlineLevel="1" x14ac:dyDescent="0.15">
      <c r="A1186" s="42">
        <v>3.2</v>
      </c>
      <c r="B1186" s="43" t="s">
        <v>1073</v>
      </c>
      <c r="C1186" s="303" t="str">
        <f ca="1">IFERROR(SUM(C1187,C1207,C1214)/COUNT((C1187,C1207,C1214)),"N/A")</f>
        <v>N/A</v>
      </c>
      <c r="D1186" s="303">
        <f ca="1">IFERROR(SUM(D1187,D1207,D1214)/COUNT((D1187,D1207,D1214)),"N/A")</f>
        <v>5</v>
      </c>
      <c r="E1186" s="163">
        <f ca="1">E1187+E1207+E1214</f>
        <v>0</v>
      </c>
      <c r="F1186" s="163">
        <f ca="1">F1187+F1207+F1214</f>
        <v>1380</v>
      </c>
      <c r="G1186" s="163"/>
      <c r="H1186" s="120"/>
      <c r="I1186" s="163">
        <f ca="1">I1187+I1207+I1214</f>
        <v>0</v>
      </c>
      <c r="J1186" s="120"/>
      <c r="K1186" s="163">
        <f ca="1">K1187+K1207+K1214</f>
        <v>0</v>
      </c>
      <c r="L1186" s="120"/>
      <c r="M1186" s="163">
        <f ca="1">M1187+M1207+M1214</f>
        <v>0</v>
      </c>
      <c r="N1186" s="120"/>
      <c r="O1186" s="163">
        <f ca="1">O1187+O1207+O1214</f>
        <v>0</v>
      </c>
      <c r="P1186" s="120"/>
      <c r="Q1186" s="163">
        <f ca="1">Q1187+Q1207+Q1214</f>
        <v>0</v>
      </c>
      <c r="R1186" s="120"/>
      <c r="S1186" s="163">
        <f ca="1">S1187+S1207+S1214</f>
        <v>0</v>
      </c>
      <c r="T1186" s="43"/>
      <c r="U1186" s="120"/>
      <c r="V1186" s="163">
        <f ca="1">V1187+V1207+V1214</f>
        <v>0</v>
      </c>
      <c r="W1186" s="120"/>
      <c r="X1186" s="163">
        <f ca="1">X1187+X1207+X1214</f>
        <v>0</v>
      </c>
      <c r="Y1186" s="120"/>
      <c r="Z1186" s="163">
        <f ca="1">Z1187+Z1207+Z1214</f>
        <v>0</v>
      </c>
      <c r="AA1186" s="120"/>
      <c r="AB1186" s="163">
        <f ca="1">AB1187+AB1207+AB1214</f>
        <v>0</v>
      </c>
      <c r="AC1186" s="120"/>
      <c r="AD1186" s="163">
        <f ca="1">AD1187+AD1207+AD1214</f>
        <v>0</v>
      </c>
      <c r="AE1186" s="120"/>
      <c r="AF1186" s="163">
        <f ca="1">AF1187+AF1207+AF1214</f>
        <v>0</v>
      </c>
      <c r="AG1186" s="43"/>
      <c r="AH1186" s="120"/>
      <c r="AI1186" s="163">
        <f ca="1">AI1187+AI1207+AI1214</f>
        <v>0</v>
      </c>
      <c r="AJ1186" s="120"/>
      <c r="AK1186" s="163">
        <f ca="1">AK1187+AK1207+AK1214</f>
        <v>0</v>
      </c>
      <c r="AL1186" s="120"/>
      <c r="AM1186" s="163">
        <f ca="1">AM1187+AM1207+AM1214</f>
        <v>0</v>
      </c>
      <c r="AN1186" s="120"/>
      <c r="AO1186" s="163">
        <f ca="1">AO1187+AO1207+AO1214</f>
        <v>0</v>
      </c>
      <c r="AP1186" s="120"/>
      <c r="AQ1186" s="163">
        <f ca="1">AQ1187+AQ1207+AQ1214</f>
        <v>0</v>
      </c>
      <c r="AR1186" s="120"/>
      <c r="AS1186" s="163">
        <f ca="1">AS1187+AS1207+AS1214</f>
        <v>0</v>
      </c>
      <c r="AU1186" s="120"/>
      <c r="AV1186" s="163">
        <f ca="1">AV1187+AV1207+AV1214</f>
        <v>0</v>
      </c>
      <c r="AW1186" s="120"/>
      <c r="AX1186" s="163">
        <f ca="1">AX1187+AX1207+AX1214</f>
        <v>0</v>
      </c>
      <c r="AY1186" s="120"/>
      <c r="AZ1186" s="163">
        <f ca="1">AZ1187+AZ1207+AZ1214</f>
        <v>0</v>
      </c>
      <c r="BA1186" s="120"/>
      <c r="BB1186" s="163">
        <f ca="1">BB1187+BB1207+BB1214</f>
        <v>0</v>
      </c>
      <c r="BC1186" s="120"/>
      <c r="BD1186" s="163">
        <f ca="1">BD1187+BD1207+BD1214</f>
        <v>0</v>
      </c>
      <c r="BE1186" s="120"/>
      <c r="BF1186" s="163">
        <f ca="1">BF1187+BF1207+BF1214</f>
        <v>0</v>
      </c>
      <c r="BH1186" s="120"/>
      <c r="BI1186" s="163">
        <f ca="1">BI1187+BI1207+BI1214</f>
        <v>0</v>
      </c>
      <c r="BJ1186" s="120"/>
      <c r="BK1186" s="163">
        <f ca="1">BK1187+BK1207+BK1214</f>
        <v>0</v>
      </c>
      <c r="BL1186" s="120"/>
      <c r="BM1186" s="163">
        <f ca="1">BM1187+BM1207+BM1214</f>
        <v>0</v>
      </c>
      <c r="BN1186" s="120"/>
      <c r="BO1186" s="163">
        <f ca="1">BO1187+BO1207+BO1214</f>
        <v>0</v>
      </c>
      <c r="BP1186" s="120"/>
      <c r="BQ1186" s="163">
        <f ca="1">BQ1187+BQ1207+BQ1214</f>
        <v>0</v>
      </c>
      <c r="BR1186" s="120"/>
      <c r="BS1186" s="163">
        <f ca="1">BS1187+BS1207+BS1214</f>
        <v>0</v>
      </c>
      <c r="BU1186" s="85"/>
      <c r="BV1186" s="85"/>
      <c r="BW1186" s="85"/>
      <c r="BX1186" s="85"/>
      <c r="BY1186" s="85"/>
      <c r="BZ1186" s="85"/>
      <c r="CA1186" s="85"/>
      <c r="CB1186" s="85"/>
      <c r="CC1186" s="85"/>
      <c r="CD1186" s="85"/>
      <c r="CE1186" s="85"/>
      <c r="CF1186" s="85"/>
      <c r="CG1186" s="85"/>
      <c r="CH1186" s="85"/>
      <c r="CI1186" s="85"/>
      <c r="CJ1186" s="85"/>
      <c r="CK1186" s="85"/>
      <c r="CL1186" s="85"/>
      <c r="CM1186" s="85"/>
      <c r="CN1186" s="85"/>
      <c r="CO1186" s="85"/>
      <c r="CP1186" s="85"/>
      <c r="CQ1186" s="85"/>
      <c r="CR1186" s="85"/>
      <c r="CS1186" s="85"/>
      <c r="CT1186" s="85"/>
      <c r="CU1186" s="85"/>
      <c r="CV1186" s="85"/>
      <c r="CW1186" s="85"/>
      <c r="CX1186" s="85"/>
      <c r="CY1186" s="85"/>
      <c r="CZ1186" s="85"/>
      <c r="DA1186" s="85"/>
      <c r="DB1186" s="85"/>
      <c r="DC1186" s="85"/>
      <c r="DD1186" s="85"/>
      <c r="DE1186" s="85"/>
      <c r="DF1186" s="85"/>
      <c r="DG1186" s="85"/>
      <c r="DH1186" s="85"/>
      <c r="DI1186" s="85"/>
      <c r="DJ1186" s="85"/>
      <c r="DK1186" s="85"/>
      <c r="DL1186" s="85"/>
      <c r="DM1186" s="85"/>
      <c r="DN1186" s="85"/>
      <c r="DO1186" s="85"/>
      <c r="DP1186" s="85"/>
      <c r="DQ1186" s="85"/>
      <c r="DR1186" s="85"/>
      <c r="DS1186" s="85"/>
      <c r="DT1186" s="85"/>
      <c r="DU1186" s="85"/>
      <c r="DV1186" s="85"/>
      <c r="DW1186" s="85"/>
      <c r="DX1186" s="85"/>
      <c r="DY1186" s="85"/>
      <c r="DZ1186" s="85"/>
      <c r="EA1186" s="85"/>
      <c r="EB1186" s="85"/>
      <c r="EC1186" s="85"/>
    </row>
    <row r="1187" spans="1:133" s="44" customFormat="1" outlineLevel="2" x14ac:dyDescent="0.15">
      <c r="A1187" s="44" t="s">
        <v>1072</v>
      </c>
      <c r="B1187" s="45" t="s">
        <v>2175</v>
      </c>
      <c r="C1187" s="299" t="str">
        <f ca="1">IFERROR((AVERAGE(ReqSum)),"N/A")</f>
        <v>N/A</v>
      </c>
      <c r="D1187" s="299">
        <f ca="1">IFERROR((AVERAGE(ReqSum)),"N/A")</f>
        <v>5</v>
      </c>
      <c r="E1187" s="164">
        <f ca="1">(SUM(ReqSum))*2*$I$10</f>
        <v>0</v>
      </c>
      <c r="F1187" s="164">
        <f ca="1">(SUM(ReqSum))*2*$I$10</f>
        <v>1080</v>
      </c>
      <c r="G1187" s="164">
        <f>MATCH("x",G1188:G2687,-1)-1</f>
        <v>18</v>
      </c>
      <c r="H1187" s="178"/>
      <c r="I1187" s="178">
        <f ca="1">SUM(ReqSum)</f>
        <v>0</v>
      </c>
      <c r="J1187" s="178"/>
      <c r="K1187" s="178">
        <f ca="1">SUM(ReqSum)</f>
        <v>0</v>
      </c>
      <c r="L1187" s="178"/>
      <c r="M1187" s="178">
        <f ca="1">SUM(ReqSum)</f>
        <v>0</v>
      </c>
      <c r="N1187" s="178"/>
      <c r="O1187" s="178">
        <f ca="1">SUM(ReqSum)</f>
        <v>0</v>
      </c>
      <c r="P1187" s="178"/>
      <c r="Q1187" s="178">
        <f ca="1">SUM(ReqSum)</f>
        <v>0</v>
      </c>
      <c r="R1187" s="178"/>
      <c r="S1187" s="178">
        <f ca="1">SUM(ReqSum)</f>
        <v>0</v>
      </c>
      <c r="T1187" s="271"/>
      <c r="U1187" s="192"/>
      <c r="V1187" s="178">
        <f ca="1">SUM(ReqSum)</f>
        <v>0</v>
      </c>
      <c r="W1187" s="192"/>
      <c r="X1187" s="178">
        <f ca="1">SUM(ReqSum)</f>
        <v>0</v>
      </c>
      <c r="Y1187" s="192"/>
      <c r="Z1187" s="178">
        <f ca="1">SUM(ReqSum)</f>
        <v>0</v>
      </c>
      <c r="AA1187" s="192"/>
      <c r="AB1187" s="178">
        <f ca="1">SUM(ReqSum)</f>
        <v>0</v>
      </c>
      <c r="AC1187" s="192"/>
      <c r="AD1187" s="178">
        <f ca="1">SUM(ReqSum)</f>
        <v>0</v>
      </c>
      <c r="AE1187" s="192"/>
      <c r="AF1187" s="178">
        <f ca="1">SUM(ReqSum)</f>
        <v>0</v>
      </c>
      <c r="AG1187" s="45"/>
      <c r="AH1187" s="192"/>
      <c r="AI1187" s="178">
        <f ca="1">SUM(ReqSum)</f>
        <v>0</v>
      </c>
      <c r="AJ1187" s="192"/>
      <c r="AK1187" s="178">
        <f ca="1">SUM(ReqSum)</f>
        <v>0</v>
      </c>
      <c r="AL1187" s="192"/>
      <c r="AM1187" s="178">
        <f ca="1">SUM(ReqSum)</f>
        <v>0</v>
      </c>
      <c r="AN1187" s="192"/>
      <c r="AO1187" s="178">
        <f ca="1">SUM(ReqSum)</f>
        <v>0</v>
      </c>
      <c r="AP1187" s="192"/>
      <c r="AQ1187" s="178">
        <f ca="1">SUM(ReqSum)</f>
        <v>0</v>
      </c>
      <c r="AR1187" s="192"/>
      <c r="AS1187" s="178">
        <f ca="1">SUM(ReqSum)</f>
        <v>0</v>
      </c>
      <c r="AT1187" s="179"/>
      <c r="AU1187" s="178"/>
      <c r="AV1187" s="178">
        <f ca="1">SUM(ReqSum)</f>
        <v>0</v>
      </c>
      <c r="AW1187" s="178"/>
      <c r="AX1187" s="178">
        <f ca="1">SUM(ReqSum)</f>
        <v>0</v>
      </c>
      <c r="AY1187" s="178"/>
      <c r="AZ1187" s="178">
        <f ca="1">SUM(ReqSum)</f>
        <v>0</v>
      </c>
      <c r="BA1187" s="178"/>
      <c r="BB1187" s="178">
        <f ca="1">SUM(ReqSum)</f>
        <v>0</v>
      </c>
      <c r="BC1187" s="178"/>
      <c r="BD1187" s="178">
        <f ca="1">SUM(ReqSum)</f>
        <v>0</v>
      </c>
      <c r="BE1187" s="178"/>
      <c r="BF1187" s="178">
        <f ca="1">SUM(ReqSum)</f>
        <v>0</v>
      </c>
      <c r="BG1187" s="179"/>
      <c r="BH1187" s="178"/>
      <c r="BI1187" s="178">
        <f ca="1">SUM(ReqSum)</f>
        <v>0</v>
      </c>
      <c r="BJ1187" s="178"/>
      <c r="BK1187" s="178">
        <f ca="1">SUM(ReqSum)</f>
        <v>0</v>
      </c>
      <c r="BL1187" s="178"/>
      <c r="BM1187" s="178">
        <f ca="1">SUM(ReqSum)</f>
        <v>0</v>
      </c>
      <c r="BN1187" s="178"/>
      <c r="BO1187" s="178">
        <f ca="1">SUM(ReqSum)</f>
        <v>0</v>
      </c>
      <c r="BP1187" s="178"/>
      <c r="BQ1187" s="178">
        <f ca="1">SUM(ReqSum)</f>
        <v>0</v>
      </c>
      <c r="BR1187" s="178"/>
      <c r="BS1187" s="178">
        <f ca="1">SUM(ReqSum)</f>
        <v>0</v>
      </c>
      <c r="BT1187" s="179"/>
      <c r="BU1187" s="85"/>
      <c r="BV1187" s="85"/>
      <c r="BW1187" s="85"/>
      <c r="BX1187" s="85"/>
      <c r="BY1187" s="85"/>
      <c r="BZ1187" s="85"/>
      <c r="CA1187" s="85"/>
      <c r="CB1187" s="85"/>
      <c r="CC1187" s="85"/>
      <c r="CD1187" s="85"/>
      <c r="CE1187" s="85"/>
      <c r="CF1187" s="85"/>
      <c r="CG1187" s="85"/>
      <c r="CH1187" s="85"/>
      <c r="CI1187" s="85"/>
      <c r="CJ1187" s="85"/>
      <c r="CK1187" s="85"/>
      <c r="CL1187" s="85"/>
      <c r="CM1187" s="85"/>
      <c r="CN1187" s="85"/>
      <c r="CO1187" s="85"/>
      <c r="CP1187" s="85"/>
      <c r="CQ1187" s="85"/>
      <c r="CR1187" s="85"/>
      <c r="CS1187" s="85"/>
      <c r="CT1187" s="85"/>
      <c r="CU1187" s="85"/>
      <c r="CV1187" s="85"/>
      <c r="CW1187" s="85"/>
      <c r="CX1187" s="85"/>
      <c r="CY1187" s="85"/>
      <c r="CZ1187" s="85"/>
      <c r="DA1187" s="85"/>
      <c r="DB1187" s="85"/>
      <c r="DC1187" s="85"/>
      <c r="DD1187" s="85"/>
      <c r="DE1187" s="85"/>
      <c r="DF1187" s="85"/>
      <c r="DG1187" s="85"/>
      <c r="DH1187" s="85"/>
      <c r="DI1187" s="85"/>
      <c r="DJ1187" s="85"/>
      <c r="DK1187" s="85"/>
      <c r="DL1187" s="85"/>
      <c r="DM1187" s="85"/>
      <c r="DN1187" s="85"/>
      <c r="DO1187" s="85"/>
      <c r="DP1187" s="85"/>
      <c r="DQ1187" s="85"/>
      <c r="DR1187" s="85"/>
      <c r="DS1187" s="85"/>
      <c r="DT1187" s="85"/>
      <c r="DU1187" s="85"/>
      <c r="DV1187" s="85"/>
      <c r="DW1187" s="85"/>
      <c r="DX1187" s="85"/>
      <c r="DY1187" s="85"/>
      <c r="DZ1187" s="85"/>
      <c r="EA1187" s="85"/>
      <c r="EB1187" s="85"/>
      <c r="EC1187" s="85"/>
    </row>
    <row r="1188" spans="1:133" outlineLevel="3" x14ac:dyDescent="0.15">
      <c r="A1188" s="22" t="s">
        <v>1074</v>
      </c>
      <c r="B1188" s="3" t="s">
        <v>1075</v>
      </c>
      <c r="C1188" s="104"/>
      <c r="D1188" s="106">
        <v>5</v>
      </c>
      <c r="E1188" s="104"/>
      <c r="F1188" s="106">
        <f t="shared" ref="F1188:F1205" si="3465">IF(B1188&lt;&gt;"",IF(B1188="Custom Requirement",0,3),0)</f>
        <v>3</v>
      </c>
      <c r="G1188" s="106">
        <v>1</v>
      </c>
      <c r="I1188" s="106">
        <f t="shared" ref="I1188:I1205" si="3466">H1188*$E1188*I$10</f>
        <v>0</v>
      </c>
      <c r="K1188" s="106">
        <f t="shared" ref="K1188:K1205" si="3467">J1188*$E1188*K$10</f>
        <v>0</v>
      </c>
      <c r="M1188" s="106">
        <f t="shared" ref="M1188:M1205" si="3468">L1188*$E1188*M$10</f>
        <v>0</v>
      </c>
      <c r="O1188" s="106">
        <f t="shared" ref="O1188:O1205" si="3469">N1188*$E1188*O$10</f>
        <v>0</v>
      </c>
      <c r="Q1188" s="106">
        <f t="shared" ref="Q1188:Q1205" si="3470">P1188*$E1188*Q$10</f>
        <v>0</v>
      </c>
      <c r="S1188" s="106">
        <f t="shared" ref="S1188:S1205" si="3471">R1188*$E1188*S$10</f>
        <v>0</v>
      </c>
      <c r="V1188" s="106">
        <f t="shared" ref="V1188:V1205" si="3472">U1188*$E1188*V$10</f>
        <v>0</v>
      </c>
      <c r="X1188" s="106">
        <f t="shared" ref="X1188:X1205" si="3473">W1188*$E1188*X$10</f>
        <v>0</v>
      </c>
      <c r="Z1188" s="106">
        <f t="shared" ref="Z1188:Z1205" si="3474">Y1188*$E1188*Z$10</f>
        <v>0</v>
      </c>
      <c r="AB1188" s="106">
        <f t="shared" ref="AB1188:AB1205" si="3475">AA1188*$E1188*AB$10</f>
        <v>0</v>
      </c>
      <c r="AD1188" s="106">
        <f t="shared" ref="AD1188:AD1205" si="3476">AC1188*$E1188*AD$10</f>
        <v>0</v>
      </c>
      <c r="AF1188" s="106">
        <f t="shared" ref="AF1188:AF1205" si="3477">AE1188*$E1188*AF$10</f>
        <v>0</v>
      </c>
      <c r="AI1188" s="106">
        <f t="shared" ref="AI1188:AI1205" si="3478">AH1188*$E1188*AI$10</f>
        <v>0</v>
      </c>
      <c r="AK1188" s="106">
        <f t="shared" ref="AK1188:AK1205" si="3479">AJ1188*$E1188*AK$10</f>
        <v>0</v>
      </c>
      <c r="AM1188" s="106">
        <f t="shared" ref="AM1188:AM1205" si="3480">AL1188*$E1188*AM$10</f>
        <v>0</v>
      </c>
      <c r="AO1188" s="106">
        <f t="shared" ref="AO1188:AO1205" si="3481">AN1188*$E1188*AO$10</f>
        <v>0</v>
      </c>
      <c r="AQ1188" s="106">
        <f t="shared" ref="AQ1188:AQ1205" si="3482">AP1188*$E1188*AQ$10</f>
        <v>0</v>
      </c>
      <c r="AS1188" s="106">
        <f t="shared" ref="AS1188:AS1205" si="3483">AR1188*$E1188*AS$10</f>
        <v>0</v>
      </c>
      <c r="AV1188" s="106">
        <f t="shared" ref="AV1188:AV1205" si="3484">AU1188*$E1188*AV$10</f>
        <v>0</v>
      </c>
      <c r="AX1188" s="106">
        <f t="shared" ref="AX1188:AX1205" si="3485">AW1188*$E1188*AX$10</f>
        <v>0</v>
      </c>
      <c r="AZ1188" s="106">
        <f t="shared" ref="AZ1188:AZ1205" si="3486">AY1188*$E1188*AZ$10</f>
        <v>0</v>
      </c>
      <c r="BB1188" s="106">
        <f t="shared" ref="BB1188:BB1205" si="3487">BA1188*$E1188*BB$10</f>
        <v>0</v>
      </c>
      <c r="BD1188" s="106">
        <f t="shared" ref="BD1188:BD1205" si="3488">BC1188*$E1188*BD$10</f>
        <v>0</v>
      </c>
      <c r="BF1188" s="106">
        <f t="shared" ref="BF1188:BF1205" si="3489">BE1188*$E1188*BF$10</f>
        <v>0</v>
      </c>
      <c r="BI1188" s="106">
        <f t="shared" ref="BI1188:BI1205" si="3490">BH1188*$E1188*BI$10</f>
        <v>0</v>
      </c>
      <c r="BK1188" s="106">
        <f t="shared" ref="BK1188:BK1205" si="3491">BJ1188*$E1188*BK$10</f>
        <v>0</v>
      </c>
      <c r="BM1188" s="106">
        <f t="shared" ref="BM1188:BM1205" si="3492">BL1188*$E1188*BM$10</f>
        <v>0</v>
      </c>
      <c r="BO1188" s="106">
        <f t="shared" ref="BO1188:BO1205" si="3493">BN1188*$E1188*BO$10</f>
        <v>0</v>
      </c>
      <c r="BQ1188" s="106">
        <f t="shared" ref="BQ1188:BQ1205" si="3494">BP1188*$E1188*BQ$10</f>
        <v>0</v>
      </c>
      <c r="BS1188" s="106">
        <f t="shared" ref="BS1188:BS1205" si="3495">BR1188*$E1188*BS$10</f>
        <v>0</v>
      </c>
    </row>
    <row r="1189" spans="1:133" outlineLevel="3" x14ac:dyDescent="0.15">
      <c r="A1189" s="22" t="s">
        <v>950</v>
      </c>
      <c r="B1189" s="3" t="s">
        <v>1076</v>
      </c>
      <c r="C1189" s="104"/>
      <c r="D1189" s="106">
        <v>5</v>
      </c>
      <c r="E1189" s="104"/>
      <c r="F1189" s="106">
        <f t="shared" si="3465"/>
        <v>3</v>
      </c>
      <c r="G1189" s="106">
        <v>1</v>
      </c>
      <c r="I1189" s="106">
        <f t="shared" si="3466"/>
        <v>0</v>
      </c>
      <c r="K1189" s="106">
        <f t="shared" si="3467"/>
        <v>0</v>
      </c>
      <c r="M1189" s="106">
        <f t="shared" si="3468"/>
        <v>0</v>
      </c>
      <c r="O1189" s="106">
        <f t="shared" si="3469"/>
        <v>0</v>
      </c>
      <c r="Q1189" s="106">
        <f t="shared" si="3470"/>
        <v>0</v>
      </c>
      <c r="S1189" s="106">
        <f t="shared" si="3471"/>
        <v>0</v>
      </c>
      <c r="V1189" s="106">
        <f t="shared" si="3472"/>
        <v>0</v>
      </c>
      <c r="X1189" s="106">
        <f t="shared" si="3473"/>
        <v>0</v>
      </c>
      <c r="Z1189" s="106">
        <f t="shared" si="3474"/>
        <v>0</v>
      </c>
      <c r="AB1189" s="106">
        <f t="shared" si="3475"/>
        <v>0</v>
      </c>
      <c r="AD1189" s="106">
        <f t="shared" si="3476"/>
        <v>0</v>
      </c>
      <c r="AF1189" s="106">
        <f t="shared" si="3477"/>
        <v>0</v>
      </c>
      <c r="AI1189" s="106">
        <f t="shared" si="3478"/>
        <v>0</v>
      </c>
      <c r="AK1189" s="106">
        <f t="shared" si="3479"/>
        <v>0</v>
      </c>
      <c r="AM1189" s="106">
        <f t="shared" si="3480"/>
        <v>0</v>
      </c>
      <c r="AO1189" s="106">
        <f t="shared" si="3481"/>
        <v>0</v>
      </c>
      <c r="AQ1189" s="106">
        <f t="shared" si="3482"/>
        <v>0</v>
      </c>
      <c r="AS1189" s="106">
        <f t="shared" si="3483"/>
        <v>0</v>
      </c>
      <c r="AV1189" s="106">
        <f t="shared" si="3484"/>
        <v>0</v>
      </c>
      <c r="AX1189" s="106">
        <f t="shared" si="3485"/>
        <v>0</v>
      </c>
      <c r="AZ1189" s="106">
        <f t="shared" si="3486"/>
        <v>0</v>
      </c>
      <c r="BB1189" s="106">
        <f t="shared" si="3487"/>
        <v>0</v>
      </c>
      <c r="BD1189" s="106">
        <f t="shared" si="3488"/>
        <v>0</v>
      </c>
      <c r="BF1189" s="106">
        <f t="shared" si="3489"/>
        <v>0</v>
      </c>
      <c r="BI1189" s="106">
        <f t="shared" si="3490"/>
        <v>0</v>
      </c>
      <c r="BK1189" s="106">
        <f t="shared" si="3491"/>
        <v>0</v>
      </c>
      <c r="BM1189" s="106">
        <f t="shared" si="3492"/>
        <v>0</v>
      </c>
      <c r="BO1189" s="106">
        <f t="shared" si="3493"/>
        <v>0</v>
      </c>
      <c r="BQ1189" s="106">
        <f t="shared" si="3494"/>
        <v>0</v>
      </c>
      <c r="BS1189" s="106">
        <f t="shared" si="3495"/>
        <v>0</v>
      </c>
    </row>
    <row r="1190" spans="1:133" outlineLevel="3" x14ac:dyDescent="0.15">
      <c r="A1190" s="22" t="s">
        <v>951</v>
      </c>
      <c r="B1190" s="3" t="s">
        <v>1077</v>
      </c>
      <c r="C1190" s="104"/>
      <c r="D1190" s="106">
        <v>5</v>
      </c>
      <c r="E1190" s="104"/>
      <c r="F1190" s="106">
        <f t="shared" si="3465"/>
        <v>3</v>
      </c>
      <c r="G1190" s="106">
        <v>1</v>
      </c>
      <c r="I1190" s="106">
        <f t="shared" si="3466"/>
        <v>0</v>
      </c>
      <c r="K1190" s="106">
        <f t="shared" si="3467"/>
        <v>0</v>
      </c>
      <c r="M1190" s="106">
        <f t="shared" si="3468"/>
        <v>0</v>
      </c>
      <c r="O1190" s="106">
        <f t="shared" si="3469"/>
        <v>0</v>
      </c>
      <c r="Q1190" s="106">
        <f t="shared" si="3470"/>
        <v>0</v>
      </c>
      <c r="S1190" s="106">
        <f t="shared" si="3471"/>
        <v>0</v>
      </c>
      <c r="V1190" s="106">
        <f t="shared" si="3472"/>
        <v>0</v>
      </c>
      <c r="X1190" s="106">
        <f t="shared" si="3473"/>
        <v>0</v>
      </c>
      <c r="Z1190" s="106">
        <f t="shared" si="3474"/>
        <v>0</v>
      </c>
      <c r="AB1190" s="106">
        <f t="shared" si="3475"/>
        <v>0</v>
      </c>
      <c r="AD1190" s="106">
        <f t="shared" si="3476"/>
        <v>0</v>
      </c>
      <c r="AF1190" s="106">
        <f t="shared" si="3477"/>
        <v>0</v>
      </c>
      <c r="AI1190" s="106">
        <f t="shared" si="3478"/>
        <v>0</v>
      </c>
      <c r="AK1190" s="106">
        <f t="shared" si="3479"/>
        <v>0</v>
      </c>
      <c r="AM1190" s="106">
        <f t="shared" si="3480"/>
        <v>0</v>
      </c>
      <c r="AO1190" s="106">
        <f t="shared" si="3481"/>
        <v>0</v>
      </c>
      <c r="AQ1190" s="106">
        <f t="shared" si="3482"/>
        <v>0</v>
      </c>
      <c r="AS1190" s="106">
        <f t="shared" si="3483"/>
        <v>0</v>
      </c>
      <c r="AV1190" s="106">
        <f t="shared" si="3484"/>
        <v>0</v>
      </c>
      <c r="AX1190" s="106">
        <f t="shared" si="3485"/>
        <v>0</v>
      </c>
      <c r="AZ1190" s="106">
        <f t="shared" si="3486"/>
        <v>0</v>
      </c>
      <c r="BB1190" s="106">
        <f t="shared" si="3487"/>
        <v>0</v>
      </c>
      <c r="BD1190" s="106">
        <f t="shared" si="3488"/>
        <v>0</v>
      </c>
      <c r="BF1190" s="106">
        <f t="shared" si="3489"/>
        <v>0</v>
      </c>
      <c r="BI1190" s="106">
        <f t="shared" si="3490"/>
        <v>0</v>
      </c>
      <c r="BK1190" s="106">
        <f t="shared" si="3491"/>
        <v>0</v>
      </c>
      <c r="BM1190" s="106">
        <f t="shared" si="3492"/>
        <v>0</v>
      </c>
      <c r="BO1190" s="106">
        <f t="shared" si="3493"/>
        <v>0</v>
      </c>
      <c r="BQ1190" s="106">
        <f t="shared" si="3494"/>
        <v>0</v>
      </c>
      <c r="BS1190" s="106">
        <f t="shared" si="3495"/>
        <v>0</v>
      </c>
    </row>
    <row r="1191" spans="1:133" outlineLevel="3" x14ac:dyDescent="0.15">
      <c r="A1191" s="22" t="s">
        <v>952</v>
      </c>
      <c r="B1191" s="3" t="s">
        <v>1078</v>
      </c>
      <c r="C1191" s="104"/>
      <c r="D1191" s="106">
        <v>5</v>
      </c>
      <c r="E1191" s="104"/>
      <c r="F1191" s="106">
        <f t="shared" si="3465"/>
        <v>3</v>
      </c>
      <c r="G1191" s="106">
        <v>1</v>
      </c>
      <c r="I1191" s="106">
        <f t="shared" si="3466"/>
        <v>0</v>
      </c>
      <c r="K1191" s="106">
        <f t="shared" si="3467"/>
        <v>0</v>
      </c>
      <c r="M1191" s="106">
        <f t="shared" si="3468"/>
        <v>0</v>
      </c>
      <c r="O1191" s="106">
        <f t="shared" si="3469"/>
        <v>0</v>
      </c>
      <c r="Q1191" s="106">
        <f t="shared" si="3470"/>
        <v>0</v>
      </c>
      <c r="S1191" s="106">
        <f t="shared" si="3471"/>
        <v>0</v>
      </c>
      <c r="V1191" s="106">
        <f t="shared" si="3472"/>
        <v>0</v>
      </c>
      <c r="X1191" s="106">
        <f t="shared" si="3473"/>
        <v>0</v>
      </c>
      <c r="Z1191" s="106">
        <f t="shared" si="3474"/>
        <v>0</v>
      </c>
      <c r="AB1191" s="106">
        <f t="shared" si="3475"/>
        <v>0</v>
      </c>
      <c r="AD1191" s="106">
        <f t="shared" si="3476"/>
        <v>0</v>
      </c>
      <c r="AF1191" s="106">
        <f t="shared" si="3477"/>
        <v>0</v>
      </c>
      <c r="AI1191" s="106">
        <f t="shared" si="3478"/>
        <v>0</v>
      </c>
      <c r="AK1191" s="106">
        <f t="shared" si="3479"/>
        <v>0</v>
      </c>
      <c r="AM1191" s="106">
        <f t="shared" si="3480"/>
        <v>0</v>
      </c>
      <c r="AO1191" s="106">
        <f t="shared" si="3481"/>
        <v>0</v>
      </c>
      <c r="AQ1191" s="106">
        <f t="shared" si="3482"/>
        <v>0</v>
      </c>
      <c r="AS1191" s="106">
        <f t="shared" si="3483"/>
        <v>0</v>
      </c>
      <c r="AV1191" s="106">
        <f t="shared" si="3484"/>
        <v>0</v>
      </c>
      <c r="AX1191" s="106">
        <f t="shared" si="3485"/>
        <v>0</v>
      </c>
      <c r="AZ1191" s="106">
        <f t="shared" si="3486"/>
        <v>0</v>
      </c>
      <c r="BB1191" s="106">
        <f t="shared" si="3487"/>
        <v>0</v>
      </c>
      <c r="BD1191" s="106">
        <f t="shared" si="3488"/>
        <v>0</v>
      </c>
      <c r="BF1191" s="106">
        <f t="shared" si="3489"/>
        <v>0</v>
      </c>
      <c r="BI1191" s="106">
        <f t="shared" si="3490"/>
        <v>0</v>
      </c>
      <c r="BK1191" s="106">
        <f t="shared" si="3491"/>
        <v>0</v>
      </c>
      <c r="BM1191" s="106">
        <f t="shared" si="3492"/>
        <v>0</v>
      </c>
      <c r="BO1191" s="106">
        <f t="shared" si="3493"/>
        <v>0</v>
      </c>
      <c r="BQ1191" s="106">
        <f t="shared" si="3494"/>
        <v>0</v>
      </c>
      <c r="BS1191" s="106">
        <f t="shared" si="3495"/>
        <v>0</v>
      </c>
    </row>
    <row r="1192" spans="1:133" outlineLevel="3" x14ac:dyDescent="0.15">
      <c r="A1192" s="22" t="s">
        <v>953</v>
      </c>
      <c r="B1192" s="3" t="s">
        <v>1079</v>
      </c>
      <c r="C1192" s="104"/>
      <c r="D1192" s="106">
        <v>5</v>
      </c>
      <c r="E1192" s="104"/>
      <c r="F1192" s="106">
        <f t="shared" si="3465"/>
        <v>3</v>
      </c>
      <c r="G1192" s="106">
        <v>1</v>
      </c>
      <c r="I1192" s="106">
        <f t="shared" si="3466"/>
        <v>0</v>
      </c>
      <c r="K1192" s="106">
        <f t="shared" si="3467"/>
        <v>0</v>
      </c>
      <c r="M1192" s="106">
        <f t="shared" si="3468"/>
        <v>0</v>
      </c>
      <c r="O1192" s="106">
        <f t="shared" si="3469"/>
        <v>0</v>
      </c>
      <c r="Q1192" s="106">
        <f t="shared" si="3470"/>
        <v>0</v>
      </c>
      <c r="S1192" s="106">
        <f t="shared" si="3471"/>
        <v>0</v>
      </c>
      <c r="V1192" s="106">
        <f t="shared" si="3472"/>
        <v>0</v>
      </c>
      <c r="X1192" s="106">
        <f t="shared" si="3473"/>
        <v>0</v>
      </c>
      <c r="Z1192" s="106">
        <f t="shared" si="3474"/>
        <v>0</v>
      </c>
      <c r="AB1192" s="106">
        <f t="shared" si="3475"/>
        <v>0</v>
      </c>
      <c r="AD1192" s="106">
        <f t="shared" si="3476"/>
        <v>0</v>
      </c>
      <c r="AF1192" s="106">
        <f t="shared" si="3477"/>
        <v>0</v>
      </c>
      <c r="AI1192" s="106">
        <f t="shared" si="3478"/>
        <v>0</v>
      </c>
      <c r="AK1192" s="106">
        <f t="shared" si="3479"/>
        <v>0</v>
      </c>
      <c r="AM1192" s="106">
        <f t="shared" si="3480"/>
        <v>0</v>
      </c>
      <c r="AO1192" s="106">
        <f t="shared" si="3481"/>
        <v>0</v>
      </c>
      <c r="AQ1192" s="106">
        <f t="shared" si="3482"/>
        <v>0</v>
      </c>
      <c r="AS1192" s="106">
        <f t="shared" si="3483"/>
        <v>0</v>
      </c>
      <c r="AV1192" s="106">
        <f t="shared" si="3484"/>
        <v>0</v>
      </c>
      <c r="AX1192" s="106">
        <f t="shared" si="3485"/>
        <v>0</v>
      </c>
      <c r="AZ1192" s="106">
        <f t="shared" si="3486"/>
        <v>0</v>
      </c>
      <c r="BB1192" s="106">
        <f t="shared" si="3487"/>
        <v>0</v>
      </c>
      <c r="BD1192" s="106">
        <f t="shared" si="3488"/>
        <v>0</v>
      </c>
      <c r="BF1192" s="106">
        <f t="shared" si="3489"/>
        <v>0</v>
      </c>
      <c r="BI1192" s="106">
        <f t="shared" si="3490"/>
        <v>0</v>
      </c>
      <c r="BK1192" s="106">
        <f t="shared" si="3491"/>
        <v>0</v>
      </c>
      <c r="BM1192" s="106">
        <f t="shared" si="3492"/>
        <v>0</v>
      </c>
      <c r="BO1192" s="106">
        <f t="shared" si="3493"/>
        <v>0</v>
      </c>
      <c r="BQ1192" s="106">
        <f t="shared" si="3494"/>
        <v>0</v>
      </c>
      <c r="BS1192" s="106">
        <f t="shared" si="3495"/>
        <v>0</v>
      </c>
    </row>
    <row r="1193" spans="1:133" outlineLevel="3" x14ac:dyDescent="0.15">
      <c r="A1193" s="22" t="s">
        <v>954</v>
      </c>
      <c r="B1193" s="3" t="s">
        <v>1080</v>
      </c>
      <c r="C1193" s="104"/>
      <c r="D1193" s="106">
        <v>5</v>
      </c>
      <c r="E1193" s="104"/>
      <c r="F1193" s="106">
        <f t="shared" si="3465"/>
        <v>3</v>
      </c>
      <c r="G1193" s="106">
        <v>1</v>
      </c>
      <c r="I1193" s="106">
        <f t="shared" si="3466"/>
        <v>0</v>
      </c>
      <c r="K1193" s="106">
        <f t="shared" si="3467"/>
        <v>0</v>
      </c>
      <c r="M1193" s="106">
        <f t="shared" si="3468"/>
        <v>0</v>
      </c>
      <c r="O1193" s="106">
        <f t="shared" si="3469"/>
        <v>0</v>
      </c>
      <c r="Q1193" s="106">
        <f t="shared" si="3470"/>
        <v>0</v>
      </c>
      <c r="S1193" s="106">
        <f t="shared" si="3471"/>
        <v>0</v>
      </c>
      <c r="V1193" s="106">
        <f t="shared" si="3472"/>
        <v>0</v>
      </c>
      <c r="X1193" s="106">
        <f t="shared" si="3473"/>
        <v>0</v>
      </c>
      <c r="Z1193" s="106">
        <f t="shared" si="3474"/>
        <v>0</v>
      </c>
      <c r="AB1193" s="106">
        <f t="shared" si="3475"/>
        <v>0</v>
      </c>
      <c r="AD1193" s="106">
        <f t="shared" si="3476"/>
        <v>0</v>
      </c>
      <c r="AF1193" s="106">
        <f t="shared" si="3477"/>
        <v>0</v>
      </c>
      <c r="AI1193" s="106">
        <f t="shared" si="3478"/>
        <v>0</v>
      </c>
      <c r="AK1193" s="106">
        <f t="shared" si="3479"/>
        <v>0</v>
      </c>
      <c r="AM1193" s="106">
        <f t="shared" si="3480"/>
        <v>0</v>
      </c>
      <c r="AO1193" s="106">
        <f t="shared" si="3481"/>
        <v>0</v>
      </c>
      <c r="AQ1193" s="106">
        <f t="shared" si="3482"/>
        <v>0</v>
      </c>
      <c r="AS1193" s="106">
        <f t="shared" si="3483"/>
        <v>0</v>
      </c>
      <c r="AV1193" s="106">
        <f t="shared" si="3484"/>
        <v>0</v>
      </c>
      <c r="AX1193" s="106">
        <f t="shared" si="3485"/>
        <v>0</v>
      </c>
      <c r="AZ1193" s="106">
        <f t="shared" si="3486"/>
        <v>0</v>
      </c>
      <c r="BB1193" s="106">
        <f t="shared" si="3487"/>
        <v>0</v>
      </c>
      <c r="BD1193" s="106">
        <f t="shared" si="3488"/>
        <v>0</v>
      </c>
      <c r="BF1193" s="106">
        <f t="shared" si="3489"/>
        <v>0</v>
      </c>
      <c r="BI1193" s="106">
        <f t="shared" si="3490"/>
        <v>0</v>
      </c>
      <c r="BK1193" s="106">
        <f t="shared" si="3491"/>
        <v>0</v>
      </c>
      <c r="BM1193" s="106">
        <f t="shared" si="3492"/>
        <v>0</v>
      </c>
      <c r="BO1193" s="106">
        <f t="shared" si="3493"/>
        <v>0</v>
      </c>
      <c r="BQ1193" s="106">
        <f t="shared" si="3494"/>
        <v>0</v>
      </c>
      <c r="BS1193" s="106">
        <f t="shared" si="3495"/>
        <v>0</v>
      </c>
    </row>
    <row r="1194" spans="1:133" outlineLevel="3" x14ac:dyDescent="0.15">
      <c r="A1194" s="22" t="s">
        <v>955</v>
      </c>
      <c r="B1194" s="3" t="s">
        <v>1081</v>
      </c>
      <c r="C1194" s="104"/>
      <c r="D1194" s="106">
        <v>5</v>
      </c>
      <c r="E1194" s="104"/>
      <c r="F1194" s="106">
        <f t="shared" si="3465"/>
        <v>3</v>
      </c>
      <c r="G1194" s="106">
        <v>1</v>
      </c>
      <c r="I1194" s="106">
        <f t="shared" si="3466"/>
        <v>0</v>
      </c>
      <c r="K1194" s="106">
        <f t="shared" si="3467"/>
        <v>0</v>
      </c>
      <c r="M1194" s="106">
        <f t="shared" si="3468"/>
        <v>0</v>
      </c>
      <c r="O1194" s="106">
        <f t="shared" si="3469"/>
        <v>0</v>
      </c>
      <c r="Q1194" s="106">
        <f t="shared" si="3470"/>
        <v>0</v>
      </c>
      <c r="S1194" s="106">
        <f t="shared" si="3471"/>
        <v>0</v>
      </c>
      <c r="V1194" s="106">
        <f t="shared" si="3472"/>
        <v>0</v>
      </c>
      <c r="X1194" s="106">
        <f t="shared" si="3473"/>
        <v>0</v>
      </c>
      <c r="Z1194" s="106">
        <f t="shared" si="3474"/>
        <v>0</v>
      </c>
      <c r="AB1194" s="106">
        <f t="shared" si="3475"/>
        <v>0</v>
      </c>
      <c r="AD1194" s="106">
        <f t="shared" si="3476"/>
        <v>0</v>
      </c>
      <c r="AF1194" s="106">
        <f t="shared" si="3477"/>
        <v>0</v>
      </c>
      <c r="AI1194" s="106">
        <f t="shared" si="3478"/>
        <v>0</v>
      </c>
      <c r="AK1194" s="106">
        <f t="shared" si="3479"/>
        <v>0</v>
      </c>
      <c r="AM1194" s="106">
        <f t="shared" si="3480"/>
        <v>0</v>
      </c>
      <c r="AO1194" s="106">
        <f t="shared" si="3481"/>
        <v>0</v>
      </c>
      <c r="AQ1194" s="106">
        <f t="shared" si="3482"/>
        <v>0</v>
      </c>
      <c r="AS1194" s="106">
        <f t="shared" si="3483"/>
        <v>0</v>
      </c>
      <c r="AV1194" s="106">
        <f t="shared" si="3484"/>
        <v>0</v>
      </c>
      <c r="AX1194" s="106">
        <f t="shared" si="3485"/>
        <v>0</v>
      </c>
      <c r="AZ1194" s="106">
        <f t="shared" si="3486"/>
        <v>0</v>
      </c>
      <c r="BB1194" s="106">
        <f t="shared" si="3487"/>
        <v>0</v>
      </c>
      <c r="BD1194" s="106">
        <f t="shared" si="3488"/>
        <v>0</v>
      </c>
      <c r="BF1194" s="106">
        <f t="shared" si="3489"/>
        <v>0</v>
      </c>
      <c r="BI1194" s="106">
        <f t="shared" si="3490"/>
        <v>0</v>
      </c>
      <c r="BK1194" s="106">
        <f t="shared" si="3491"/>
        <v>0</v>
      </c>
      <c r="BM1194" s="106">
        <f t="shared" si="3492"/>
        <v>0</v>
      </c>
      <c r="BO1194" s="106">
        <f t="shared" si="3493"/>
        <v>0</v>
      </c>
      <c r="BQ1194" s="106">
        <f t="shared" si="3494"/>
        <v>0</v>
      </c>
      <c r="BS1194" s="106">
        <f t="shared" si="3495"/>
        <v>0</v>
      </c>
    </row>
    <row r="1195" spans="1:133" outlineLevel="3" x14ac:dyDescent="0.15">
      <c r="A1195" s="22" t="s">
        <v>956</v>
      </c>
      <c r="B1195" s="3" t="s">
        <v>1082</v>
      </c>
      <c r="C1195" s="104"/>
      <c r="D1195" s="106">
        <v>5</v>
      </c>
      <c r="E1195" s="104"/>
      <c r="F1195" s="106">
        <f t="shared" si="3465"/>
        <v>3</v>
      </c>
      <c r="G1195" s="106">
        <v>1</v>
      </c>
      <c r="I1195" s="106">
        <f t="shared" si="3466"/>
        <v>0</v>
      </c>
      <c r="K1195" s="106">
        <f t="shared" si="3467"/>
        <v>0</v>
      </c>
      <c r="M1195" s="106">
        <f t="shared" si="3468"/>
        <v>0</v>
      </c>
      <c r="O1195" s="106">
        <f t="shared" si="3469"/>
        <v>0</v>
      </c>
      <c r="Q1195" s="106">
        <f t="shared" si="3470"/>
        <v>0</v>
      </c>
      <c r="S1195" s="106">
        <f t="shared" si="3471"/>
        <v>0</v>
      </c>
      <c r="V1195" s="106">
        <f t="shared" si="3472"/>
        <v>0</v>
      </c>
      <c r="X1195" s="106">
        <f t="shared" si="3473"/>
        <v>0</v>
      </c>
      <c r="Z1195" s="106">
        <f t="shared" si="3474"/>
        <v>0</v>
      </c>
      <c r="AB1195" s="106">
        <f t="shared" si="3475"/>
        <v>0</v>
      </c>
      <c r="AD1195" s="106">
        <f t="shared" si="3476"/>
        <v>0</v>
      </c>
      <c r="AF1195" s="106">
        <f t="shared" si="3477"/>
        <v>0</v>
      </c>
      <c r="AI1195" s="106">
        <f t="shared" si="3478"/>
        <v>0</v>
      </c>
      <c r="AK1195" s="106">
        <f t="shared" si="3479"/>
        <v>0</v>
      </c>
      <c r="AM1195" s="106">
        <f t="shared" si="3480"/>
        <v>0</v>
      </c>
      <c r="AO1195" s="106">
        <f t="shared" si="3481"/>
        <v>0</v>
      </c>
      <c r="AQ1195" s="106">
        <f t="shared" si="3482"/>
        <v>0</v>
      </c>
      <c r="AS1195" s="106">
        <f t="shared" si="3483"/>
        <v>0</v>
      </c>
      <c r="AV1195" s="106">
        <f t="shared" si="3484"/>
        <v>0</v>
      </c>
      <c r="AX1195" s="106">
        <f t="shared" si="3485"/>
        <v>0</v>
      </c>
      <c r="AZ1195" s="106">
        <f t="shared" si="3486"/>
        <v>0</v>
      </c>
      <c r="BB1195" s="106">
        <f t="shared" si="3487"/>
        <v>0</v>
      </c>
      <c r="BD1195" s="106">
        <f t="shared" si="3488"/>
        <v>0</v>
      </c>
      <c r="BF1195" s="106">
        <f t="shared" si="3489"/>
        <v>0</v>
      </c>
      <c r="BI1195" s="106">
        <f t="shared" si="3490"/>
        <v>0</v>
      </c>
      <c r="BK1195" s="106">
        <f t="shared" si="3491"/>
        <v>0</v>
      </c>
      <c r="BM1195" s="106">
        <f t="shared" si="3492"/>
        <v>0</v>
      </c>
      <c r="BO1195" s="106">
        <f t="shared" si="3493"/>
        <v>0</v>
      </c>
      <c r="BQ1195" s="106">
        <f t="shared" si="3494"/>
        <v>0</v>
      </c>
      <c r="BS1195" s="106">
        <f t="shared" si="3495"/>
        <v>0</v>
      </c>
    </row>
    <row r="1196" spans="1:133" outlineLevel="3" x14ac:dyDescent="0.15">
      <c r="A1196" s="22" t="s">
        <v>957</v>
      </c>
      <c r="B1196" s="3" t="s">
        <v>845</v>
      </c>
      <c r="C1196" s="104"/>
      <c r="D1196" s="106">
        <v>5</v>
      </c>
      <c r="E1196" s="104"/>
      <c r="F1196" s="106">
        <f t="shared" si="3465"/>
        <v>3</v>
      </c>
      <c r="G1196" s="106">
        <v>1</v>
      </c>
      <c r="I1196" s="106">
        <f t="shared" si="3466"/>
        <v>0</v>
      </c>
      <c r="K1196" s="106">
        <f t="shared" si="3467"/>
        <v>0</v>
      </c>
      <c r="M1196" s="106">
        <f t="shared" si="3468"/>
        <v>0</v>
      </c>
      <c r="O1196" s="106">
        <f t="shared" si="3469"/>
        <v>0</v>
      </c>
      <c r="Q1196" s="106">
        <f t="shared" si="3470"/>
        <v>0</v>
      </c>
      <c r="S1196" s="106">
        <f t="shared" si="3471"/>
        <v>0</v>
      </c>
      <c r="V1196" s="106">
        <f t="shared" si="3472"/>
        <v>0</v>
      </c>
      <c r="X1196" s="106">
        <f t="shared" si="3473"/>
        <v>0</v>
      </c>
      <c r="Z1196" s="106">
        <f t="shared" si="3474"/>
        <v>0</v>
      </c>
      <c r="AB1196" s="106">
        <f t="shared" si="3475"/>
        <v>0</v>
      </c>
      <c r="AD1196" s="106">
        <f t="shared" si="3476"/>
        <v>0</v>
      </c>
      <c r="AF1196" s="106">
        <f t="shared" si="3477"/>
        <v>0</v>
      </c>
      <c r="AI1196" s="106">
        <f t="shared" si="3478"/>
        <v>0</v>
      </c>
      <c r="AK1196" s="106">
        <f t="shared" si="3479"/>
        <v>0</v>
      </c>
      <c r="AM1196" s="106">
        <f t="shared" si="3480"/>
        <v>0</v>
      </c>
      <c r="AO1196" s="106">
        <f t="shared" si="3481"/>
        <v>0</v>
      </c>
      <c r="AQ1196" s="106">
        <f t="shared" si="3482"/>
        <v>0</v>
      </c>
      <c r="AS1196" s="106">
        <f t="shared" si="3483"/>
        <v>0</v>
      </c>
      <c r="AV1196" s="106">
        <f t="shared" si="3484"/>
        <v>0</v>
      </c>
      <c r="AX1196" s="106">
        <f t="shared" si="3485"/>
        <v>0</v>
      </c>
      <c r="AZ1196" s="106">
        <f t="shared" si="3486"/>
        <v>0</v>
      </c>
      <c r="BB1196" s="106">
        <f t="shared" si="3487"/>
        <v>0</v>
      </c>
      <c r="BD1196" s="106">
        <f t="shared" si="3488"/>
        <v>0</v>
      </c>
      <c r="BF1196" s="106">
        <f t="shared" si="3489"/>
        <v>0</v>
      </c>
      <c r="BI1196" s="106">
        <f t="shared" si="3490"/>
        <v>0</v>
      </c>
      <c r="BK1196" s="106">
        <f t="shared" si="3491"/>
        <v>0</v>
      </c>
      <c r="BM1196" s="106">
        <f t="shared" si="3492"/>
        <v>0</v>
      </c>
      <c r="BO1196" s="106">
        <f t="shared" si="3493"/>
        <v>0</v>
      </c>
      <c r="BQ1196" s="106">
        <f t="shared" si="3494"/>
        <v>0</v>
      </c>
      <c r="BS1196" s="106">
        <f t="shared" si="3495"/>
        <v>0</v>
      </c>
    </row>
    <row r="1197" spans="1:133" ht="26" outlineLevel="3" x14ac:dyDescent="0.15">
      <c r="A1197" s="22" t="s">
        <v>958</v>
      </c>
      <c r="B1197" s="3" t="s">
        <v>846</v>
      </c>
      <c r="C1197" s="104"/>
      <c r="D1197" s="106">
        <v>5</v>
      </c>
      <c r="E1197" s="104"/>
      <c r="F1197" s="106">
        <f t="shared" si="3465"/>
        <v>3</v>
      </c>
      <c r="G1197" s="106">
        <v>1</v>
      </c>
      <c r="I1197" s="106">
        <f t="shared" si="3466"/>
        <v>0</v>
      </c>
      <c r="K1197" s="106">
        <f t="shared" si="3467"/>
        <v>0</v>
      </c>
      <c r="M1197" s="106">
        <f t="shared" si="3468"/>
        <v>0</v>
      </c>
      <c r="O1197" s="106">
        <f t="shared" si="3469"/>
        <v>0</v>
      </c>
      <c r="Q1197" s="106">
        <f t="shared" si="3470"/>
        <v>0</v>
      </c>
      <c r="S1197" s="106">
        <f t="shared" si="3471"/>
        <v>0</v>
      </c>
      <c r="V1197" s="106">
        <f t="shared" si="3472"/>
        <v>0</v>
      </c>
      <c r="X1197" s="106">
        <f t="shared" si="3473"/>
        <v>0</v>
      </c>
      <c r="Z1197" s="106">
        <f t="shared" si="3474"/>
        <v>0</v>
      </c>
      <c r="AB1197" s="106">
        <f t="shared" si="3475"/>
        <v>0</v>
      </c>
      <c r="AD1197" s="106">
        <f t="shared" si="3476"/>
        <v>0</v>
      </c>
      <c r="AF1197" s="106">
        <f t="shared" si="3477"/>
        <v>0</v>
      </c>
      <c r="AI1197" s="106">
        <f t="shared" si="3478"/>
        <v>0</v>
      </c>
      <c r="AK1197" s="106">
        <f t="shared" si="3479"/>
        <v>0</v>
      </c>
      <c r="AM1197" s="106">
        <f t="shared" si="3480"/>
        <v>0</v>
      </c>
      <c r="AO1197" s="106">
        <f t="shared" si="3481"/>
        <v>0</v>
      </c>
      <c r="AQ1197" s="106">
        <f t="shared" si="3482"/>
        <v>0</v>
      </c>
      <c r="AS1197" s="106">
        <f t="shared" si="3483"/>
        <v>0</v>
      </c>
      <c r="AV1197" s="106">
        <f t="shared" si="3484"/>
        <v>0</v>
      </c>
      <c r="AX1197" s="106">
        <f t="shared" si="3485"/>
        <v>0</v>
      </c>
      <c r="AZ1197" s="106">
        <f t="shared" si="3486"/>
        <v>0</v>
      </c>
      <c r="BB1197" s="106">
        <f t="shared" si="3487"/>
        <v>0</v>
      </c>
      <c r="BD1197" s="106">
        <f t="shared" si="3488"/>
        <v>0</v>
      </c>
      <c r="BF1197" s="106">
        <f t="shared" si="3489"/>
        <v>0</v>
      </c>
      <c r="BI1197" s="106">
        <f t="shared" si="3490"/>
        <v>0</v>
      </c>
      <c r="BK1197" s="106">
        <f t="shared" si="3491"/>
        <v>0</v>
      </c>
      <c r="BM1197" s="106">
        <f t="shared" si="3492"/>
        <v>0</v>
      </c>
      <c r="BO1197" s="106">
        <f t="shared" si="3493"/>
        <v>0</v>
      </c>
      <c r="BQ1197" s="106">
        <f t="shared" si="3494"/>
        <v>0</v>
      </c>
      <c r="BS1197" s="106">
        <f t="shared" si="3495"/>
        <v>0</v>
      </c>
    </row>
    <row r="1198" spans="1:133" outlineLevel="3" x14ac:dyDescent="0.15">
      <c r="A1198" s="22" t="s">
        <v>959</v>
      </c>
      <c r="B1198" s="3" t="s">
        <v>847</v>
      </c>
      <c r="C1198" s="104"/>
      <c r="D1198" s="106">
        <v>5</v>
      </c>
      <c r="E1198" s="104"/>
      <c r="F1198" s="106">
        <f t="shared" si="3465"/>
        <v>3</v>
      </c>
      <c r="G1198" s="106">
        <v>1</v>
      </c>
      <c r="I1198" s="106">
        <f t="shared" si="3466"/>
        <v>0</v>
      </c>
      <c r="K1198" s="106">
        <f t="shared" si="3467"/>
        <v>0</v>
      </c>
      <c r="M1198" s="106">
        <f t="shared" si="3468"/>
        <v>0</v>
      </c>
      <c r="O1198" s="106">
        <f t="shared" si="3469"/>
        <v>0</v>
      </c>
      <c r="Q1198" s="106">
        <f t="shared" si="3470"/>
        <v>0</v>
      </c>
      <c r="S1198" s="106">
        <f t="shared" si="3471"/>
        <v>0</v>
      </c>
      <c r="V1198" s="106">
        <f t="shared" si="3472"/>
        <v>0</v>
      </c>
      <c r="X1198" s="106">
        <f t="shared" si="3473"/>
        <v>0</v>
      </c>
      <c r="Z1198" s="106">
        <f t="shared" si="3474"/>
        <v>0</v>
      </c>
      <c r="AB1198" s="106">
        <f t="shared" si="3475"/>
        <v>0</v>
      </c>
      <c r="AD1198" s="106">
        <f t="shared" si="3476"/>
        <v>0</v>
      </c>
      <c r="AF1198" s="106">
        <f t="shared" si="3477"/>
        <v>0</v>
      </c>
      <c r="AI1198" s="106">
        <f t="shared" si="3478"/>
        <v>0</v>
      </c>
      <c r="AK1198" s="106">
        <f t="shared" si="3479"/>
        <v>0</v>
      </c>
      <c r="AM1198" s="106">
        <f t="shared" si="3480"/>
        <v>0</v>
      </c>
      <c r="AO1198" s="106">
        <f t="shared" si="3481"/>
        <v>0</v>
      </c>
      <c r="AQ1198" s="106">
        <f t="shared" si="3482"/>
        <v>0</v>
      </c>
      <c r="AS1198" s="106">
        <f t="shared" si="3483"/>
        <v>0</v>
      </c>
      <c r="AV1198" s="106">
        <f t="shared" si="3484"/>
        <v>0</v>
      </c>
      <c r="AX1198" s="106">
        <f t="shared" si="3485"/>
        <v>0</v>
      </c>
      <c r="AZ1198" s="106">
        <f t="shared" si="3486"/>
        <v>0</v>
      </c>
      <c r="BB1198" s="106">
        <f t="shared" si="3487"/>
        <v>0</v>
      </c>
      <c r="BD1198" s="106">
        <f t="shared" si="3488"/>
        <v>0</v>
      </c>
      <c r="BF1198" s="106">
        <f t="shared" si="3489"/>
        <v>0</v>
      </c>
      <c r="BI1198" s="106">
        <f t="shared" si="3490"/>
        <v>0</v>
      </c>
      <c r="BK1198" s="106">
        <f t="shared" si="3491"/>
        <v>0</v>
      </c>
      <c r="BM1198" s="106">
        <f t="shared" si="3492"/>
        <v>0</v>
      </c>
      <c r="BO1198" s="106">
        <f t="shared" si="3493"/>
        <v>0</v>
      </c>
      <c r="BQ1198" s="106">
        <f t="shared" si="3494"/>
        <v>0</v>
      </c>
      <c r="BS1198" s="106">
        <f t="shared" si="3495"/>
        <v>0</v>
      </c>
    </row>
    <row r="1199" spans="1:133" outlineLevel="3" x14ac:dyDescent="0.15">
      <c r="A1199" s="22" t="s">
        <v>960</v>
      </c>
      <c r="B1199" s="3" t="s">
        <v>942</v>
      </c>
      <c r="C1199" s="104"/>
      <c r="D1199" s="106">
        <v>5</v>
      </c>
      <c r="E1199" s="104"/>
      <c r="F1199" s="106">
        <f t="shared" si="3465"/>
        <v>3</v>
      </c>
      <c r="G1199" s="106">
        <v>1</v>
      </c>
      <c r="I1199" s="106">
        <f t="shared" si="3466"/>
        <v>0</v>
      </c>
      <c r="K1199" s="106">
        <f t="shared" si="3467"/>
        <v>0</v>
      </c>
      <c r="M1199" s="106">
        <f t="shared" si="3468"/>
        <v>0</v>
      </c>
      <c r="O1199" s="106">
        <f t="shared" si="3469"/>
        <v>0</v>
      </c>
      <c r="Q1199" s="106">
        <f t="shared" si="3470"/>
        <v>0</v>
      </c>
      <c r="S1199" s="106">
        <f t="shared" si="3471"/>
        <v>0</v>
      </c>
      <c r="V1199" s="106">
        <f t="shared" si="3472"/>
        <v>0</v>
      </c>
      <c r="X1199" s="106">
        <f t="shared" si="3473"/>
        <v>0</v>
      </c>
      <c r="Z1199" s="106">
        <f t="shared" si="3474"/>
        <v>0</v>
      </c>
      <c r="AB1199" s="106">
        <f t="shared" si="3475"/>
        <v>0</v>
      </c>
      <c r="AD1199" s="106">
        <f t="shared" si="3476"/>
        <v>0</v>
      </c>
      <c r="AF1199" s="106">
        <f t="shared" si="3477"/>
        <v>0</v>
      </c>
      <c r="AI1199" s="106">
        <f t="shared" si="3478"/>
        <v>0</v>
      </c>
      <c r="AK1199" s="106">
        <f t="shared" si="3479"/>
        <v>0</v>
      </c>
      <c r="AM1199" s="106">
        <f t="shared" si="3480"/>
        <v>0</v>
      </c>
      <c r="AO1199" s="106">
        <f t="shared" si="3481"/>
        <v>0</v>
      </c>
      <c r="AQ1199" s="106">
        <f t="shared" si="3482"/>
        <v>0</v>
      </c>
      <c r="AS1199" s="106">
        <f t="shared" si="3483"/>
        <v>0</v>
      </c>
      <c r="AV1199" s="106">
        <f t="shared" si="3484"/>
        <v>0</v>
      </c>
      <c r="AX1199" s="106">
        <f t="shared" si="3485"/>
        <v>0</v>
      </c>
      <c r="AZ1199" s="106">
        <f t="shared" si="3486"/>
        <v>0</v>
      </c>
      <c r="BB1199" s="106">
        <f t="shared" si="3487"/>
        <v>0</v>
      </c>
      <c r="BD1199" s="106">
        <f t="shared" si="3488"/>
        <v>0</v>
      </c>
      <c r="BF1199" s="106">
        <f t="shared" si="3489"/>
        <v>0</v>
      </c>
      <c r="BI1199" s="106">
        <f t="shared" si="3490"/>
        <v>0</v>
      </c>
      <c r="BK1199" s="106">
        <f t="shared" si="3491"/>
        <v>0</v>
      </c>
      <c r="BM1199" s="106">
        <f t="shared" si="3492"/>
        <v>0</v>
      </c>
      <c r="BO1199" s="106">
        <f t="shared" si="3493"/>
        <v>0</v>
      </c>
      <c r="BQ1199" s="106">
        <f t="shared" si="3494"/>
        <v>0</v>
      </c>
      <c r="BS1199" s="106">
        <f t="shared" si="3495"/>
        <v>0</v>
      </c>
    </row>
    <row r="1200" spans="1:133" ht="26" outlineLevel="3" x14ac:dyDescent="0.15">
      <c r="A1200" s="22" t="s">
        <v>961</v>
      </c>
      <c r="B1200" s="3" t="s">
        <v>944</v>
      </c>
      <c r="C1200" s="104"/>
      <c r="D1200" s="106">
        <v>5</v>
      </c>
      <c r="E1200" s="104"/>
      <c r="F1200" s="106">
        <f t="shared" si="3465"/>
        <v>3</v>
      </c>
      <c r="G1200" s="106">
        <v>1</v>
      </c>
      <c r="I1200" s="106">
        <f t="shared" si="3466"/>
        <v>0</v>
      </c>
      <c r="K1200" s="106">
        <f t="shared" si="3467"/>
        <v>0</v>
      </c>
      <c r="M1200" s="106">
        <f t="shared" si="3468"/>
        <v>0</v>
      </c>
      <c r="O1200" s="106">
        <f t="shared" si="3469"/>
        <v>0</v>
      </c>
      <c r="Q1200" s="106">
        <f t="shared" si="3470"/>
        <v>0</v>
      </c>
      <c r="S1200" s="106">
        <f t="shared" si="3471"/>
        <v>0</v>
      </c>
      <c r="V1200" s="106">
        <f t="shared" si="3472"/>
        <v>0</v>
      </c>
      <c r="X1200" s="106">
        <f t="shared" si="3473"/>
        <v>0</v>
      </c>
      <c r="Z1200" s="106">
        <f t="shared" si="3474"/>
        <v>0</v>
      </c>
      <c r="AB1200" s="106">
        <f t="shared" si="3475"/>
        <v>0</v>
      </c>
      <c r="AD1200" s="106">
        <f t="shared" si="3476"/>
        <v>0</v>
      </c>
      <c r="AF1200" s="106">
        <f t="shared" si="3477"/>
        <v>0</v>
      </c>
      <c r="AI1200" s="106">
        <f t="shared" si="3478"/>
        <v>0</v>
      </c>
      <c r="AK1200" s="106">
        <f t="shared" si="3479"/>
        <v>0</v>
      </c>
      <c r="AM1200" s="106">
        <f t="shared" si="3480"/>
        <v>0</v>
      </c>
      <c r="AO1200" s="106">
        <f t="shared" si="3481"/>
        <v>0</v>
      </c>
      <c r="AQ1200" s="106">
        <f t="shared" si="3482"/>
        <v>0</v>
      </c>
      <c r="AS1200" s="106">
        <f t="shared" si="3483"/>
        <v>0</v>
      </c>
      <c r="AV1200" s="106">
        <f t="shared" si="3484"/>
        <v>0</v>
      </c>
      <c r="AX1200" s="106">
        <f t="shared" si="3485"/>
        <v>0</v>
      </c>
      <c r="AZ1200" s="106">
        <f t="shared" si="3486"/>
        <v>0</v>
      </c>
      <c r="BB1200" s="106">
        <f t="shared" si="3487"/>
        <v>0</v>
      </c>
      <c r="BD1200" s="106">
        <f t="shared" si="3488"/>
        <v>0</v>
      </c>
      <c r="BF1200" s="106">
        <f t="shared" si="3489"/>
        <v>0</v>
      </c>
      <c r="BI1200" s="106">
        <f t="shared" si="3490"/>
        <v>0</v>
      </c>
      <c r="BK1200" s="106">
        <f t="shared" si="3491"/>
        <v>0</v>
      </c>
      <c r="BM1200" s="106">
        <f t="shared" si="3492"/>
        <v>0</v>
      </c>
      <c r="BO1200" s="106">
        <f t="shared" si="3493"/>
        <v>0</v>
      </c>
      <c r="BQ1200" s="106">
        <f t="shared" si="3494"/>
        <v>0</v>
      </c>
      <c r="BS1200" s="106">
        <f t="shared" si="3495"/>
        <v>0</v>
      </c>
    </row>
    <row r="1201" spans="1:133" ht="26" outlineLevel="3" x14ac:dyDescent="0.15">
      <c r="A1201" s="22" t="s">
        <v>962</v>
      </c>
      <c r="B1201" s="3" t="s">
        <v>945</v>
      </c>
      <c r="C1201" s="104"/>
      <c r="D1201" s="106">
        <v>5</v>
      </c>
      <c r="E1201" s="104"/>
      <c r="F1201" s="106">
        <f t="shared" si="3465"/>
        <v>3</v>
      </c>
      <c r="G1201" s="106">
        <v>1</v>
      </c>
      <c r="I1201" s="106">
        <f t="shared" si="3466"/>
        <v>0</v>
      </c>
      <c r="K1201" s="106">
        <f t="shared" si="3467"/>
        <v>0</v>
      </c>
      <c r="M1201" s="106">
        <f t="shared" si="3468"/>
        <v>0</v>
      </c>
      <c r="O1201" s="106">
        <f t="shared" si="3469"/>
        <v>0</v>
      </c>
      <c r="Q1201" s="106">
        <f t="shared" si="3470"/>
        <v>0</v>
      </c>
      <c r="S1201" s="106">
        <f t="shared" si="3471"/>
        <v>0</v>
      </c>
      <c r="V1201" s="106">
        <f t="shared" si="3472"/>
        <v>0</v>
      </c>
      <c r="X1201" s="106">
        <f t="shared" si="3473"/>
        <v>0</v>
      </c>
      <c r="Z1201" s="106">
        <f t="shared" si="3474"/>
        <v>0</v>
      </c>
      <c r="AB1201" s="106">
        <f t="shared" si="3475"/>
        <v>0</v>
      </c>
      <c r="AD1201" s="106">
        <f t="shared" si="3476"/>
        <v>0</v>
      </c>
      <c r="AF1201" s="106">
        <f t="shared" si="3477"/>
        <v>0</v>
      </c>
      <c r="AI1201" s="106">
        <f t="shared" si="3478"/>
        <v>0</v>
      </c>
      <c r="AK1201" s="106">
        <f t="shared" si="3479"/>
        <v>0</v>
      </c>
      <c r="AM1201" s="106">
        <f t="shared" si="3480"/>
        <v>0</v>
      </c>
      <c r="AO1201" s="106">
        <f t="shared" si="3481"/>
        <v>0</v>
      </c>
      <c r="AQ1201" s="106">
        <f t="shared" si="3482"/>
        <v>0</v>
      </c>
      <c r="AS1201" s="106">
        <f t="shared" si="3483"/>
        <v>0</v>
      </c>
      <c r="AV1201" s="106">
        <f t="shared" si="3484"/>
        <v>0</v>
      </c>
      <c r="AX1201" s="106">
        <f t="shared" si="3485"/>
        <v>0</v>
      </c>
      <c r="AZ1201" s="106">
        <f t="shared" si="3486"/>
        <v>0</v>
      </c>
      <c r="BB1201" s="106">
        <f t="shared" si="3487"/>
        <v>0</v>
      </c>
      <c r="BD1201" s="106">
        <f t="shared" si="3488"/>
        <v>0</v>
      </c>
      <c r="BF1201" s="106">
        <f t="shared" si="3489"/>
        <v>0</v>
      </c>
      <c r="BI1201" s="106">
        <f t="shared" si="3490"/>
        <v>0</v>
      </c>
      <c r="BK1201" s="106">
        <f t="shared" si="3491"/>
        <v>0</v>
      </c>
      <c r="BM1201" s="106">
        <f t="shared" si="3492"/>
        <v>0</v>
      </c>
      <c r="BO1201" s="106">
        <f t="shared" si="3493"/>
        <v>0</v>
      </c>
      <c r="BQ1201" s="106">
        <f t="shared" si="3494"/>
        <v>0</v>
      </c>
      <c r="BS1201" s="106">
        <f t="shared" si="3495"/>
        <v>0</v>
      </c>
    </row>
    <row r="1202" spans="1:133" outlineLevel="3" x14ac:dyDescent="0.15">
      <c r="A1202" s="22" t="s">
        <v>963</v>
      </c>
      <c r="B1202" s="3" t="s">
        <v>946</v>
      </c>
      <c r="C1202" s="104"/>
      <c r="D1202" s="106">
        <v>5</v>
      </c>
      <c r="E1202" s="104"/>
      <c r="F1202" s="106">
        <f t="shared" si="3465"/>
        <v>3</v>
      </c>
      <c r="G1202" s="106">
        <v>1</v>
      </c>
      <c r="I1202" s="106">
        <f t="shared" si="3466"/>
        <v>0</v>
      </c>
      <c r="K1202" s="106">
        <f t="shared" si="3467"/>
        <v>0</v>
      </c>
      <c r="M1202" s="106">
        <f t="shared" si="3468"/>
        <v>0</v>
      </c>
      <c r="O1202" s="106">
        <f t="shared" si="3469"/>
        <v>0</v>
      </c>
      <c r="Q1202" s="106">
        <f t="shared" si="3470"/>
        <v>0</v>
      </c>
      <c r="S1202" s="106">
        <f t="shared" si="3471"/>
        <v>0</v>
      </c>
      <c r="V1202" s="106">
        <f t="shared" si="3472"/>
        <v>0</v>
      </c>
      <c r="X1202" s="106">
        <f t="shared" si="3473"/>
        <v>0</v>
      </c>
      <c r="Z1202" s="106">
        <f t="shared" si="3474"/>
        <v>0</v>
      </c>
      <c r="AB1202" s="106">
        <f t="shared" si="3475"/>
        <v>0</v>
      </c>
      <c r="AD1202" s="106">
        <f t="shared" si="3476"/>
        <v>0</v>
      </c>
      <c r="AF1202" s="106">
        <f t="shared" si="3477"/>
        <v>0</v>
      </c>
      <c r="AI1202" s="106">
        <f t="shared" si="3478"/>
        <v>0</v>
      </c>
      <c r="AK1202" s="106">
        <f t="shared" si="3479"/>
        <v>0</v>
      </c>
      <c r="AM1202" s="106">
        <f t="shared" si="3480"/>
        <v>0</v>
      </c>
      <c r="AO1202" s="106">
        <f t="shared" si="3481"/>
        <v>0</v>
      </c>
      <c r="AQ1202" s="106">
        <f t="shared" si="3482"/>
        <v>0</v>
      </c>
      <c r="AS1202" s="106">
        <f t="shared" si="3483"/>
        <v>0</v>
      </c>
      <c r="AV1202" s="106">
        <f t="shared" si="3484"/>
        <v>0</v>
      </c>
      <c r="AX1202" s="106">
        <f t="shared" si="3485"/>
        <v>0</v>
      </c>
      <c r="AZ1202" s="106">
        <f t="shared" si="3486"/>
        <v>0</v>
      </c>
      <c r="BB1202" s="106">
        <f t="shared" si="3487"/>
        <v>0</v>
      </c>
      <c r="BD1202" s="106">
        <f t="shared" si="3488"/>
        <v>0</v>
      </c>
      <c r="BF1202" s="106">
        <f t="shared" si="3489"/>
        <v>0</v>
      </c>
      <c r="BI1202" s="106">
        <f t="shared" si="3490"/>
        <v>0</v>
      </c>
      <c r="BK1202" s="106">
        <f t="shared" si="3491"/>
        <v>0</v>
      </c>
      <c r="BM1202" s="106">
        <f t="shared" si="3492"/>
        <v>0</v>
      </c>
      <c r="BO1202" s="106">
        <f t="shared" si="3493"/>
        <v>0</v>
      </c>
      <c r="BQ1202" s="106">
        <f t="shared" si="3494"/>
        <v>0</v>
      </c>
      <c r="BS1202" s="106">
        <f t="shared" si="3495"/>
        <v>0</v>
      </c>
    </row>
    <row r="1203" spans="1:133" outlineLevel="3" x14ac:dyDescent="0.15">
      <c r="A1203" s="22" t="s">
        <v>964</v>
      </c>
      <c r="B1203" s="3" t="s">
        <v>947</v>
      </c>
      <c r="C1203" s="104"/>
      <c r="D1203" s="106">
        <v>5</v>
      </c>
      <c r="E1203" s="104"/>
      <c r="F1203" s="106">
        <f t="shared" si="3465"/>
        <v>3</v>
      </c>
      <c r="G1203" s="106">
        <v>1</v>
      </c>
      <c r="I1203" s="106">
        <f t="shared" si="3466"/>
        <v>0</v>
      </c>
      <c r="K1203" s="106">
        <f t="shared" si="3467"/>
        <v>0</v>
      </c>
      <c r="M1203" s="106">
        <f t="shared" si="3468"/>
        <v>0</v>
      </c>
      <c r="O1203" s="106">
        <f t="shared" si="3469"/>
        <v>0</v>
      </c>
      <c r="Q1203" s="106">
        <f t="shared" si="3470"/>
        <v>0</v>
      </c>
      <c r="S1203" s="106">
        <f t="shared" si="3471"/>
        <v>0</v>
      </c>
      <c r="V1203" s="106">
        <f t="shared" si="3472"/>
        <v>0</v>
      </c>
      <c r="X1203" s="106">
        <f t="shared" si="3473"/>
        <v>0</v>
      </c>
      <c r="Z1203" s="106">
        <f t="shared" si="3474"/>
        <v>0</v>
      </c>
      <c r="AB1203" s="106">
        <f t="shared" si="3475"/>
        <v>0</v>
      </c>
      <c r="AD1203" s="106">
        <f t="shared" si="3476"/>
        <v>0</v>
      </c>
      <c r="AF1203" s="106">
        <f t="shared" si="3477"/>
        <v>0</v>
      </c>
      <c r="AI1203" s="106">
        <f t="shared" si="3478"/>
        <v>0</v>
      </c>
      <c r="AK1203" s="106">
        <f t="shared" si="3479"/>
        <v>0</v>
      </c>
      <c r="AM1203" s="106">
        <f t="shared" si="3480"/>
        <v>0</v>
      </c>
      <c r="AO1203" s="106">
        <f t="shared" si="3481"/>
        <v>0</v>
      </c>
      <c r="AQ1203" s="106">
        <f t="shared" si="3482"/>
        <v>0</v>
      </c>
      <c r="AS1203" s="106">
        <f t="shared" si="3483"/>
        <v>0</v>
      </c>
      <c r="AV1203" s="106">
        <f t="shared" si="3484"/>
        <v>0</v>
      </c>
      <c r="AX1203" s="106">
        <f t="shared" si="3485"/>
        <v>0</v>
      </c>
      <c r="AZ1203" s="106">
        <f t="shared" si="3486"/>
        <v>0</v>
      </c>
      <c r="BB1203" s="106">
        <f t="shared" si="3487"/>
        <v>0</v>
      </c>
      <c r="BD1203" s="106">
        <f t="shared" si="3488"/>
        <v>0</v>
      </c>
      <c r="BF1203" s="106">
        <f t="shared" si="3489"/>
        <v>0</v>
      </c>
      <c r="BI1203" s="106">
        <f t="shared" si="3490"/>
        <v>0</v>
      </c>
      <c r="BK1203" s="106">
        <f t="shared" si="3491"/>
        <v>0</v>
      </c>
      <c r="BM1203" s="106">
        <f t="shared" si="3492"/>
        <v>0</v>
      </c>
      <c r="BO1203" s="106">
        <f t="shared" si="3493"/>
        <v>0</v>
      </c>
      <c r="BQ1203" s="106">
        <f t="shared" si="3494"/>
        <v>0</v>
      </c>
      <c r="BS1203" s="106">
        <f t="shared" si="3495"/>
        <v>0</v>
      </c>
    </row>
    <row r="1204" spans="1:133" outlineLevel="3" x14ac:dyDescent="0.15">
      <c r="A1204" s="22" t="s">
        <v>1099</v>
      </c>
      <c r="B1204" s="3" t="s">
        <v>948</v>
      </c>
      <c r="C1204" s="104"/>
      <c r="D1204" s="106">
        <v>5</v>
      </c>
      <c r="E1204" s="104"/>
      <c r="F1204" s="106">
        <f t="shared" si="3465"/>
        <v>3</v>
      </c>
      <c r="G1204" s="106">
        <v>1</v>
      </c>
      <c r="I1204" s="106">
        <f t="shared" si="3466"/>
        <v>0</v>
      </c>
      <c r="K1204" s="106">
        <f t="shared" si="3467"/>
        <v>0</v>
      </c>
      <c r="M1204" s="106">
        <f t="shared" si="3468"/>
        <v>0</v>
      </c>
      <c r="O1204" s="106">
        <f t="shared" si="3469"/>
        <v>0</v>
      </c>
      <c r="Q1204" s="106">
        <f t="shared" si="3470"/>
        <v>0</v>
      </c>
      <c r="S1204" s="106">
        <f t="shared" si="3471"/>
        <v>0</v>
      </c>
      <c r="V1204" s="106">
        <f t="shared" si="3472"/>
        <v>0</v>
      </c>
      <c r="X1204" s="106">
        <f t="shared" si="3473"/>
        <v>0</v>
      </c>
      <c r="Z1204" s="106">
        <f t="shared" si="3474"/>
        <v>0</v>
      </c>
      <c r="AB1204" s="106">
        <f t="shared" si="3475"/>
        <v>0</v>
      </c>
      <c r="AD1204" s="106">
        <f t="shared" si="3476"/>
        <v>0</v>
      </c>
      <c r="AF1204" s="106">
        <f t="shared" si="3477"/>
        <v>0</v>
      </c>
      <c r="AI1204" s="106">
        <f t="shared" si="3478"/>
        <v>0</v>
      </c>
      <c r="AK1204" s="106">
        <f t="shared" si="3479"/>
        <v>0</v>
      </c>
      <c r="AM1204" s="106">
        <f t="shared" si="3480"/>
        <v>0</v>
      </c>
      <c r="AO1204" s="106">
        <f t="shared" si="3481"/>
        <v>0</v>
      </c>
      <c r="AQ1204" s="106">
        <f t="shared" si="3482"/>
        <v>0</v>
      </c>
      <c r="AS1204" s="106">
        <f t="shared" si="3483"/>
        <v>0</v>
      </c>
      <c r="AV1204" s="106">
        <f t="shared" si="3484"/>
        <v>0</v>
      </c>
      <c r="AX1204" s="106">
        <f t="shared" si="3485"/>
        <v>0</v>
      </c>
      <c r="AZ1204" s="106">
        <f t="shared" si="3486"/>
        <v>0</v>
      </c>
      <c r="BB1204" s="106">
        <f t="shared" si="3487"/>
        <v>0</v>
      </c>
      <c r="BD1204" s="106">
        <f t="shared" si="3488"/>
        <v>0</v>
      </c>
      <c r="BF1204" s="106">
        <f t="shared" si="3489"/>
        <v>0</v>
      </c>
      <c r="BI1204" s="106">
        <f t="shared" si="3490"/>
        <v>0</v>
      </c>
      <c r="BK1204" s="106">
        <f t="shared" si="3491"/>
        <v>0</v>
      </c>
      <c r="BM1204" s="106">
        <f t="shared" si="3492"/>
        <v>0</v>
      </c>
      <c r="BO1204" s="106">
        <f t="shared" si="3493"/>
        <v>0</v>
      </c>
      <c r="BQ1204" s="106">
        <f t="shared" si="3494"/>
        <v>0</v>
      </c>
      <c r="BS1204" s="106">
        <f t="shared" si="3495"/>
        <v>0</v>
      </c>
    </row>
    <row r="1205" spans="1:133" outlineLevel="3" x14ac:dyDescent="0.15">
      <c r="A1205" s="22" t="s">
        <v>1100</v>
      </c>
      <c r="B1205" s="3" t="s">
        <v>949</v>
      </c>
      <c r="C1205" s="104"/>
      <c r="D1205" s="106">
        <v>5</v>
      </c>
      <c r="E1205" s="104"/>
      <c r="F1205" s="106">
        <f t="shared" si="3465"/>
        <v>3</v>
      </c>
      <c r="G1205" s="106">
        <v>1</v>
      </c>
      <c r="I1205" s="106">
        <f t="shared" si="3466"/>
        <v>0</v>
      </c>
      <c r="K1205" s="106">
        <f t="shared" si="3467"/>
        <v>0</v>
      </c>
      <c r="M1205" s="106">
        <f t="shared" si="3468"/>
        <v>0</v>
      </c>
      <c r="O1205" s="106">
        <f t="shared" si="3469"/>
        <v>0</v>
      </c>
      <c r="Q1205" s="106">
        <f t="shared" si="3470"/>
        <v>0</v>
      </c>
      <c r="S1205" s="106">
        <f t="shared" si="3471"/>
        <v>0</v>
      </c>
      <c r="V1205" s="106">
        <f t="shared" si="3472"/>
        <v>0</v>
      </c>
      <c r="X1205" s="106">
        <f t="shared" si="3473"/>
        <v>0</v>
      </c>
      <c r="Z1205" s="106">
        <f t="shared" si="3474"/>
        <v>0</v>
      </c>
      <c r="AB1205" s="106">
        <f t="shared" si="3475"/>
        <v>0</v>
      </c>
      <c r="AD1205" s="106">
        <f t="shared" si="3476"/>
        <v>0</v>
      </c>
      <c r="AF1205" s="106">
        <f t="shared" si="3477"/>
        <v>0</v>
      </c>
      <c r="AI1205" s="106">
        <f t="shared" si="3478"/>
        <v>0</v>
      </c>
      <c r="AK1205" s="106">
        <f t="shared" si="3479"/>
        <v>0</v>
      </c>
      <c r="AM1205" s="106">
        <f t="shared" si="3480"/>
        <v>0</v>
      </c>
      <c r="AO1205" s="106">
        <f t="shared" si="3481"/>
        <v>0</v>
      </c>
      <c r="AQ1205" s="106">
        <f t="shared" si="3482"/>
        <v>0</v>
      </c>
      <c r="AS1205" s="106">
        <f t="shared" si="3483"/>
        <v>0</v>
      </c>
      <c r="AV1205" s="106">
        <f t="shared" si="3484"/>
        <v>0</v>
      </c>
      <c r="AX1205" s="106">
        <f t="shared" si="3485"/>
        <v>0</v>
      </c>
      <c r="AZ1205" s="106">
        <f t="shared" si="3486"/>
        <v>0</v>
      </c>
      <c r="BB1205" s="106">
        <f t="shared" si="3487"/>
        <v>0</v>
      </c>
      <c r="BD1205" s="106">
        <f t="shared" si="3488"/>
        <v>0</v>
      </c>
      <c r="BF1205" s="106">
        <f t="shared" si="3489"/>
        <v>0</v>
      </c>
      <c r="BI1205" s="106">
        <f t="shared" si="3490"/>
        <v>0</v>
      </c>
      <c r="BK1205" s="106">
        <f t="shared" si="3491"/>
        <v>0</v>
      </c>
      <c r="BM1205" s="106">
        <f t="shared" si="3492"/>
        <v>0</v>
      </c>
      <c r="BO1205" s="106">
        <f t="shared" si="3493"/>
        <v>0</v>
      </c>
      <c r="BQ1205" s="106">
        <f t="shared" si="3494"/>
        <v>0</v>
      </c>
      <c r="BS1205" s="106">
        <f t="shared" si="3495"/>
        <v>0</v>
      </c>
    </row>
    <row r="1206" spans="1:133" s="48" customFormat="1" outlineLevel="2" x14ac:dyDescent="0.15">
      <c r="B1206" s="84" t="s">
        <v>2174</v>
      </c>
      <c r="C1206" s="121"/>
      <c r="D1206" s="121"/>
      <c r="E1206" s="121"/>
      <c r="F1206" s="121"/>
      <c r="G1206" s="165" t="s">
        <v>203</v>
      </c>
      <c r="H1206" s="121"/>
      <c r="I1206" s="121"/>
      <c r="J1206" s="121"/>
      <c r="K1206" s="121"/>
      <c r="L1206" s="121"/>
      <c r="M1206" s="121"/>
      <c r="N1206" s="121"/>
      <c r="O1206" s="121"/>
      <c r="P1206" s="121"/>
      <c r="Q1206" s="121"/>
      <c r="R1206" s="121"/>
      <c r="S1206" s="121"/>
      <c r="T1206" s="272"/>
      <c r="U1206" s="193"/>
      <c r="V1206" s="121"/>
      <c r="W1206" s="193"/>
      <c r="X1206" s="121"/>
      <c r="Y1206" s="193"/>
      <c r="Z1206" s="121"/>
      <c r="AA1206" s="193"/>
      <c r="AB1206" s="121"/>
      <c r="AC1206" s="193"/>
      <c r="AD1206" s="121"/>
      <c r="AE1206" s="193"/>
      <c r="AF1206" s="121"/>
      <c r="AG1206" s="221"/>
      <c r="AH1206" s="193"/>
      <c r="AI1206" s="121"/>
      <c r="AJ1206" s="193"/>
      <c r="AK1206" s="121"/>
      <c r="AL1206" s="193"/>
      <c r="AM1206" s="121"/>
      <c r="AN1206" s="193"/>
      <c r="AO1206" s="121"/>
      <c r="AP1206" s="193"/>
      <c r="AQ1206" s="121"/>
      <c r="AR1206" s="193"/>
      <c r="AS1206" s="121"/>
      <c r="AU1206" s="121"/>
      <c r="AV1206" s="121"/>
      <c r="AW1206" s="121"/>
      <c r="AX1206" s="121"/>
      <c r="AY1206" s="121"/>
      <c r="AZ1206" s="121"/>
      <c r="BA1206" s="121"/>
      <c r="BB1206" s="121"/>
      <c r="BC1206" s="121"/>
      <c r="BD1206" s="121"/>
      <c r="BE1206" s="121"/>
      <c r="BF1206" s="121"/>
      <c r="BH1206" s="121"/>
      <c r="BI1206" s="121"/>
      <c r="BJ1206" s="121"/>
      <c r="BK1206" s="121"/>
      <c r="BL1206" s="121"/>
      <c r="BM1206" s="121"/>
      <c r="BN1206" s="121"/>
      <c r="BO1206" s="121"/>
      <c r="BP1206" s="121"/>
      <c r="BQ1206" s="121"/>
      <c r="BR1206" s="121"/>
      <c r="BS1206" s="121"/>
      <c r="BU1206" s="143"/>
      <c r="BV1206" s="143"/>
      <c r="BW1206" s="143"/>
      <c r="BX1206" s="143"/>
      <c r="BY1206" s="143"/>
      <c r="BZ1206" s="143"/>
      <c r="CA1206" s="143"/>
      <c r="CB1206" s="143"/>
      <c r="CC1206" s="143"/>
      <c r="CD1206" s="143"/>
      <c r="CE1206" s="143"/>
      <c r="CF1206" s="143"/>
      <c r="CG1206" s="143"/>
      <c r="CH1206" s="143"/>
      <c r="CI1206" s="143"/>
      <c r="CJ1206" s="143"/>
      <c r="CK1206" s="143"/>
      <c r="CL1206" s="143"/>
      <c r="CM1206" s="143"/>
      <c r="CN1206" s="143"/>
      <c r="CO1206" s="143"/>
      <c r="CP1206" s="143"/>
      <c r="CQ1206" s="143"/>
      <c r="CR1206" s="143"/>
      <c r="CS1206" s="143"/>
      <c r="CT1206" s="143"/>
      <c r="CU1206" s="143"/>
      <c r="CV1206" s="143"/>
      <c r="CW1206" s="143"/>
      <c r="CX1206" s="143"/>
      <c r="CY1206" s="143"/>
      <c r="CZ1206" s="143"/>
      <c r="DA1206" s="143"/>
      <c r="DB1206" s="143"/>
      <c r="DC1206" s="143"/>
      <c r="DD1206" s="143"/>
      <c r="DE1206" s="143"/>
      <c r="DF1206" s="143"/>
      <c r="DG1206" s="143"/>
      <c r="DH1206" s="143"/>
      <c r="DI1206" s="143"/>
      <c r="DJ1206" s="143"/>
      <c r="DK1206" s="143"/>
      <c r="DL1206" s="143"/>
      <c r="DM1206" s="143"/>
      <c r="DN1206" s="143"/>
      <c r="DO1206" s="143"/>
      <c r="DP1206" s="143"/>
      <c r="DQ1206" s="143"/>
      <c r="DR1206" s="143"/>
      <c r="DS1206" s="143"/>
      <c r="DT1206" s="143"/>
      <c r="DU1206" s="143"/>
      <c r="DV1206" s="143"/>
      <c r="DW1206" s="143"/>
      <c r="DX1206" s="143"/>
      <c r="DY1206" s="143"/>
      <c r="DZ1206" s="143"/>
      <c r="EA1206" s="143"/>
      <c r="EB1206" s="143"/>
      <c r="EC1206" s="143"/>
    </row>
    <row r="1207" spans="1:133" s="44" customFormat="1" outlineLevel="2" x14ac:dyDescent="0.15">
      <c r="A1207" s="44" t="s">
        <v>1101</v>
      </c>
      <c r="B1207" s="45" t="s">
        <v>2151</v>
      </c>
      <c r="C1207" s="299" t="str">
        <f ca="1">IFERROR((AVERAGE(ReqSum)),"N/A")</f>
        <v>N/A</v>
      </c>
      <c r="D1207" s="299">
        <f ca="1">IFERROR((AVERAGE(ReqSum)),"N/A")</f>
        <v>5</v>
      </c>
      <c r="E1207" s="164">
        <f ca="1">(SUM(ReqSum))*2*$I$10</f>
        <v>0</v>
      </c>
      <c r="F1207" s="164">
        <f ca="1">(SUM(ReqSum))*2*$I$10</f>
        <v>300</v>
      </c>
      <c r="G1207" s="164">
        <f>MATCH("x",G1208:G2707,-1)-1</f>
        <v>5</v>
      </c>
      <c r="H1207" s="178"/>
      <c r="I1207" s="178">
        <f ca="1">SUM(ReqSum)</f>
        <v>0</v>
      </c>
      <c r="J1207" s="178"/>
      <c r="K1207" s="178">
        <f ca="1">SUM(ReqSum)</f>
        <v>0</v>
      </c>
      <c r="L1207" s="178"/>
      <c r="M1207" s="178">
        <f ca="1">SUM(ReqSum)</f>
        <v>0</v>
      </c>
      <c r="N1207" s="178"/>
      <c r="O1207" s="178">
        <f ca="1">SUM(ReqSum)</f>
        <v>0</v>
      </c>
      <c r="P1207" s="178"/>
      <c r="Q1207" s="178">
        <f ca="1">SUM(ReqSum)</f>
        <v>0</v>
      </c>
      <c r="R1207" s="178"/>
      <c r="S1207" s="178">
        <f ca="1">SUM(ReqSum)</f>
        <v>0</v>
      </c>
      <c r="T1207" s="271"/>
      <c r="U1207" s="192"/>
      <c r="V1207" s="178">
        <f ca="1">SUM(ReqSum)</f>
        <v>0</v>
      </c>
      <c r="W1207" s="192"/>
      <c r="X1207" s="178">
        <f ca="1">SUM(ReqSum)</f>
        <v>0</v>
      </c>
      <c r="Y1207" s="192"/>
      <c r="Z1207" s="178">
        <f ca="1">SUM(ReqSum)</f>
        <v>0</v>
      </c>
      <c r="AA1207" s="192"/>
      <c r="AB1207" s="178">
        <f ca="1">SUM(ReqSum)</f>
        <v>0</v>
      </c>
      <c r="AC1207" s="192"/>
      <c r="AD1207" s="178">
        <f ca="1">SUM(ReqSum)</f>
        <v>0</v>
      </c>
      <c r="AE1207" s="192"/>
      <c r="AF1207" s="178">
        <f ca="1">SUM(ReqSum)</f>
        <v>0</v>
      </c>
      <c r="AG1207" s="45"/>
      <c r="AH1207" s="192"/>
      <c r="AI1207" s="178">
        <f ca="1">SUM(ReqSum)</f>
        <v>0</v>
      </c>
      <c r="AJ1207" s="192"/>
      <c r="AK1207" s="178">
        <f ca="1">SUM(ReqSum)</f>
        <v>0</v>
      </c>
      <c r="AL1207" s="192"/>
      <c r="AM1207" s="178">
        <f ca="1">SUM(ReqSum)</f>
        <v>0</v>
      </c>
      <c r="AN1207" s="192"/>
      <c r="AO1207" s="178">
        <f ca="1">SUM(ReqSum)</f>
        <v>0</v>
      </c>
      <c r="AP1207" s="192"/>
      <c r="AQ1207" s="178">
        <f ca="1">SUM(ReqSum)</f>
        <v>0</v>
      </c>
      <c r="AR1207" s="192"/>
      <c r="AS1207" s="178">
        <f ca="1">SUM(ReqSum)</f>
        <v>0</v>
      </c>
      <c r="AT1207" s="179"/>
      <c r="AU1207" s="178"/>
      <c r="AV1207" s="178">
        <f ca="1">SUM(ReqSum)</f>
        <v>0</v>
      </c>
      <c r="AW1207" s="178"/>
      <c r="AX1207" s="178">
        <f ca="1">SUM(ReqSum)</f>
        <v>0</v>
      </c>
      <c r="AY1207" s="178"/>
      <c r="AZ1207" s="178">
        <f ca="1">SUM(ReqSum)</f>
        <v>0</v>
      </c>
      <c r="BA1207" s="178"/>
      <c r="BB1207" s="178">
        <f ca="1">SUM(ReqSum)</f>
        <v>0</v>
      </c>
      <c r="BC1207" s="178"/>
      <c r="BD1207" s="178">
        <f ca="1">SUM(ReqSum)</f>
        <v>0</v>
      </c>
      <c r="BE1207" s="178"/>
      <c r="BF1207" s="178">
        <f ca="1">SUM(ReqSum)</f>
        <v>0</v>
      </c>
      <c r="BG1207" s="179"/>
      <c r="BH1207" s="178"/>
      <c r="BI1207" s="178">
        <f ca="1">SUM(ReqSum)</f>
        <v>0</v>
      </c>
      <c r="BJ1207" s="178"/>
      <c r="BK1207" s="178">
        <f ca="1">SUM(ReqSum)</f>
        <v>0</v>
      </c>
      <c r="BL1207" s="178"/>
      <c r="BM1207" s="178">
        <f ca="1">SUM(ReqSum)</f>
        <v>0</v>
      </c>
      <c r="BN1207" s="178"/>
      <c r="BO1207" s="178">
        <f ca="1">SUM(ReqSum)</f>
        <v>0</v>
      </c>
      <c r="BP1207" s="178"/>
      <c r="BQ1207" s="178">
        <f ca="1">SUM(ReqSum)</f>
        <v>0</v>
      </c>
      <c r="BR1207" s="178"/>
      <c r="BS1207" s="178">
        <f ca="1">SUM(ReqSum)</f>
        <v>0</v>
      </c>
      <c r="BT1207" s="179"/>
      <c r="BU1207" s="85"/>
      <c r="BV1207" s="85"/>
      <c r="BW1207" s="85"/>
      <c r="BX1207" s="85"/>
      <c r="BY1207" s="85"/>
      <c r="BZ1207" s="85"/>
      <c r="CA1207" s="85"/>
      <c r="CB1207" s="85"/>
      <c r="CC1207" s="85"/>
      <c r="CD1207" s="85"/>
      <c r="CE1207" s="85"/>
      <c r="CF1207" s="85"/>
      <c r="CG1207" s="85"/>
      <c r="CH1207" s="85"/>
      <c r="CI1207" s="85"/>
      <c r="CJ1207" s="85"/>
      <c r="CK1207" s="85"/>
      <c r="CL1207" s="85"/>
      <c r="CM1207" s="85"/>
      <c r="CN1207" s="85"/>
      <c r="CO1207" s="85"/>
      <c r="CP1207" s="85"/>
      <c r="CQ1207" s="85"/>
      <c r="CR1207" s="85"/>
      <c r="CS1207" s="85"/>
      <c r="CT1207" s="85"/>
      <c r="CU1207" s="85"/>
      <c r="CV1207" s="85"/>
      <c r="CW1207" s="85"/>
      <c r="CX1207" s="85"/>
      <c r="CY1207" s="85"/>
      <c r="CZ1207" s="85"/>
      <c r="DA1207" s="85"/>
      <c r="DB1207" s="85"/>
      <c r="DC1207" s="85"/>
      <c r="DD1207" s="85"/>
      <c r="DE1207" s="85"/>
      <c r="DF1207" s="85"/>
      <c r="DG1207" s="85"/>
      <c r="DH1207" s="85"/>
      <c r="DI1207" s="85"/>
      <c r="DJ1207" s="85"/>
      <c r="DK1207" s="85"/>
      <c r="DL1207" s="85"/>
      <c r="DM1207" s="85"/>
      <c r="DN1207" s="85"/>
      <c r="DO1207" s="85"/>
      <c r="DP1207" s="85"/>
      <c r="DQ1207" s="85"/>
      <c r="DR1207" s="85"/>
      <c r="DS1207" s="85"/>
      <c r="DT1207" s="85"/>
      <c r="DU1207" s="85"/>
      <c r="DV1207" s="85"/>
      <c r="DW1207" s="85"/>
      <c r="DX1207" s="85"/>
      <c r="DY1207" s="85"/>
      <c r="DZ1207" s="85"/>
      <c r="EA1207" s="85"/>
      <c r="EB1207" s="85"/>
      <c r="EC1207" s="85"/>
    </row>
    <row r="1208" spans="1:133" outlineLevel="3" x14ac:dyDescent="0.15">
      <c r="A1208" s="22" t="s">
        <v>1102</v>
      </c>
      <c r="B1208" s="29" t="s">
        <v>2195</v>
      </c>
      <c r="C1208" s="104"/>
      <c r="D1208" s="106">
        <v>5</v>
      </c>
      <c r="E1208" s="104"/>
      <c r="F1208" s="106">
        <f t="shared" ref="F1208:F1212" si="3496">IF(B1208&lt;&gt;"",IF(B1208="Custom Requirement",0,3),0)</f>
        <v>3</v>
      </c>
      <c r="G1208" s="106">
        <v>1</v>
      </c>
      <c r="I1208" s="106">
        <f t="shared" ref="I1208:I1212" si="3497">H1208*$E1208*I$10</f>
        <v>0</v>
      </c>
      <c r="K1208" s="106">
        <f t="shared" ref="K1208:K1212" si="3498">J1208*$E1208*K$10</f>
        <v>0</v>
      </c>
      <c r="M1208" s="106">
        <f t="shared" ref="M1208:M1212" si="3499">L1208*$E1208*M$10</f>
        <v>0</v>
      </c>
      <c r="O1208" s="106">
        <f t="shared" ref="O1208:O1212" si="3500">N1208*$E1208*O$10</f>
        <v>0</v>
      </c>
      <c r="Q1208" s="106">
        <f t="shared" ref="Q1208:Q1212" si="3501">P1208*$E1208*Q$10</f>
        <v>0</v>
      </c>
      <c r="S1208" s="106">
        <f t="shared" ref="S1208:S1212" si="3502">R1208*$E1208*S$10</f>
        <v>0</v>
      </c>
      <c r="V1208" s="106">
        <f t="shared" ref="V1208:V1212" si="3503">U1208*$E1208*V$10</f>
        <v>0</v>
      </c>
      <c r="X1208" s="106">
        <f t="shared" ref="X1208:X1212" si="3504">W1208*$E1208*X$10</f>
        <v>0</v>
      </c>
      <c r="Z1208" s="106">
        <f t="shared" ref="Z1208:Z1212" si="3505">Y1208*$E1208*Z$10</f>
        <v>0</v>
      </c>
      <c r="AB1208" s="106">
        <f t="shared" ref="AB1208:AB1212" si="3506">AA1208*$E1208*AB$10</f>
        <v>0</v>
      </c>
      <c r="AD1208" s="106">
        <f t="shared" ref="AD1208:AD1212" si="3507">AC1208*$E1208*AD$10</f>
        <v>0</v>
      </c>
      <c r="AF1208" s="106">
        <f t="shared" ref="AF1208:AF1212" si="3508">AE1208*$E1208*AF$10</f>
        <v>0</v>
      </c>
      <c r="AI1208" s="106">
        <f t="shared" ref="AI1208:AI1212" si="3509">AH1208*$E1208*AI$10</f>
        <v>0</v>
      </c>
      <c r="AK1208" s="106">
        <f t="shared" ref="AK1208:AK1212" si="3510">AJ1208*$E1208*AK$10</f>
        <v>0</v>
      </c>
      <c r="AM1208" s="106">
        <f t="shared" ref="AM1208:AM1212" si="3511">AL1208*$E1208*AM$10</f>
        <v>0</v>
      </c>
      <c r="AO1208" s="106">
        <f t="shared" ref="AO1208:AO1212" si="3512">AN1208*$E1208*AO$10</f>
        <v>0</v>
      </c>
      <c r="AQ1208" s="106">
        <f t="shared" ref="AQ1208:AQ1212" si="3513">AP1208*$E1208*AQ$10</f>
        <v>0</v>
      </c>
      <c r="AS1208" s="106">
        <f t="shared" ref="AS1208:AS1212" si="3514">AR1208*$E1208*AS$10</f>
        <v>0</v>
      </c>
      <c r="AV1208" s="106">
        <f t="shared" ref="AV1208:AV1212" si="3515">AU1208*$E1208*AV$10</f>
        <v>0</v>
      </c>
      <c r="AX1208" s="106">
        <f t="shared" ref="AX1208:AX1212" si="3516">AW1208*$E1208*AX$10</f>
        <v>0</v>
      </c>
      <c r="AZ1208" s="106">
        <f t="shared" ref="AZ1208:AZ1212" si="3517">AY1208*$E1208*AZ$10</f>
        <v>0</v>
      </c>
      <c r="BB1208" s="106">
        <f t="shared" ref="BB1208:BB1212" si="3518">BA1208*$E1208*BB$10</f>
        <v>0</v>
      </c>
      <c r="BD1208" s="106">
        <f t="shared" ref="BD1208:BD1212" si="3519">BC1208*$E1208*BD$10</f>
        <v>0</v>
      </c>
      <c r="BF1208" s="106">
        <f t="shared" ref="BF1208:BF1212" si="3520">BE1208*$E1208*BF$10</f>
        <v>0</v>
      </c>
      <c r="BI1208" s="106">
        <f t="shared" ref="BI1208:BI1212" si="3521">BH1208*$E1208*BI$10</f>
        <v>0</v>
      </c>
      <c r="BK1208" s="106">
        <f t="shared" ref="BK1208:BK1212" si="3522">BJ1208*$E1208*BK$10</f>
        <v>0</v>
      </c>
      <c r="BM1208" s="106">
        <f t="shared" ref="BM1208:BM1212" si="3523">BL1208*$E1208*BM$10</f>
        <v>0</v>
      </c>
      <c r="BO1208" s="106">
        <f t="shared" ref="BO1208:BO1212" si="3524">BN1208*$E1208*BO$10</f>
        <v>0</v>
      </c>
      <c r="BQ1208" s="106">
        <f t="shared" ref="BQ1208:BQ1212" si="3525">BP1208*$E1208*BQ$10</f>
        <v>0</v>
      </c>
      <c r="BS1208" s="106">
        <f t="shared" ref="BS1208:BS1212" si="3526">BR1208*$E1208*BS$10</f>
        <v>0</v>
      </c>
    </row>
    <row r="1209" spans="1:133" outlineLevel="3" x14ac:dyDescent="0.15">
      <c r="A1209" s="22" t="s">
        <v>1103</v>
      </c>
      <c r="B1209" s="29" t="s">
        <v>2196</v>
      </c>
      <c r="C1209" s="104"/>
      <c r="D1209" s="106">
        <v>5</v>
      </c>
      <c r="E1209" s="104"/>
      <c r="F1209" s="106">
        <f t="shared" si="3496"/>
        <v>3</v>
      </c>
      <c r="G1209" s="106">
        <v>1</v>
      </c>
      <c r="I1209" s="106">
        <f t="shared" si="3497"/>
        <v>0</v>
      </c>
      <c r="K1209" s="106">
        <f t="shared" si="3498"/>
        <v>0</v>
      </c>
      <c r="M1209" s="106">
        <f t="shared" si="3499"/>
        <v>0</v>
      </c>
      <c r="O1209" s="106">
        <f t="shared" si="3500"/>
        <v>0</v>
      </c>
      <c r="Q1209" s="106">
        <f t="shared" si="3501"/>
        <v>0</v>
      </c>
      <c r="S1209" s="106">
        <f t="shared" si="3502"/>
        <v>0</v>
      </c>
      <c r="V1209" s="106">
        <f t="shared" si="3503"/>
        <v>0</v>
      </c>
      <c r="X1209" s="106">
        <f t="shared" si="3504"/>
        <v>0</v>
      </c>
      <c r="Z1209" s="106">
        <f t="shared" si="3505"/>
        <v>0</v>
      </c>
      <c r="AB1209" s="106">
        <f t="shared" si="3506"/>
        <v>0</v>
      </c>
      <c r="AD1209" s="106">
        <f t="shared" si="3507"/>
        <v>0</v>
      </c>
      <c r="AF1209" s="106">
        <f t="shared" si="3508"/>
        <v>0</v>
      </c>
      <c r="AI1209" s="106">
        <f t="shared" si="3509"/>
        <v>0</v>
      </c>
      <c r="AK1209" s="106">
        <f t="shared" si="3510"/>
        <v>0</v>
      </c>
      <c r="AM1209" s="106">
        <f t="shared" si="3511"/>
        <v>0</v>
      </c>
      <c r="AO1209" s="106">
        <f t="shared" si="3512"/>
        <v>0</v>
      </c>
      <c r="AQ1209" s="106">
        <f t="shared" si="3513"/>
        <v>0</v>
      </c>
      <c r="AS1209" s="106">
        <f t="shared" si="3514"/>
        <v>0</v>
      </c>
      <c r="AV1209" s="106">
        <f t="shared" si="3515"/>
        <v>0</v>
      </c>
      <c r="AX1209" s="106">
        <f t="shared" si="3516"/>
        <v>0</v>
      </c>
      <c r="AZ1209" s="106">
        <f t="shared" si="3517"/>
        <v>0</v>
      </c>
      <c r="BB1209" s="106">
        <f t="shared" si="3518"/>
        <v>0</v>
      </c>
      <c r="BD1209" s="106">
        <f t="shared" si="3519"/>
        <v>0</v>
      </c>
      <c r="BF1209" s="106">
        <f t="shared" si="3520"/>
        <v>0</v>
      </c>
      <c r="BI1209" s="106">
        <f t="shared" si="3521"/>
        <v>0</v>
      </c>
      <c r="BK1209" s="106">
        <f t="shared" si="3522"/>
        <v>0</v>
      </c>
      <c r="BM1209" s="106">
        <f t="shared" si="3523"/>
        <v>0</v>
      </c>
      <c r="BO1209" s="106">
        <f t="shared" si="3524"/>
        <v>0</v>
      </c>
      <c r="BQ1209" s="106">
        <f t="shared" si="3525"/>
        <v>0</v>
      </c>
      <c r="BS1209" s="106">
        <f t="shared" si="3526"/>
        <v>0</v>
      </c>
    </row>
    <row r="1210" spans="1:133" outlineLevel="3" x14ac:dyDescent="0.15">
      <c r="A1210" s="22" t="s">
        <v>1104</v>
      </c>
      <c r="B1210" s="29" t="s">
        <v>2197</v>
      </c>
      <c r="C1210" s="104"/>
      <c r="D1210" s="106">
        <v>5</v>
      </c>
      <c r="E1210" s="104"/>
      <c r="F1210" s="106">
        <f t="shared" si="3496"/>
        <v>3</v>
      </c>
      <c r="G1210" s="106">
        <v>1</v>
      </c>
      <c r="I1210" s="106">
        <f t="shared" si="3497"/>
        <v>0</v>
      </c>
      <c r="K1210" s="106">
        <f t="shared" si="3498"/>
        <v>0</v>
      </c>
      <c r="M1210" s="106">
        <f t="shared" si="3499"/>
        <v>0</v>
      </c>
      <c r="O1210" s="106">
        <f t="shared" si="3500"/>
        <v>0</v>
      </c>
      <c r="Q1210" s="106">
        <f t="shared" si="3501"/>
        <v>0</v>
      </c>
      <c r="S1210" s="106">
        <f t="shared" si="3502"/>
        <v>0</v>
      </c>
      <c r="V1210" s="106">
        <f t="shared" si="3503"/>
        <v>0</v>
      </c>
      <c r="X1210" s="106">
        <f t="shared" si="3504"/>
        <v>0</v>
      </c>
      <c r="Z1210" s="106">
        <f t="shared" si="3505"/>
        <v>0</v>
      </c>
      <c r="AB1210" s="106">
        <f t="shared" si="3506"/>
        <v>0</v>
      </c>
      <c r="AD1210" s="106">
        <f t="shared" si="3507"/>
        <v>0</v>
      </c>
      <c r="AF1210" s="106">
        <f t="shared" si="3508"/>
        <v>0</v>
      </c>
      <c r="AI1210" s="106">
        <f t="shared" si="3509"/>
        <v>0</v>
      </c>
      <c r="AK1210" s="106">
        <f t="shared" si="3510"/>
        <v>0</v>
      </c>
      <c r="AM1210" s="106">
        <f t="shared" si="3511"/>
        <v>0</v>
      </c>
      <c r="AO1210" s="106">
        <f t="shared" si="3512"/>
        <v>0</v>
      </c>
      <c r="AQ1210" s="106">
        <f t="shared" si="3513"/>
        <v>0</v>
      </c>
      <c r="AS1210" s="106">
        <f t="shared" si="3514"/>
        <v>0</v>
      </c>
      <c r="AV1210" s="106">
        <f t="shared" si="3515"/>
        <v>0</v>
      </c>
      <c r="AX1210" s="106">
        <f t="shared" si="3516"/>
        <v>0</v>
      </c>
      <c r="AZ1210" s="106">
        <f t="shared" si="3517"/>
        <v>0</v>
      </c>
      <c r="BB1210" s="106">
        <f t="shared" si="3518"/>
        <v>0</v>
      </c>
      <c r="BD1210" s="106">
        <f t="shared" si="3519"/>
        <v>0</v>
      </c>
      <c r="BF1210" s="106">
        <f t="shared" si="3520"/>
        <v>0</v>
      </c>
      <c r="BI1210" s="106">
        <f t="shared" si="3521"/>
        <v>0</v>
      </c>
      <c r="BK1210" s="106">
        <f t="shared" si="3522"/>
        <v>0</v>
      </c>
      <c r="BM1210" s="106">
        <f t="shared" si="3523"/>
        <v>0</v>
      </c>
      <c r="BO1210" s="106">
        <f t="shared" si="3524"/>
        <v>0</v>
      </c>
      <c r="BQ1210" s="106">
        <f t="shared" si="3525"/>
        <v>0</v>
      </c>
      <c r="BS1210" s="106">
        <f t="shared" si="3526"/>
        <v>0</v>
      </c>
    </row>
    <row r="1211" spans="1:133" outlineLevel="3" x14ac:dyDescent="0.15">
      <c r="A1211" s="22" t="s">
        <v>1105</v>
      </c>
      <c r="B1211" s="29" t="s">
        <v>2153</v>
      </c>
      <c r="C1211" s="104"/>
      <c r="D1211" s="106">
        <v>5</v>
      </c>
      <c r="E1211" s="104"/>
      <c r="F1211" s="106">
        <f t="shared" si="3496"/>
        <v>3</v>
      </c>
      <c r="G1211" s="106">
        <v>1</v>
      </c>
      <c r="I1211" s="106">
        <f t="shared" si="3497"/>
        <v>0</v>
      </c>
      <c r="K1211" s="106">
        <f t="shared" si="3498"/>
        <v>0</v>
      </c>
      <c r="M1211" s="106">
        <f t="shared" si="3499"/>
        <v>0</v>
      </c>
      <c r="O1211" s="106">
        <f t="shared" si="3500"/>
        <v>0</v>
      </c>
      <c r="Q1211" s="106">
        <f t="shared" si="3501"/>
        <v>0</v>
      </c>
      <c r="S1211" s="106">
        <f t="shared" si="3502"/>
        <v>0</v>
      </c>
      <c r="V1211" s="106">
        <f t="shared" si="3503"/>
        <v>0</v>
      </c>
      <c r="X1211" s="106">
        <f t="shared" si="3504"/>
        <v>0</v>
      </c>
      <c r="Z1211" s="106">
        <f t="shared" si="3505"/>
        <v>0</v>
      </c>
      <c r="AB1211" s="106">
        <f t="shared" si="3506"/>
        <v>0</v>
      </c>
      <c r="AD1211" s="106">
        <f t="shared" si="3507"/>
        <v>0</v>
      </c>
      <c r="AF1211" s="106">
        <f t="shared" si="3508"/>
        <v>0</v>
      </c>
      <c r="AI1211" s="106">
        <f t="shared" si="3509"/>
        <v>0</v>
      </c>
      <c r="AK1211" s="106">
        <f t="shared" si="3510"/>
        <v>0</v>
      </c>
      <c r="AM1211" s="106">
        <f t="shared" si="3511"/>
        <v>0</v>
      </c>
      <c r="AO1211" s="106">
        <f t="shared" si="3512"/>
        <v>0</v>
      </c>
      <c r="AQ1211" s="106">
        <f t="shared" si="3513"/>
        <v>0</v>
      </c>
      <c r="AS1211" s="106">
        <f t="shared" si="3514"/>
        <v>0</v>
      </c>
      <c r="AV1211" s="106">
        <f t="shared" si="3515"/>
        <v>0</v>
      </c>
      <c r="AX1211" s="106">
        <f t="shared" si="3516"/>
        <v>0</v>
      </c>
      <c r="AZ1211" s="106">
        <f t="shared" si="3517"/>
        <v>0</v>
      </c>
      <c r="BB1211" s="106">
        <f t="shared" si="3518"/>
        <v>0</v>
      </c>
      <c r="BD1211" s="106">
        <f t="shared" si="3519"/>
        <v>0</v>
      </c>
      <c r="BF1211" s="106">
        <f t="shared" si="3520"/>
        <v>0</v>
      </c>
      <c r="BI1211" s="106">
        <f t="shared" si="3521"/>
        <v>0</v>
      </c>
      <c r="BK1211" s="106">
        <f t="shared" si="3522"/>
        <v>0</v>
      </c>
      <c r="BM1211" s="106">
        <f t="shared" si="3523"/>
        <v>0</v>
      </c>
      <c r="BO1211" s="106">
        <f t="shared" si="3524"/>
        <v>0</v>
      </c>
      <c r="BQ1211" s="106">
        <f t="shared" si="3525"/>
        <v>0</v>
      </c>
      <c r="BS1211" s="106">
        <f t="shared" si="3526"/>
        <v>0</v>
      </c>
    </row>
    <row r="1212" spans="1:133" outlineLevel="3" x14ac:dyDescent="0.15">
      <c r="A1212" s="22" t="s">
        <v>967</v>
      </c>
      <c r="B1212" s="29" t="s">
        <v>2152</v>
      </c>
      <c r="C1212" s="104"/>
      <c r="D1212" s="106">
        <v>5</v>
      </c>
      <c r="E1212" s="104"/>
      <c r="F1212" s="106">
        <f t="shared" si="3496"/>
        <v>3</v>
      </c>
      <c r="G1212" s="106">
        <v>1</v>
      </c>
      <c r="I1212" s="106">
        <f t="shared" si="3497"/>
        <v>0</v>
      </c>
      <c r="K1212" s="106">
        <f t="shared" si="3498"/>
        <v>0</v>
      </c>
      <c r="M1212" s="106">
        <f t="shared" si="3499"/>
        <v>0</v>
      </c>
      <c r="O1212" s="106">
        <f t="shared" si="3500"/>
        <v>0</v>
      </c>
      <c r="Q1212" s="106">
        <f t="shared" si="3501"/>
        <v>0</v>
      </c>
      <c r="S1212" s="106">
        <f t="shared" si="3502"/>
        <v>0</v>
      </c>
      <c r="V1212" s="106">
        <f t="shared" si="3503"/>
        <v>0</v>
      </c>
      <c r="X1212" s="106">
        <f t="shared" si="3504"/>
        <v>0</v>
      </c>
      <c r="Z1212" s="106">
        <f t="shared" si="3505"/>
        <v>0</v>
      </c>
      <c r="AB1212" s="106">
        <f t="shared" si="3506"/>
        <v>0</v>
      </c>
      <c r="AD1212" s="106">
        <f t="shared" si="3507"/>
        <v>0</v>
      </c>
      <c r="AF1212" s="106">
        <f t="shared" si="3508"/>
        <v>0</v>
      </c>
      <c r="AI1212" s="106">
        <f t="shared" si="3509"/>
        <v>0</v>
      </c>
      <c r="AK1212" s="106">
        <f t="shared" si="3510"/>
        <v>0</v>
      </c>
      <c r="AM1212" s="106">
        <f t="shared" si="3511"/>
        <v>0</v>
      </c>
      <c r="AO1212" s="106">
        <f t="shared" si="3512"/>
        <v>0</v>
      </c>
      <c r="AQ1212" s="106">
        <f t="shared" si="3513"/>
        <v>0</v>
      </c>
      <c r="AS1212" s="106">
        <f t="shared" si="3514"/>
        <v>0</v>
      </c>
      <c r="AV1212" s="106">
        <f t="shared" si="3515"/>
        <v>0</v>
      </c>
      <c r="AX1212" s="106">
        <f t="shared" si="3516"/>
        <v>0</v>
      </c>
      <c r="AZ1212" s="106">
        <f t="shared" si="3517"/>
        <v>0</v>
      </c>
      <c r="BB1212" s="106">
        <f t="shared" si="3518"/>
        <v>0</v>
      </c>
      <c r="BD1212" s="106">
        <f t="shared" si="3519"/>
        <v>0</v>
      </c>
      <c r="BF1212" s="106">
        <f t="shared" si="3520"/>
        <v>0</v>
      </c>
      <c r="BI1212" s="106">
        <f t="shared" si="3521"/>
        <v>0</v>
      </c>
      <c r="BK1212" s="106">
        <f t="shared" si="3522"/>
        <v>0</v>
      </c>
      <c r="BM1212" s="106">
        <f t="shared" si="3523"/>
        <v>0</v>
      </c>
      <c r="BO1212" s="106">
        <f t="shared" si="3524"/>
        <v>0</v>
      </c>
      <c r="BQ1212" s="106">
        <f t="shared" si="3525"/>
        <v>0</v>
      </c>
      <c r="BS1212" s="106">
        <f t="shared" si="3526"/>
        <v>0</v>
      </c>
    </row>
    <row r="1213" spans="1:133" s="48" customFormat="1" outlineLevel="2" x14ac:dyDescent="0.15">
      <c r="B1213" s="49" t="s">
        <v>1714</v>
      </c>
      <c r="C1213" s="121"/>
      <c r="D1213" s="121"/>
      <c r="E1213" s="121"/>
      <c r="F1213" s="121"/>
      <c r="G1213" s="165" t="s">
        <v>4</v>
      </c>
      <c r="H1213" s="121"/>
      <c r="I1213" s="121"/>
      <c r="J1213" s="121"/>
      <c r="K1213" s="121"/>
      <c r="L1213" s="121"/>
      <c r="M1213" s="121"/>
      <c r="N1213" s="121"/>
      <c r="O1213" s="121"/>
      <c r="P1213" s="121"/>
      <c r="Q1213" s="121"/>
      <c r="R1213" s="121"/>
      <c r="S1213" s="121"/>
      <c r="T1213" s="272"/>
      <c r="U1213" s="193"/>
      <c r="V1213" s="121"/>
      <c r="W1213" s="193"/>
      <c r="X1213" s="121"/>
      <c r="Y1213" s="193"/>
      <c r="Z1213" s="121"/>
      <c r="AA1213" s="193"/>
      <c r="AB1213" s="121"/>
      <c r="AC1213" s="193"/>
      <c r="AD1213" s="121"/>
      <c r="AE1213" s="193"/>
      <c r="AF1213" s="121"/>
      <c r="AG1213" s="221"/>
      <c r="AH1213" s="193"/>
      <c r="AI1213" s="121"/>
      <c r="AJ1213" s="193"/>
      <c r="AK1213" s="121"/>
      <c r="AL1213" s="193"/>
      <c r="AM1213" s="121"/>
      <c r="AN1213" s="193"/>
      <c r="AO1213" s="121"/>
      <c r="AP1213" s="193"/>
      <c r="AQ1213" s="121"/>
      <c r="AR1213" s="193"/>
      <c r="AS1213" s="121"/>
      <c r="AU1213" s="121"/>
      <c r="AV1213" s="121"/>
      <c r="AW1213" s="121"/>
      <c r="AX1213" s="121"/>
      <c r="AY1213" s="121"/>
      <c r="AZ1213" s="121"/>
      <c r="BA1213" s="121"/>
      <c r="BB1213" s="121"/>
      <c r="BC1213" s="121"/>
      <c r="BD1213" s="121"/>
      <c r="BE1213" s="121"/>
      <c r="BF1213" s="121"/>
      <c r="BH1213" s="121"/>
      <c r="BI1213" s="121"/>
      <c r="BJ1213" s="121"/>
      <c r="BK1213" s="121"/>
      <c r="BL1213" s="121"/>
      <c r="BM1213" s="121"/>
      <c r="BN1213" s="121"/>
      <c r="BO1213" s="121"/>
      <c r="BP1213" s="121"/>
      <c r="BQ1213" s="121"/>
      <c r="BR1213" s="121"/>
      <c r="BS1213" s="121"/>
      <c r="BU1213" s="143"/>
      <c r="BV1213" s="143"/>
      <c r="BW1213" s="143"/>
      <c r="BX1213" s="143"/>
      <c r="BY1213" s="143"/>
      <c r="BZ1213" s="143"/>
      <c r="CA1213" s="143"/>
      <c r="CB1213" s="143"/>
      <c r="CC1213" s="143"/>
      <c r="CD1213" s="143"/>
      <c r="CE1213" s="143"/>
      <c r="CF1213" s="143"/>
      <c r="CG1213" s="143"/>
      <c r="CH1213" s="143"/>
      <c r="CI1213" s="143"/>
      <c r="CJ1213" s="143"/>
      <c r="CK1213" s="143"/>
      <c r="CL1213" s="143"/>
      <c r="CM1213" s="143"/>
      <c r="CN1213" s="143"/>
      <c r="CO1213" s="143"/>
      <c r="CP1213" s="143"/>
      <c r="CQ1213" s="143"/>
      <c r="CR1213" s="143"/>
      <c r="CS1213" s="143"/>
      <c r="CT1213" s="143"/>
      <c r="CU1213" s="143"/>
      <c r="CV1213" s="143"/>
      <c r="CW1213" s="143"/>
      <c r="CX1213" s="143"/>
      <c r="CY1213" s="143"/>
      <c r="CZ1213" s="143"/>
      <c r="DA1213" s="143"/>
      <c r="DB1213" s="143"/>
      <c r="DC1213" s="143"/>
      <c r="DD1213" s="143"/>
      <c r="DE1213" s="143"/>
      <c r="DF1213" s="143"/>
      <c r="DG1213" s="143"/>
      <c r="DH1213" s="143"/>
      <c r="DI1213" s="143"/>
      <c r="DJ1213" s="143"/>
      <c r="DK1213" s="143"/>
      <c r="DL1213" s="143"/>
      <c r="DM1213" s="143"/>
      <c r="DN1213" s="143"/>
      <c r="DO1213" s="143"/>
      <c r="DP1213" s="143"/>
      <c r="DQ1213" s="143"/>
      <c r="DR1213" s="143"/>
      <c r="DS1213" s="143"/>
      <c r="DT1213" s="143"/>
      <c r="DU1213" s="143"/>
      <c r="DV1213" s="143"/>
      <c r="DW1213" s="143"/>
      <c r="DX1213" s="143"/>
      <c r="DY1213" s="143"/>
      <c r="DZ1213" s="143"/>
      <c r="EA1213" s="143"/>
      <c r="EB1213" s="143"/>
      <c r="EC1213" s="143"/>
    </row>
    <row r="1214" spans="1:133" s="44" customFormat="1" outlineLevel="2" x14ac:dyDescent="0.15">
      <c r="A1214" s="44" t="s">
        <v>2357</v>
      </c>
      <c r="B1214" s="45" t="s">
        <v>1841</v>
      </c>
      <c r="C1214" s="299" t="str">
        <f ca="1">IFERROR((AVERAGE(ReqSum)),"N/A")</f>
        <v>N/A</v>
      </c>
      <c r="D1214" s="299">
        <f ca="1">IFERROR((AVERAGE(ReqSum)),"N/A")</f>
        <v>5</v>
      </c>
      <c r="E1214" s="164">
        <f ca="1">(SUM(ReqSum))*2*$I$10</f>
        <v>0</v>
      </c>
      <c r="F1214" s="164">
        <f ca="1">(SUM(ReqSum))*2*$I$10</f>
        <v>0</v>
      </c>
      <c r="G1214" s="164">
        <f>MATCH("x",G1215:G2714,-1)-1</f>
        <v>5</v>
      </c>
      <c r="H1214" s="178"/>
      <c r="I1214" s="178">
        <f ca="1">SUM(ReqSum)</f>
        <v>0</v>
      </c>
      <c r="J1214" s="178"/>
      <c r="K1214" s="178">
        <f ca="1">SUM(ReqSum)</f>
        <v>0</v>
      </c>
      <c r="L1214" s="178"/>
      <c r="M1214" s="178">
        <f ca="1">SUM(ReqSum)</f>
        <v>0</v>
      </c>
      <c r="N1214" s="178"/>
      <c r="O1214" s="178">
        <f ca="1">SUM(ReqSum)</f>
        <v>0</v>
      </c>
      <c r="P1214" s="178"/>
      <c r="Q1214" s="178">
        <f ca="1">SUM(ReqSum)</f>
        <v>0</v>
      </c>
      <c r="R1214" s="178"/>
      <c r="S1214" s="178">
        <f ca="1">SUM(ReqSum)</f>
        <v>0</v>
      </c>
      <c r="T1214" s="271"/>
      <c r="U1214" s="192"/>
      <c r="V1214" s="178">
        <f ca="1">SUM(ReqSum)</f>
        <v>0</v>
      </c>
      <c r="W1214" s="192"/>
      <c r="X1214" s="178">
        <f ca="1">SUM(ReqSum)</f>
        <v>0</v>
      </c>
      <c r="Y1214" s="192"/>
      <c r="Z1214" s="178">
        <f ca="1">SUM(ReqSum)</f>
        <v>0</v>
      </c>
      <c r="AA1214" s="192"/>
      <c r="AB1214" s="178">
        <f ca="1">SUM(ReqSum)</f>
        <v>0</v>
      </c>
      <c r="AC1214" s="192"/>
      <c r="AD1214" s="178">
        <f ca="1">SUM(ReqSum)</f>
        <v>0</v>
      </c>
      <c r="AE1214" s="192"/>
      <c r="AF1214" s="178">
        <f ca="1">SUM(ReqSum)</f>
        <v>0</v>
      </c>
      <c r="AG1214" s="45"/>
      <c r="AH1214" s="192"/>
      <c r="AI1214" s="178">
        <f ca="1">SUM(ReqSum)</f>
        <v>0</v>
      </c>
      <c r="AJ1214" s="192"/>
      <c r="AK1214" s="178">
        <f ca="1">SUM(ReqSum)</f>
        <v>0</v>
      </c>
      <c r="AL1214" s="192"/>
      <c r="AM1214" s="178">
        <f ca="1">SUM(ReqSum)</f>
        <v>0</v>
      </c>
      <c r="AN1214" s="192"/>
      <c r="AO1214" s="178">
        <f ca="1">SUM(ReqSum)</f>
        <v>0</v>
      </c>
      <c r="AP1214" s="192"/>
      <c r="AQ1214" s="178">
        <f ca="1">SUM(ReqSum)</f>
        <v>0</v>
      </c>
      <c r="AR1214" s="192"/>
      <c r="AS1214" s="178">
        <f ca="1">SUM(ReqSum)</f>
        <v>0</v>
      </c>
      <c r="AT1214" s="179"/>
      <c r="AU1214" s="178"/>
      <c r="AV1214" s="178">
        <f ca="1">SUM(ReqSum)</f>
        <v>0</v>
      </c>
      <c r="AW1214" s="178"/>
      <c r="AX1214" s="178">
        <f ca="1">SUM(ReqSum)</f>
        <v>0</v>
      </c>
      <c r="AY1214" s="178"/>
      <c r="AZ1214" s="178">
        <f ca="1">SUM(ReqSum)</f>
        <v>0</v>
      </c>
      <c r="BA1214" s="178"/>
      <c r="BB1214" s="178">
        <f ca="1">SUM(ReqSum)</f>
        <v>0</v>
      </c>
      <c r="BC1214" s="178"/>
      <c r="BD1214" s="178">
        <f ca="1">SUM(ReqSum)</f>
        <v>0</v>
      </c>
      <c r="BE1214" s="178"/>
      <c r="BF1214" s="178">
        <f ca="1">SUM(ReqSum)</f>
        <v>0</v>
      </c>
      <c r="BG1214" s="179"/>
      <c r="BH1214" s="178"/>
      <c r="BI1214" s="178">
        <f ca="1">SUM(ReqSum)</f>
        <v>0</v>
      </c>
      <c r="BJ1214" s="178"/>
      <c r="BK1214" s="178">
        <f ca="1">SUM(ReqSum)</f>
        <v>0</v>
      </c>
      <c r="BL1214" s="178"/>
      <c r="BM1214" s="178">
        <f ca="1">SUM(ReqSum)</f>
        <v>0</v>
      </c>
      <c r="BN1214" s="178"/>
      <c r="BO1214" s="178">
        <f ca="1">SUM(ReqSum)</f>
        <v>0</v>
      </c>
      <c r="BP1214" s="178"/>
      <c r="BQ1214" s="178">
        <f ca="1">SUM(ReqSum)</f>
        <v>0</v>
      </c>
      <c r="BR1214" s="178"/>
      <c r="BS1214" s="178">
        <f ca="1">SUM(ReqSum)</f>
        <v>0</v>
      </c>
      <c r="BT1214" s="179"/>
      <c r="BU1214" s="85"/>
      <c r="BV1214" s="85"/>
      <c r="BW1214" s="85"/>
      <c r="BX1214" s="85"/>
      <c r="BY1214" s="85"/>
      <c r="BZ1214" s="85"/>
      <c r="CA1214" s="85"/>
      <c r="CB1214" s="85"/>
      <c r="CC1214" s="85"/>
      <c r="CD1214" s="85"/>
      <c r="CE1214" s="85"/>
      <c r="CF1214" s="85"/>
      <c r="CG1214" s="85"/>
      <c r="CH1214" s="85"/>
      <c r="CI1214" s="85"/>
      <c r="CJ1214" s="85"/>
      <c r="CK1214" s="85"/>
      <c r="CL1214" s="85"/>
      <c r="CM1214" s="85"/>
      <c r="CN1214" s="85"/>
      <c r="CO1214" s="85"/>
      <c r="CP1214" s="85"/>
      <c r="CQ1214" s="85"/>
      <c r="CR1214" s="85"/>
      <c r="CS1214" s="85"/>
      <c r="CT1214" s="85"/>
      <c r="CU1214" s="85"/>
      <c r="CV1214" s="85"/>
      <c r="CW1214" s="85"/>
      <c r="CX1214" s="85"/>
      <c r="CY1214" s="85"/>
      <c r="CZ1214" s="85"/>
      <c r="DA1214" s="85"/>
      <c r="DB1214" s="85"/>
      <c r="DC1214" s="85"/>
      <c r="DD1214" s="85"/>
      <c r="DE1214" s="85"/>
      <c r="DF1214" s="85"/>
      <c r="DG1214" s="85"/>
      <c r="DH1214" s="85"/>
      <c r="DI1214" s="85"/>
      <c r="DJ1214" s="85"/>
      <c r="DK1214" s="85"/>
      <c r="DL1214" s="85"/>
      <c r="DM1214" s="85"/>
      <c r="DN1214" s="85"/>
      <c r="DO1214" s="85"/>
      <c r="DP1214" s="85"/>
      <c r="DQ1214" s="85"/>
      <c r="DR1214" s="85"/>
      <c r="DS1214" s="85"/>
      <c r="DT1214" s="85"/>
      <c r="DU1214" s="85"/>
      <c r="DV1214" s="85"/>
      <c r="DW1214" s="85"/>
      <c r="DX1214" s="85"/>
      <c r="DY1214" s="85"/>
      <c r="DZ1214" s="85"/>
      <c r="EA1214" s="85"/>
      <c r="EB1214" s="85"/>
      <c r="EC1214" s="85"/>
    </row>
    <row r="1215" spans="1:133" outlineLevel="3" x14ac:dyDescent="0.15">
      <c r="A1215" s="22" t="s">
        <v>2358</v>
      </c>
      <c r="B1215" s="29" t="s">
        <v>2451</v>
      </c>
      <c r="C1215" s="104"/>
      <c r="D1215" s="106">
        <v>5</v>
      </c>
      <c r="E1215" s="104"/>
      <c r="F1215" s="106">
        <f t="shared" ref="F1215:F1219" si="3527">IF(B1215&lt;&gt;"",IF(B1215="Custom Requirement",0,3),0)</f>
        <v>0</v>
      </c>
      <c r="G1215" s="106">
        <v>1</v>
      </c>
      <c r="I1215" s="106">
        <f t="shared" ref="I1215:I1219" si="3528">H1215*$E1215*I$10</f>
        <v>0</v>
      </c>
      <c r="K1215" s="106">
        <f t="shared" ref="K1215:K1219" si="3529">J1215*$E1215*K$10</f>
        <v>0</v>
      </c>
      <c r="M1215" s="106">
        <f t="shared" ref="M1215:M1219" si="3530">L1215*$E1215*M$10</f>
        <v>0</v>
      </c>
      <c r="O1215" s="106">
        <f t="shared" ref="O1215:O1219" si="3531">N1215*$E1215*O$10</f>
        <v>0</v>
      </c>
      <c r="Q1215" s="106">
        <f t="shared" ref="Q1215:Q1219" si="3532">P1215*$E1215*Q$10</f>
        <v>0</v>
      </c>
      <c r="S1215" s="106">
        <f t="shared" ref="S1215:S1219" si="3533">R1215*$E1215*S$10</f>
        <v>0</v>
      </c>
      <c r="V1215" s="106">
        <f t="shared" ref="V1215:V1219" si="3534">U1215*$E1215*V$10</f>
        <v>0</v>
      </c>
      <c r="X1215" s="106">
        <f t="shared" ref="X1215:X1219" si="3535">W1215*$E1215*X$10</f>
        <v>0</v>
      </c>
      <c r="Z1215" s="106">
        <f t="shared" ref="Z1215:Z1219" si="3536">Y1215*$E1215*Z$10</f>
        <v>0</v>
      </c>
      <c r="AB1215" s="106">
        <f t="shared" ref="AB1215:AB1219" si="3537">AA1215*$E1215*AB$10</f>
        <v>0</v>
      </c>
      <c r="AD1215" s="106">
        <f t="shared" ref="AD1215:AD1219" si="3538">AC1215*$E1215*AD$10</f>
        <v>0</v>
      </c>
      <c r="AF1215" s="106">
        <f t="shared" ref="AF1215:AF1219" si="3539">AE1215*$E1215*AF$10</f>
        <v>0</v>
      </c>
      <c r="AI1215" s="106">
        <f t="shared" ref="AI1215:AI1219" si="3540">AH1215*$E1215*AI$10</f>
        <v>0</v>
      </c>
      <c r="AK1215" s="106">
        <f t="shared" ref="AK1215:AK1219" si="3541">AJ1215*$E1215*AK$10</f>
        <v>0</v>
      </c>
      <c r="AM1215" s="106">
        <f t="shared" ref="AM1215:AM1219" si="3542">AL1215*$E1215*AM$10</f>
        <v>0</v>
      </c>
      <c r="AO1215" s="106">
        <f t="shared" ref="AO1215:AO1219" si="3543">AN1215*$E1215*AO$10</f>
        <v>0</v>
      </c>
      <c r="AQ1215" s="106">
        <f t="shared" ref="AQ1215:AQ1219" si="3544">AP1215*$E1215*AQ$10</f>
        <v>0</v>
      </c>
      <c r="AS1215" s="106">
        <f t="shared" ref="AS1215:AS1219" si="3545">AR1215*$E1215*AS$10</f>
        <v>0</v>
      </c>
      <c r="AV1215" s="106">
        <f t="shared" ref="AV1215:AV1219" si="3546">AU1215*$E1215*AV$10</f>
        <v>0</v>
      </c>
      <c r="AX1215" s="106">
        <f t="shared" ref="AX1215:AX1219" si="3547">AW1215*$E1215*AX$10</f>
        <v>0</v>
      </c>
      <c r="AZ1215" s="106">
        <f t="shared" ref="AZ1215:AZ1219" si="3548">AY1215*$E1215*AZ$10</f>
        <v>0</v>
      </c>
      <c r="BB1215" s="106">
        <f t="shared" ref="BB1215:BB1219" si="3549">BA1215*$E1215*BB$10</f>
        <v>0</v>
      </c>
      <c r="BD1215" s="106">
        <f t="shared" ref="BD1215:BD1219" si="3550">BC1215*$E1215*BD$10</f>
        <v>0</v>
      </c>
      <c r="BF1215" s="106">
        <f t="shared" ref="BF1215:BF1219" si="3551">BE1215*$E1215*BF$10</f>
        <v>0</v>
      </c>
      <c r="BI1215" s="106">
        <f t="shared" ref="BI1215:BI1219" si="3552">BH1215*$E1215*BI$10</f>
        <v>0</v>
      </c>
      <c r="BK1215" s="106">
        <f t="shared" ref="BK1215:BK1219" si="3553">BJ1215*$E1215*BK$10</f>
        <v>0</v>
      </c>
      <c r="BM1215" s="106">
        <f t="shared" ref="BM1215:BM1219" si="3554">BL1215*$E1215*BM$10</f>
        <v>0</v>
      </c>
      <c r="BO1215" s="106">
        <f t="shared" ref="BO1215:BO1219" si="3555">BN1215*$E1215*BO$10</f>
        <v>0</v>
      </c>
      <c r="BQ1215" s="106">
        <f t="shared" ref="BQ1215:BQ1219" si="3556">BP1215*$E1215*BQ$10</f>
        <v>0</v>
      </c>
      <c r="BS1215" s="106">
        <f t="shared" ref="BS1215:BS1219" si="3557">BR1215*$E1215*BS$10</f>
        <v>0</v>
      </c>
    </row>
    <row r="1216" spans="1:133" outlineLevel="3" x14ac:dyDescent="0.15">
      <c r="A1216" s="22" t="s">
        <v>2359</v>
      </c>
      <c r="B1216" s="29" t="s">
        <v>2451</v>
      </c>
      <c r="C1216" s="104"/>
      <c r="D1216" s="106">
        <v>5</v>
      </c>
      <c r="E1216" s="104"/>
      <c r="F1216" s="106">
        <f t="shared" si="3527"/>
        <v>0</v>
      </c>
      <c r="G1216" s="106">
        <v>1</v>
      </c>
      <c r="I1216" s="106">
        <f t="shared" si="3528"/>
        <v>0</v>
      </c>
      <c r="K1216" s="106">
        <f t="shared" si="3529"/>
        <v>0</v>
      </c>
      <c r="M1216" s="106">
        <f t="shared" si="3530"/>
        <v>0</v>
      </c>
      <c r="O1216" s="106">
        <f t="shared" si="3531"/>
        <v>0</v>
      </c>
      <c r="Q1216" s="106">
        <f t="shared" si="3532"/>
        <v>0</v>
      </c>
      <c r="S1216" s="106">
        <f t="shared" si="3533"/>
        <v>0</v>
      </c>
      <c r="V1216" s="106">
        <f t="shared" si="3534"/>
        <v>0</v>
      </c>
      <c r="X1216" s="106">
        <f t="shared" si="3535"/>
        <v>0</v>
      </c>
      <c r="Z1216" s="106">
        <f t="shared" si="3536"/>
        <v>0</v>
      </c>
      <c r="AB1216" s="106">
        <f t="shared" si="3537"/>
        <v>0</v>
      </c>
      <c r="AD1216" s="106">
        <f t="shared" si="3538"/>
        <v>0</v>
      </c>
      <c r="AF1216" s="106">
        <f t="shared" si="3539"/>
        <v>0</v>
      </c>
      <c r="AI1216" s="106">
        <f t="shared" si="3540"/>
        <v>0</v>
      </c>
      <c r="AK1216" s="106">
        <f t="shared" si="3541"/>
        <v>0</v>
      </c>
      <c r="AM1216" s="106">
        <f t="shared" si="3542"/>
        <v>0</v>
      </c>
      <c r="AO1216" s="106">
        <f t="shared" si="3543"/>
        <v>0</v>
      </c>
      <c r="AQ1216" s="106">
        <f t="shared" si="3544"/>
        <v>0</v>
      </c>
      <c r="AS1216" s="106">
        <f t="shared" si="3545"/>
        <v>0</v>
      </c>
      <c r="AV1216" s="106">
        <f t="shared" si="3546"/>
        <v>0</v>
      </c>
      <c r="AX1216" s="106">
        <f t="shared" si="3547"/>
        <v>0</v>
      </c>
      <c r="AZ1216" s="106">
        <f t="shared" si="3548"/>
        <v>0</v>
      </c>
      <c r="BB1216" s="106">
        <f t="shared" si="3549"/>
        <v>0</v>
      </c>
      <c r="BD1216" s="106">
        <f t="shared" si="3550"/>
        <v>0</v>
      </c>
      <c r="BF1216" s="106">
        <f t="shared" si="3551"/>
        <v>0</v>
      </c>
      <c r="BI1216" s="106">
        <f t="shared" si="3552"/>
        <v>0</v>
      </c>
      <c r="BK1216" s="106">
        <f t="shared" si="3553"/>
        <v>0</v>
      </c>
      <c r="BM1216" s="106">
        <f t="shared" si="3554"/>
        <v>0</v>
      </c>
      <c r="BO1216" s="106">
        <f t="shared" si="3555"/>
        <v>0</v>
      </c>
      <c r="BQ1216" s="106">
        <f t="shared" si="3556"/>
        <v>0</v>
      </c>
      <c r="BS1216" s="106">
        <f t="shared" si="3557"/>
        <v>0</v>
      </c>
    </row>
    <row r="1217" spans="1:133" outlineLevel="3" x14ac:dyDescent="0.15">
      <c r="A1217" s="22" t="s">
        <v>2360</v>
      </c>
      <c r="B1217" s="29" t="s">
        <v>2451</v>
      </c>
      <c r="C1217" s="104"/>
      <c r="D1217" s="106">
        <v>5</v>
      </c>
      <c r="E1217" s="104"/>
      <c r="F1217" s="106">
        <f t="shared" si="3527"/>
        <v>0</v>
      </c>
      <c r="G1217" s="106">
        <v>1</v>
      </c>
      <c r="I1217" s="106">
        <f t="shared" si="3528"/>
        <v>0</v>
      </c>
      <c r="K1217" s="106">
        <f t="shared" si="3529"/>
        <v>0</v>
      </c>
      <c r="M1217" s="106">
        <f t="shared" si="3530"/>
        <v>0</v>
      </c>
      <c r="O1217" s="106">
        <f t="shared" si="3531"/>
        <v>0</v>
      </c>
      <c r="Q1217" s="106">
        <f t="shared" si="3532"/>
        <v>0</v>
      </c>
      <c r="S1217" s="106">
        <f t="shared" si="3533"/>
        <v>0</v>
      </c>
      <c r="V1217" s="106">
        <f t="shared" si="3534"/>
        <v>0</v>
      </c>
      <c r="X1217" s="106">
        <f t="shared" si="3535"/>
        <v>0</v>
      </c>
      <c r="Z1217" s="106">
        <f t="shared" si="3536"/>
        <v>0</v>
      </c>
      <c r="AB1217" s="106">
        <f t="shared" si="3537"/>
        <v>0</v>
      </c>
      <c r="AD1217" s="106">
        <f t="shared" si="3538"/>
        <v>0</v>
      </c>
      <c r="AF1217" s="106">
        <f t="shared" si="3539"/>
        <v>0</v>
      </c>
      <c r="AI1217" s="106">
        <f t="shared" si="3540"/>
        <v>0</v>
      </c>
      <c r="AK1217" s="106">
        <f t="shared" si="3541"/>
        <v>0</v>
      </c>
      <c r="AM1217" s="106">
        <f t="shared" si="3542"/>
        <v>0</v>
      </c>
      <c r="AO1217" s="106">
        <f t="shared" si="3543"/>
        <v>0</v>
      </c>
      <c r="AQ1217" s="106">
        <f t="shared" si="3544"/>
        <v>0</v>
      </c>
      <c r="AS1217" s="106">
        <f t="shared" si="3545"/>
        <v>0</v>
      </c>
      <c r="AV1217" s="106">
        <f t="shared" si="3546"/>
        <v>0</v>
      </c>
      <c r="AX1217" s="106">
        <f t="shared" si="3547"/>
        <v>0</v>
      </c>
      <c r="AZ1217" s="106">
        <f t="shared" si="3548"/>
        <v>0</v>
      </c>
      <c r="BB1217" s="106">
        <f t="shared" si="3549"/>
        <v>0</v>
      </c>
      <c r="BD1217" s="106">
        <f t="shared" si="3550"/>
        <v>0</v>
      </c>
      <c r="BF1217" s="106">
        <f t="shared" si="3551"/>
        <v>0</v>
      </c>
      <c r="BI1217" s="106">
        <f t="shared" si="3552"/>
        <v>0</v>
      </c>
      <c r="BK1217" s="106">
        <f t="shared" si="3553"/>
        <v>0</v>
      </c>
      <c r="BM1217" s="106">
        <f t="shared" si="3554"/>
        <v>0</v>
      </c>
      <c r="BO1217" s="106">
        <f t="shared" si="3555"/>
        <v>0</v>
      </c>
      <c r="BQ1217" s="106">
        <f t="shared" si="3556"/>
        <v>0</v>
      </c>
      <c r="BS1217" s="106">
        <f t="shared" si="3557"/>
        <v>0</v>
      </c>
    </row>
    <row r="1218" spans="1:133" outlineLevel="3" x14ac:dyDescent="0.15">
      <c r="A1218" s="22" t="s">
        <v>2361</v>
      </c>
      <c r="B1218" s="29" t="s">
        <v>2451</v>
      </c>
      <c r="C1218" s="104"/>
      <c r="D1218" s="106">
        <v>5</v>
      </c>
      <c r="E1218" s="104"/>
      <c r="F1218" s="106">
        <f t="shared" si="3527"/>
        <v>0</v>
      </c>
      <c r="G1218" s="106">
        <v>1</v>
      </c>
      <c r="I1218" s="106">
        <f t="shared" si="3528"/>
        <v>0</v>
      </c>
      <c r="K1218" s="106">
        <f t="shared" si="3529"/>
        <v>0</v>
      </c>
      <c r="M1218" s="106">
        <f t="shared" si="3530"/>
        <v>0</v>
      </c>
      <c r="O1218" s="106">
        <f t="shared" si="3531"/>
        <v>0</v>
      </c>
      <c r="Q1218" s="106">
        <f t="shared" si="3532"/>
        <v>0</v>
      </c>
      <c r="S1218" s="106">
        <f t="shared" si="3533"/>
        <v>0</v>
      </c>
      <c r="V1218" s="106">
        <f t="shared" si="3534"/>
        <v>0</v>
      </c>
      <c r="X1218" s="106">
        <f t="shared" si="3535"/>
        <v>0</v>
      </c>
      <c r="Z1218" s="106">
        <f t="shared" si="3536"/>
        <v>0</v>
      </c>
      <c r="AB1218" s="106">
        <f t="shared" si="3537"/>
        <v>0</v>
      </c>
      <c r="AD1218" s="106">
        <f t="shared" si="3538"/>
        <v>0</v>
      </c>
      <c r="AF1218" s="106">
        <f t="shared" si="3539"/>
        <v>0</v>
      </c>
      <c r="AI1218" s="106">
        <f t="shared" si="3540"/>
        <v>0</v>
      </c>
      <c r="AK1218" s="106">
        <f t="shared" si="3541"/>
        <v>0</v>
      </c>
      <c r="AM1218" s="106">
        <f t="shared" si="3542"/>
        <v>0</v>
      </c>
      <c r="AO1218" s="106">
        <f t="shared" si="3543"/>
        <v>0</v>
      </c>
      <c r="AQ1218" s="106">
        <f t="shared" si="3544"/>
        <v>0</v>
      </c>
      <c r="AS1218" s="106">
        <f t="shared" si="3545"/>
        <v>0</v>
      </c>
      <c r="AV1218" s="106">
        <f t="shared" si="3546"/>
        <v>0</v>
      </c>
      <c r="AX1218" s="106">
        <f t="shared" si="3547"/>
        <v>0</v>
      </c>
      <c r="AZ1218" s="106">
        <f t="shared" si="3548"/>
        <v>0</v>
      </c>
      <c r="BB1218" s="106">
        <f t="shared" si="3549"/>
        <v>0</v>
      </c>
      <c r="BD1218" s="106">
        <f t="shared" si="3550"/>
        <v>0</v>
      </c>
      <c r="BF1218" s="106">
        <f t="shared" si="3551"/>
        <v>0</v>
      </c>
      <c r="BI1218" s="106">
        <f t="shared" si="3552"/>
        <v>0</v>
      </c>
      <c r="BK1218" s="106">
        <f t="shared" si="3553"/>
        <v>0</v>
      </c>
      <c r="BM1218" s="106">
        <f t="shared" si="3554"/>
        <v>0</v>
      </c>
      <c r="BO1218" s="106">
        <f t="shared" si="3555"/>
        <v>0</v>
      </c>
      <c r="BQ1218" s="106">
        <f t="shared" si="3556"/>
        <v>0</v>
      </c>
      <c r="BS1218" s="106">
        <f t="shared" si="3557"/>
        <v>0</v>
      </c>
    </row>
    <row r="1219" spans="1:133" outlineLevel="3" x14ac:dyDescent="0.15">
      <c r="A1219" s="22" t="s">
        <v>2362</v>
      </c>
      <c r="B1219" s="29" t="s">
        <v>2451</v>
      </c>
      <c r="C1219" s="104"/>
      <c r="D1219" s="106">
        <v>5</v>
      </c>
      <c r="E1219" s="104"/>
      <c r="F1219" s="106">
        <f t="shared" si="3527"/>
        <v>0</v>
      </c>
      <c r="G1219" s="106">
        <v>1</v>
      </c>
      <c r="I1219" s="106">
        <f t="shared" si="3528"/>
        <v>0</v>
      </c>
      <c r="K1219" s="106">
        <f t="shared" si="3529"/>
        <v>0</v>
      </c>
      <c r="M1219" s="106">
        <f t="shared" si="3530"/>
        <v>0</v>
      </c>
      <c r="O1219" s="106">
        <f t="shared" si="3531"/>
        <v>0</v>
      </c>
      <c r="Q1219" s="106">
        <f t="shared" si="3532"/>
        <v>0</v>
      </c>
      <c r="S1219" s="106">
        <f t="shared" si="3533"/>
        <v>0</v>
      </c>
      <c r="V1219" s="106">
        <f t="shared" si="3534"/>
        <v>0</v>
      </c>
      <c r="X1219" s="106">
        <f t="shared" si="3535"/>
        <v>0</v>
      </c>
      <c r="Z1219" s="106">
        <f t="shared" si="3536"/>
        <v>0</v>
      </c>
      <c r="AB1219" s="106">
        <f t="shared" si="3537"/>
        <v>0</v>
      </c>
      <c r="AD1219" s="106">
        <f t="shared" si="3538"/>
        <v>0</v>
      </c>
      <c r="AF1219" s="106">
        <f t="shared" si="3539"/>
        <v>0</v>
      </c>
      <c r="AI1219" s="106">
        <f t="shared" si="3540"/>
        <v>0</v>
      </c>
      <c r="AK1219" s="106">
        <f t="shared" si="3541"/>
        <v>0</v>
      </c>
      <c r="AM1219" s="106">
        <f t="shared" si="3542"/>
        <v>0</v>
      </c>
      <c r="AO1219" s="106">
        <f t="shared" si="3543"/>
        <v>0</v>
      </c>
      <c r="AQ1219" s="106">
        <f t="shared" si="3544"/>
        <v>0</v>
      </c>
      <c r="AS1219" s="106">
        <f t="shared" si="3545"/>
        <v>0</v>
      </c>
      <c r="AV1219" s="106">
        <f t="shared" si="3546"/>
        <v>0</v>
      </c>
      <c r="AX1219" s="106">
        <f t="shared" si="3547"/>
        <v>0</v>
      </c>
      <c r="AZ1219" s="106">
        <f t="shared" si="3548"/>
        <v>0</v>
      </c>
      <c r="BB1219" s="106">
        <f t="shared" si="3549"/>
        <v>0</v>
      </c>
      <c r="BD1219" s="106">
        <f t="shared" si="3550"/>
        <v>0</v>
      </c>
      <c r="BF1219" s="106">
        <f t="shared" si="3551"/>
        <v>0</v>
      </c>
      <c r="BI1219" s="106">
        <f t="shared" si="3552"/>
        <v>0</v>
      </c>
      <c r="BK1219" s="106">
        <f t="shared" si="3553"/>
        <v>0</v>
      </c>
      <c r="BM1219" s="106">
        <f t="shared" si="3554"/>
        <v>0</v>
      </c>
      <c r="BO1219" s="106">
        <f t="shared" si="3555"/>
        <v>0</v>
      </c>
      <c r="BQ1219" s="106">
        <f t="shared" si="3556"/>
        <v>0</v>
      </c>
      <c r="BS1219" s="106">
        <f t="shared" si="3557"/>
        <v>0</v>
      </c>
    </row>
    <row r="1220" spans="1:133" s="48" customFormat="1" outlineLevel="2" x14ac:dyDescent="0.15">
      <c r="B1220" s="49" t="s">
        <v>1714</v>
      </c>
      <c r="C1220" s="121"/>
      <c r="D1220" s="121"/>
      <c r="E1220" s="121"/>
      <c r="F1220" s="121"/>
      <c r="G1220" s="165" t="s">
        <v>202</v>
      </c>
      <c r="H1220" s="121"/>
      <c r="I1220" s="121"/>
      <c r="J1220" s="121"/>
      <c r="K1220" s="121"/>
      <c r="L1220" s="121"/>
      <c r="M1220" s="121"/>
      <c r="N1220" s="121"/>
      <c r="O1220" s="121"/>
      <c r="P1220" s="121"/>
      <c r="Q1220" s="121"/>
      <c r="R1220" s="121"/>
      <c r="S1220" s="121"/>
      <c r="T1220" s="272"/>
      <c r="U1220" s="193"/>
      <c r="V1220" s="121"/>
      <c r="W1220" s="193"/>
      <c r="X1220" s="121"/>
      <c r="Y1220" s="193"/>
      <c r="Z1220" s="121"/>
      <c r="AA1220" s="193"/>
      <c r="AB1220" s="121"/>
      <c r="AC1220" s="193"/>
      <c r="AD1220" s="121"/>
      <c r="AE1220" s="193"/>
      <c r="AF1220" s="121"/>
      <c r="AG1220" s="221"/>
      <c r="AH1220" s="193"/>
      <c r="AI1220" s="121"/>
      <c r="AJ1220" s="193"/>
      <c r="AK1220" s="121"/>
      <c r="AL1220" s="193"/>
      <c r="AM1220" s="121"/>
      <c r="AN1220" s="193"/>
      <c r="AO1220" s="121"/>
      <c r="AP1220" s="193"/>
      <c r="AQ1220" s="121"/>
      <c r="AR1220" s="193"/>
      <c r="AS1220" s="121"/>
      <c r="AU1220" s="121"/>
      <c r="AV1220" s="121"/>
      <c r="AW1220" s="121"/>
      <c r="AX1220" s="121"/>
      <c r="AY1220" s="121"/>
      <c r="AZ1220" s="121"/>
      <c r="BA1220" s="121"/>
      <c r="BB1220" s="121"/>
      <c r="BC1220" s="121"/>
      <c r="BD1220" s="121"/>
      <c r="BE1220" s="121"/>
      <c r="BF1220" s="121"/>
      <c r="BH1220" s="121"/>
      <c r="BI1220" s="121"/>
      <c r="BJ1220" s="121"/>
      <c r="BK1220" s="121"/>
      <c r="BL1220" s="121"/>
      <c r="BM1220" s="121"/>
      <c r="BN1220" s="121"/>
      <c r="BO1220" s="121"/>
      <c r="BP1220" s="121"/>
      <c r="BQ1220" s="121"/>
      <c r="BR1220" s="121"/>
      <c r="BS1220" s="121"/>
      <c r="BU1220" s="143"/>
      <c r="BV1220" s="143"/>
      <c r="BW1220" s="143"/>
      <c r="BX1220" s="143"/>
      <c r="BY1220" s="143"/>
      <c r="BZ1220" s="143"/>
      <c r="CA1220" s="143"/>
      <c r="CB1220" s="143"/>
      <c r="CC1220" s="143"/>
      <c r="CD1220" s="143"/>
      <c r="CE1220" s="143"/>
      <c r="CF1220" s="143"/>
      <c r="CG1220" s="143"/>
      <c r="CH1220" s="143"/>
      <c r="CI1220" s="143"/>
      <c r="CJ1220" s="143"/>
      <c r="CK1220" s="143"/>
      <c r="CL1220" s="143"/>
      <c r="CM1220" s="143"/>
      <c r="CN1220" s="143"/>
      <c r="CO1220" s="143"/>
      <c r="CP1220" s="143"/>
      <c r="CQ1220" s="143"/>
      <c r="CR1220" s="143"/>
      <c r="CS1220" s="143"/>
      <c r="CT1220" s="143"/>
      <c r="CU1220" s="143"/>
      <c r="CV1220" s="143"/>
      <c r="CW1220" s="143"/>
      <c r="CX1220" s="143"/>
      <c r="CY1220" s="143"/>
      <c r="CZ1220" s="143"/>
      <c r="DA1220" s="143"/>
      <c r="DB1220" s="143"/>
      <c r="DC1220" s="143"/>
      <c r="DD1220" s="143"/>
      <c r="DE1220" s="143"/>
      <c r="DF1220" s="143"/>
      <c r="DG1220" s="143"/>
      <c r="DH1220" s="143"/>
      <c r="DI1220" s="143"/>
      <c r="DJ1220" s="143"/>
      <c r="DK1220" s="143"/>
      <c r="DL1220" s="143"/>
      <c r="DM1220" s="143"/>
      <c r="DN1220" s="143"/>
      <c r="DO1220" s="143"/>
      <c r="DP1220" s="143"/>
      <c r="DQ1220" s="143"/>
      <c r="DR1220" s="143"/>
      <c r="DS1220" s="143"/>
      <c r="DT1220" s="143"/>
      <c r="DU1220" s="143"/>
      <c r="DV1220" s="143"/>
      <c r="DW1220" s="143"/>
      <c r="DX1220" s="143"/>
      <c r="DY1220" s="143"/>
      <c r="DZ1220" s="143"/>
      <c r="EA1220" s="143"/>
      <c r="EB1220" s="143"/>
      <c r="EC1220" s="143"/>
    </row>
    <row r="1221" spans="1:133" s="48" customFormat="1" outlineLevel="1" x14ac:dyDescent="0.15">
      <c r="B1221" s="49" t="s">
        <v>871</v>
      </c>
      <c r="C1221" s="121"/>
      <c r="D1221" s="121"/>
      <c r="E1221" s="121"/>
      <c r="F1221" s="121"/>
      <c r="G1221" s="165"/>
      <c r="H1221" s="121"/>
      <c r="I1221" s="121"/>
      <c r="J1221" s="121"/>
      <c r="K1221" s="121"/>
      <c r="L1221" s="121"/>
      <c r="M1221" s="121"/>
      <c r="N1221" s="121"/>
      <c r="O1221" s="121"/>
      <c r="P1221" s="121"/>
      <c r="Q1221" s="121"/>
      <c r="R1221" s="121"/>
      <c r="S1221" s="121"/>
      <c r="T1221" s="272"/>
      <c r="U1221" s="193"/>
      <c r="V1221" s="121"/>
      <c r="W1221" s="193"/>
      <c r="X1221" s="121"/>
      <c r="Y1221" s="193"/>
      <c r="Z1221" s="121"/>
      <c r="AA1221" s="193"/>
      <c r="AB1221" s="121"/>
      <c r="AC1221" s="193"/>
      <c r="AD1221" s="121"/>
      <c r="AE1221" s="193"/>
      <c r="AF1221" s="121"/>
      <c r="AG1221" s="221"/>
      <c r="AH1221" s="193"/>
      <c r="AI1221" s="121"/>
      <c r="AJ1221" s="193"/>
      <c r="AK1221" s="121"/>
      <c r="AL1221" s="193"/>
      <c r="AM1221" s="121"/>
      <c r="AN1221" s="193"/>
      <c r="AO1221" s="121"/>
      <c r="AP1221" s="193"/>
      <c r="AQ1221" s="121"/>
      <c r="AR1221" s="193"/>
      <c r="AS1221" s="121"/>
      <c r="AU1221" s="121"/>
      <c r="AV1221" s="121"/>
      <c r="AW1221" s="121"/>
      <c r="AX1221" s="121"/>
      <c r="AY1221" s="121"/>
      <c r="AZ1221" s="121"/>
      <c r="BA1221" s="121"/>
      <c r="BB1221" s="121"/>
      <c r="BC1221" s="121"/>
      <c r="BD1221" s="121"/>
      <c r="BE1221" s="121"/>
      <c r="BF1221" s="121"/>
      <c r="BH1221" s="121"/>
      <c r="BI1221" s="121"/>
      <c r="BJ1221" s="121"/>
      <c r="BK1221" s="121"/>
      <c r="BL1221" s="121"/>
      <c r="BM1221" s="121"/>
      <c r="BN1221" s="121"/>
      <c r="BO1221" s="121"/>
      <c r="BP1221" s="121"/>
      <c r="BQ1221" s="121"/>
      <c r="BR1221" s="121"/>
      <c r="BS1221" s="121"/>
      <c r="BU1221" s="143"/>
      <c r="BV1221" s="143"/>
      <c r="BW1221" s="143"/>
      <c r="BX1221" s="143"/>
      <c r="BY1221" s="143"/>
      <c r="BZ1221" s="143"/>
      <c r="CA1221" s="143"/>
      <c r="CB1221" s="143"/>
      <c r="CC1221" s="143"/>
      <c r="CD1221" s="143"/>
      <c r="CE1221" s="143"/>
      <c r="CF1221" s="143"/>
      <c r="CG1221" s="143"/>
      <c r="CH1221" s="143"/>
      <c r="CI1221" s="143"/>
      <c r="CJ1221" s="143"/>
      <c r="CK1221" s="143"/>
      <c r="CL1221" s="143"/>
      <c r="CM1221" s="143"/>
      <c r="CN1221" s="143"/>
      <c r="CO1221" s="143"/>
      <c r="CP1221" s="143"/>
      <c r="CQ1221" s="143"/>
      <c r="CR1221" s="143"/>
      <c r="CS1221" s="143"/>
      <c r="CT1221" s="143"/>
      <c r="CU1221" s="143"/>
      <c r="CV1221" s="143"/>
      <c r="CW1221" s="143"/>
      <c r="CX1221" s="143"/>
      <c r="CY1221" s="143"/>
      <c r="CZ1221" s="143"/>
      <c r="DA1221" s="143"/>
      <c r="DB1221" s="143"/>
      <c r="DC1221" s="143"/>
      <c r="DD1221" s="143"/>
      <c r="DE1221" s="143"/>
      <c r="DF1221" s="143"/>
      <c r="DG1221" s="143"/>
      <c r="DH1221" s="143"/>
      <c r="DI1221" s="143"/>
      <c r="DJ1221" s="143"/>
      <c r="DK1221" s="143"/>
      <c r="DL1221" s="143"/>
      <c r="DM1221" s="143"/>
      <c r="DN1221" s="143"/>
      <c r="DO1221" s="143"/>
      <c r="DP1221" s="143"/>
      <c r="DQ1221" s="143"/>
      <c r="DR1221" s="143"/>
      <c r="DS1221" s="143"/>
      <c r="DT1221" s="143"/>
      <c r="DU1221" s="143"/>
      <c r="DV1221" s="143"/>
      <c r="DW1221" s="143"/>
      <c r="DX1221" s="143"/>
      <c r="DY1221" s="143"/>
      <c r="DZ1221" s="143"/>
      <c r="EA1221" s="143"/>
      <c r="EB1221" s="143"/>
      <c r="EC1221" s="143"/>
    </row>
    <row r="1222" spans="1:133" s="42" customFormat="1" outlineLevel="1" x14ac:dyDescent="0.15">
      <c r="A1222" s="42">
        <v>3.3</v>
      </c>
      <c r="B1222" s="43" t="s">
        <v>1887</v>
      </c>
      <c r="C1222" s="303" t="str">
        <f ca="1">IFERROR(SUM(C1223,C1234,C1238,C1243)/COUNT((C1223,C1234,C1238,C1243)),"N/A")</f>
        <v>N/A</v>
      </c>
      <c r="D1222" s="303">
        <f ca="1">IFERROR(SUM(D1223,D1234,D1238,D1243)/COUNT((D1223,D1234,D1238,D1243)),"N/A")</f>
        <v>5</v>
      </c>
      <c r="E1222" s="163">
        <f ca="1">E1223+E1234+E1238+E1243</f>
        <v>0</v>
      </c>
      <c r="F1222" s="163">
        <f ca="1">F1223+F1234+F1238+F1243</f>
        <v>840</v>
      </c>
      <c r="G1222" s="163"/>
      <c r="H1222" s="120"/>
      <c r="I1222" s="163">
        <f ca="1">I1223+I1234+I1238+I1243</f>
        <v>0</v>
      </c>
      <c r="J1222" s="120"/>
      <c r="K1222" s="163">
        <f ca="1">K1223+K1234+K1238+K1243</f>
        <v>0</v>
      </c>
      <c r="L1222" s="120"/>
      <c r="M1222" s="163">
        <f ca="1">M1223+M1234+M1238+M1243</f>
        <v>0</v>
      </c>
      <c r="N1222" s="120"/>
      <c r="O1222" s="163">
        <f ca="1">O1223+O1234+O1238+O1243</f>
        <v>0</v>
      </c>
      <c r="P1222" s="120"/>
      <c r="Q1222" s="163">
        <f ca="1">Q1223+Q1234+Q1238+Q1243</f>
        <v>0</v>
      </c>
      <c r="R1222" s="120"/>
      <c r="S1222" s="163">
        <f ca="1">S1223+S1234+S1238+S1243</f>
        <v>0</v>
      </c>
      <c r="T1222" s="43"/>
      <c r="U1222" s="120"/>
      <c r="V1222" s="163">
        <f ca="1">V1223+V1234+V1238+V1243</f>
        <v>0</v>
      </c>
      <c r="W1222" s="120"/>
      <c r="X1222" s="163">
        <f ca="1">X1223+X1234+X1238+X1243</f>
        <v>0</v>
      </c>
      <c r="Y1222" s="120"/>
      <c r="Z1222" s="163">
        <f ca="1">Z1223+Z1234+Z1238+Z1243</f>
        <v>0</v>
      </c>
      <c r="AA1222" s="120"/>
      <c r="AB1222" s="163">
        <f ca="1">AB1223+AB1234+AB1238+AB1243</f>
        <v>0</v>
      </c>
      <c r="AC1222" s="120"/>
      <c r="AD1222" s="163">
        <f ca="1">AD1223+AD1234+AD1238+AD1243</f>
        <v>0</v>
      </c>
      <c r="AE1222" s="120"/>
      <c r="AF1222" s="163">
        <f ca="1">AF1223+AF1234+AF1238+AF1243</f>
        <v>0</v>
      </c>
      <c r="AG1222" s="43"/>
      <c r="AH1222" s="120"/>
      <c r="AI1222" s="163">
        <f ca="1">AI1223+AI1234+AI1238+AI1243</f>
        <v>0</v>
      </c>
      <c r="AJ1222" s="120"/>
      <c r="AK1222" s="163">
        <f ca="1">AK1223+AK1234+AK1238+AK1243</f>
        <v>0</v>
      </c>
      <c r="AL1222" s="120"/>
      <c r="AM1222" s="163">
        <f ca="1">AM1223+AM1234+AM1238+AM1243</f>
        <v>0</v>
      </c>
      <c r="AN1222" s="120"/>
      <c r="AO1222" s="163">
        <f ca="1">AO1223+AO1234+AO1238+AO1243</f>
        <v>0</v>
      </c>
      <c r="AP1222" s="120"/>
      <c r="AQ1222" s="163">
        <f ca="1">AQ1223+AQ1234+AQ1238+AQ1243</f>
        <v>0</v>
      </c>
      <c r="AR1222" s="120"/>
      <c r="AS1222" s="163">
        <f ca="1">AS1223+AS1234+AS1238+AS1243</f>
        <v>0</v>
      </c>
      <c r="AU1222" s="120"/>
      <c r="AV1222" s="163">
        <f ca="1">AV1223+AV1234+AV1238+AV1243</f>
        <v>0</v>
      </c>
      <c r="AW1222" s="120"/>
      <c r="AX1222" s="163">
        <f ca="1">AX1223+AX1234+AX1238+AX1243</f>
        <v>0</v>
      </c>
      <c r="AY1222" s="120"/>
      <c r="AZ1222" s="163">
        <f ca="1">AZ1223+AZ1234+AZ1238+AZ1243</f>
        <v>0</v>
      </c>
      <c r="BA1222" s="120"/>
      <c r="BB1222" s="163">
        <f ca="1">BB1223+BB1234+BB1238+BB1243</f>
        <v>0</v>
      </c>
      <c r="BC1222" s="120"/>
      <c r="BD1222" s="163">
        <f ca="1">BD1223+BD1234+BD1238+BD1243</f>
        <v>0</v>
      </c>
      <c r="BE1222" s="120"/>
      <c r="BF1222" s="163">
        <f ca="1">BF1223+BF1234+BF1238+BF1243</f>
        <v>0</v>
      </c>
      <c r="BH1222" s="120"/>
      <c r="BI1222" s="163">
        <f ca="1">BI1223+BI1234+BI1238+BI1243</f>
        <v>0</v>
      </c>
      <c r="BJ1222" s="120"/>
      <c r="BK1222" s="163">
        <f ca="1">BK1223+BK1234+BK1238+BK1243</f>
        <v>0</v>
      </c>
      <c r="BL1222" s="120"/>
      <c r="BM1222" s="163">
        <f ca="1">BM1223+BM1234+BM1238+BM1243</f>
        <v>0</v>
      </c>
      <c r="BN1222" s="120"/>
      <c r="BO1222" s="163">
        <f ca="1">BO1223+BO1234+BO1238+BO1243</f>
        <v>0</v>
      </c>
      <c r="BP1222" s="120"/>
      <c r="BQ1222" s="163">
        <f ca="1">BQ1223+BQ1234+BQ1238+BQ1243</f>
        <v>0</v>
      </c>
      <c r="BR1222" s="120"/>
      <c r="BS1222" s="163">
        <f ca="1">BS1223+BS1234+BS1238+BS1243</f>
        <v>0</v>
      </c>
      <c r="BU1222" s="85"/>
      <c r="BV1222" s="85"/>
      <c r="BW1222" s="85"/>
      <c r="BX1222" s="85"/>
      <c r="BY1222" s="85"/>
      <c r="BZ1222" s="85"/>
      <c r="CA1222" s="85"/>
      <c r="CB1222" s="85"/>
      <c r="CC1222" s="85"/>
      <c r="CD1222" s="85"/>
      <c r="CE1222" s="85"/>
      <c r="CF1222" s="85"/>
      <c r="CG1222" s="85"/>
      <c r="CH1222" s="85"/>
      <c r="CI1222" s="85"/>
      <c r="CJ1222" s="85"/>
      <c r="CK1222" s="85"/>
      <c r="CL1222" s="85"/>
      <c r="CM1222" s="85"/>
      <c r="CN1222" s="85"/>
      <c r="CO1222" s="85"/>
      <c r="CP1222" s="85"/>
      <c r="CQ1222" s="85"/>
      <c r="CR1222" s="85"/>
      <c r="CS1222" s="85"/>
      <c r="CT1222" s="85"/>
      <c r="CU1222" s="85"/>
      <c r="CV1222" s="85"/>
      <c r="CW1222" s="85"/>
      <c r="CX1222" s="85"/>
      <c r="CY1222" s="85"/>
      <c r="CZ1222" s="85"/>
      <c r="DA1222" s="85"/>
      <c r="DB1222" s="85"/>
      <c r="DC1222" s="85"/>
      <c r="DD1222" s="85"/>
      <c r="DE1222" s="85"/>
      <c r="DF1222" s="85"/>
      <c r="DG1222" s="85"/>
      <c r="DH1222" s="85"/>
      <c r="DI1222" s="85"/>
      <c r="DJ1222" s="85"/>
      <c r="DK1222" s="85"/>
      <c r="DL1222" s="85"/>
      <c r="DM1222" s="85"/>
      <c r="DN1222" s="85"/>
      <c r="DO1222" s="85"/>
      <c r="DP1222" s="85"/>
      <c r="DQ1222" s="85"/>
      <c r="DR1222" s="85"/>
      <c r="DS1222" s="85"/>
      <c r="DT1222" s="85"/>
      <c r="DU1222" s="85"/>
      <c r="DV1222" s="85"/>
      <c r="DW1222" s="85"/>
      <c r="DX1222" s="85"/>
      <c r="DY1222" s="85"/>
      <c r="DZ1222" s="85"/>
      <c r="EA1222" s="85"/>
      <c r="EB1222" s="85"/>
      <c r="EC1222" s="85"/>
    </row>
    <row r="1223" spans="1:133" s="44" customFormat="1" outlineLevel="2" x14ac:dyDescent="0.15">
      <c r="A1223" s="44" t="s">
        <v>873</v>
      </c>
      <c r="B1223" s="45" t="s">
        <v>874</v>
      </c>
      <c r="C1223" s="299" t="str">
        <f ca="1">IFERROR((AVERAGE(ReqSum)),"N/A")</f>
        <v>N/A</v>
      </c>
      <c r="D1223" s="299">
        <f ca="1">IFERROR((AVERAGE(ReqSum)),"N/A")</f>
        <v>5</v>
      </c>
      <c r="E1223" s="164">
        <f ca="1">(SUM(ReqSum))*2*$I$10</f>
        <v>0</v>
      </c>
      <c r="F1223" s="164">
        <f ca="1">(SUM(ReqSum))*2*$I$10</f>
        <v>540</v>
      </c>
      <c r="G1223" s="164">
        <f>MATCH("x",G1224:G2723,-1)-1</f>
        <v>9</v>
      </c>
      <c r="H1223" s="178"/>
      <c r="I1223" s="178">
        <f ca="1">SUM(ReqSum)</f>
        <v>0</v>
      </c>
      <c r="J1223" s="178"/>
      <c r="K1223" s="178">
        <f ca="1">SUM(ReqSum)</f>
        <v>0</v>
      </c>
      <c r="L1223" s="178"/>
      <c r="M1223" s="178">
        <f ca="1">SUM(ReqSum)</f>
        <v>0</v>
      </c>
      <c r="N1223" s="178"/>
      <c r="O1223" s="178">
        <f ca="1">SUM(ReqSum)</f>
        <v>0</v>
      </c>
      <c r="P1223" s="178"/>
      <c r="Q1223" s="178">
        <f ca="1">SUM(ReqSum)</f>
        <v>0</v>
      </c>
      <c r="R1223" s="178"/>
      <c r="S1223" s="178">
        <f ca="1">SUM(ReqSum)</f>
        <v>0</v>
      </c>
      <c r="T1223" s="271"/>
      <c r="U1223" s="192"/>
      <c r="V1223" s="178">
        <f ca="1">SUM(ReqSum)</f>
        <v>0</v>
      </c>
      <c r="W1223" s="192"/>
      <c r="X1223" s="178">
        <f ca="1">SUM(ReqSum)</f>
        <v>0</v>
      </c>
      <c r="Y1223" s="192"/>
      <c r="Z1223" s="178">
        <f ca="1">SUM(ReqSum)</f>
        <v>0</v>
      </c>
      <c r="AA1223" s="192"/>
      <c r="AB1223" s="178">
        <f ca="1">SUM(ReqSum)</f>
        <v>0</v>
      </c>
      <c r="AC1223" s="192"/>
      <c r="AD1223" s="178">
        <f ca="1">SUM(ReqSum)</f>
        <v>0</v>
      </c>
      <c r="AE1223" s="192"/>
      <c r="AF1223" s="178">
        <f ca="1">SUM(ReqSum)</f>
        <v>0</v>
      </c>
      <c r="AG1223" s="45"/>
      <c r="AH1223" s="192"/>
      <c r="AI1223" s="178">
        <f ca="1">SUM(ReqSum)</f>
        <v>0</v>
      </c>
      <c r="AJ1223" s="192"/>
      <c r="AK1223" s="178">
        <f ca="1">SUM(ReqSum)</f>
        <v>0</v>
      </c>
      <c r="AL1223" s="192"/>
      <c r="AM1223" s="178">
        <f ca="1">SUM(ReqSum)</f>
        <v>0</v>
      </c>
      <c r="AN1223" s="192"/>
      <c r="AO1223" s="178">
        <f ca="1">SUM(ReqSum)</f>
        <v>0</v>
      </c>
      <c r="AP1223" s="192"/>
      <c r="AQ1223" s="178">
        <f ca="1">SUM(ReqSum)</f>
        <v>0</v>
      </c>
      <c r="AR1223" s="192"/>
      <c r="AS1223" s="178">
        <f ca="1">SUM(ReqSum)</f>
        <v>0</v>
      </c>
      <c r="AT1223" s="179"/>
      <c r="AU1223" s="178"/>
      <c r="AV1223" s="178">
        <f ca="1">SUM(ReqSum)</f>
        <v>0</v>
      </c>
      <c r="AW1223" s="178"/>
      <c r="AX1223" s="178">
        <f ca="1">SUM(ReqSum)</f>
        <v>0</v>
      </c>
      <c r="AY1223" s="178"/>
      <c r="AZ1223" s="178">
        <f ca="1">SUM(ReqSum)</f>
        <v>0</v>
      </c>
      <c r="BA1223" s="178"/>
      <c r="BB1223" s="178">
        <f ca="1">SUM(ReqSum)</f>
        <v>0</v>
      </c>
      <c r="BC1223" s="178"/>
      <c r="BD1223" s="178">
        <f ca="1">SUM(ReqSum)</f>
        <v>0</v>
      </c>
      <c r="BE1223" s="178"/>
      <c r="BF1223" s="178">
        <f ca="1">SUM(ReqSum)</f>
        <v>0</v>
      </c>
      <c r="BG1223" s="179"/>
      <c r="BH1223" s="178"/>
      <c r="BI1223" s="178">
        <f ca="1">SUM(ReqSum)</f>
        <v>0</v>
      </c>
      <c r="BJ1223" s="178"/>
      <c r="BK1223" s="178">
        <f ca="1">SUM(ReqSum)</f>
        <v>0</v>
      </c>
      <c r="BL1223" s="178"/>
      <c r="BM1223" s="178">
        <f ca="1">SUM(ReqSum)</f>
        <v>0</v>
      </c>
      <c r="BN1223" s="178"/>
      <c r="BO1223" s="178">
        <f ca="1">SUM(ReqSum)</f>
        <v>0</v>
      </c>
      <c r="BP1223" s="178"/>
      <c r="BQ1223" s="178">
        <f ca="1">SUM(ReqSum)</f>
        <v>0</v>
      </c>
      <c r="BR1223" s="178"/>
      <c r="BS1223" s="178">
        <f ca="1">SUM(ReqSum)</f>
        <v>0</v>
      </c>
      <c r="BT1223" s="179"/>
      <c r="BU1223" s="85"/>
      <c r="BV1223" s="85"/>
      <c r="BW1223" s="85"/>
      <c r="BX1223" s="85"/>
      <c r="BY1223" s="85"/>
      <c r="BZ1223" s="85"/>
      <c r="CA1223" s="85"/>
      <c r="CB1223" s="85"/>
      <c r="CC1223" s="85"/>
      <c r="CD1223" s="85"/>
      <c r="CE1223" s="85"/>
      <c r="CF1223" s="85"/>
      <c r="CG1223" s="85"/>
      <c r="CH1223" s="85"/>
      <c r="CI1223" s="85"/>
      <c r="CJ1223" s="85"/>
      <c r="CK1223" s="85"/>
      <c r="CL1223" s="85"/>
      <c r="CM1223" s="85"/>
      <c r="CN1223" s="85"/>
      <c r="CO1223" s="85"/>
      <c r="CP1223" s="85"/>
      <c r="CQ1223" s="85"/>
      <c r="CR1223" s="85"/>
      <c r="CS1223" s="85"/>
      <c r="CT1223" s="85"/>
      <c r="CU1223" s="85"/>
      <c r="CV1223" s="85"/>
      <c r="CW1223" s="85"/>
      <c r="CX1223" s="85"/>
      <c r="CY1223" s="85"/>
      <c r="CZ1223" s="85"/>
      <c r="DA1223" s="85"/>
      <c r="DB1223" s="85"/>
      <c r="DC1223" s="85"/>
      <c r="DD1223" s="85"/>
      <c r="DE1223" s="85"/>
      <c r="DF1223" s="85"/>
      <c r="DG1223" s="85"/>
      <c r="DH1223" s="85"/>
      <c r="DI1223" s="85"/>
      <c r="DJ1223" s="85"/>
      <c r="DK1223" s="85"/>
      <c r="DL1223" s="85"/>
      <c r="DM1223" s="85"/>
      <c r="DN1223" s="85"/>
      <c r="DO1223" s="85"/>
      <c r="DP1223" s="85"/>
      <c r="DQ1223" s="85"/>
      <c r="DR1223" s="85"/>
      <c r="DS1223" s="85"/>
      <c r="DT1223" s="85"/>
      <c r="DU1223" s="85"/>
      <c r="DV1223" s="85"/>
      <c r="DW1223" s="85"/>
      <c r="DX1223" s="85"/>
      <c r="DY1223" s="85"/>
      <c r="DZ1223" s="85"/>
      <c r="EA1223" s="85"/>
      <c r="EB1223" s="85"/>
      <c r="EC1223" s="85"/>
    </row>
    <row r="1224" spans="1:133" outlineLevel="3" x14ac:dyDescent="0.15">
      <c r="A1224" s="22" t="s">
        <v>875</v>
      </c>
      <c r="B1224" s="29" t="s">
        <v>876</v>
      </c>
      <c r="C1224" s="104"/>
      <c r="D1224" s="106">
        <v>5</v>
      </c>
      <c r="E1224" s="104"/>
      <c r="F1224" s="106">
        <f t="shared" ref="F1224:F1232" si="3558">IF(B1224&lt;&gt;"",IF(B1224="Custom Requirement",0,3),0)</f>
        <v>3</v>
      </c>
      <c r="G1224" s="106">
        <v>1</v>
      </c>
      <c r="I1224" s="106">
        <f t="shared" ref="I1224:I1232" si="3559">H1224*$E1224*I$10</f>
        <v>0</v>
      </c>
      <c r="K1224" s="106">
        <f t="shared" ref="K1224:K1232" si="3560">J1224*$E1224*K$10</f>
        <v>0</v>
      </c>
      <c r="M1224" s="106">
        <f t="shared" ref="M1224:M1232" si="3561">L1224*$E1224*M$10</f>
        <v>0</v>
      </c>
      <c r="O1224" s="106">
        <f t="shared" ref="O1224:O1232" si="3562">N1224*$E1224*O$10</f>
        <v>0</v>
      </c>
      <c r="Q1224" s="106">
        <f t="shared" ref="Q1224:Q1232" si="3563">P1224*$E1224*Q$10</f>
        <v>0</v>
      </c>
      <c r="S1224" s="106">
        <f t="shared" ref="S1224:S1232" si="3564">R1224*$E1224*S$10</f>
        <v>0</v>
      </c>
      <c r="V1224" s="106">
        <f t="shared" ref="V1224:V1232" si="3565">U1224*$E1224*V$10</f>
        <v>0</v>
      </c>
      <c r="X1224" s="106">
        <f t="shared" ref="X1224:X1232" si="3566">W1224*$E1224*X$10</f>
        <v>0</v>
      </c>
      <c r="Z1224" s="106">
        <f t="shared" ref="Z1224:Z1232" si="3567">Y1224*$E1224*Z$10</f>
        <v>0</v>
      </c>
      <c r="AB1224" s="106">
        <f t="shared" ref="AB1224:AB1232" si="3568">AA1224*$E1224*AB$10</f>
        <v>0</v>
      </c>
      <c r="AD1224" s="106">
        <f t="shared" ref="AD1224:AD1232" si="3569">AC1224*$E1224*AD$10</f>
        <v>0</v>
      </c>
      <c r="AF1224" s="106">
        <f t="shared" ref="AF1224:AF1232" si="3570">AE1224*$E1224*AF$10</f>
        <v>0</v>
      </c>
      <c r="AI1224" s="106">
        <f t="shared" ref="AI1224:AI1232" si="3571">AH1224*$E1224*AI$10</f>
        <v>0</v>
      </c>
      <c r="AK1224" s="106">
        <f t="shared" ref="AK1224:AK1232" si="3572">AJ1224*$E1224*AK$10</f>
        <v>0</v>
      </c>
      <c r="AM1224" s="106">
        <f t="shared" ref="AM1224:AM1232" si="3573">AL1224*$E1224*AM$10</f>
        <v>0</v>
      </c>
      <c r="AO1224" s="106">
        <f t="shared" ref="AO1224:AO1232" si="3574">AN1224*$E1224*AO$10</f>
        <v>0</v>
      </c>
      <c r="AQ1224" s="106">
        <f t="shared" ref="AQ1224:AQ1232" si="3575">AP1224*$E1224*AQ$10</f>
        <v>0</v>
      </c>
      <c r="AS1224" s="106">
        <f t="shared" ref="AS1224:AS1232" si="3576">AR1224*$E1224*AS$10</f>
        <v>0</v>
      </c>
      <c r="AV1224" s="106">
        <f t="shared" ref="AV1224:AV1232" si="3577">AU1224*$E1224*AV$10</f>
        <v>0</v>
      </c>
      <c r="AX1224" s="106">
        <f t="shared" ref="AX1224:AX1232" si="3578">AW1224*$E1224*AX$10</f>
        <v>0</v>
      </c>
      <c r="AZ1224" s="106">
        <f t="shared" ref="AZ1224:AZ1232" si="3579">AY1224*$E1224*AZ$10</f>
        <v>0</v>
      </c>
      <c r="BB1224" s="106">
        <f t="shared" ref="BB1224:BB1232" si="3580">BA1224*$E1224*BB$10</f>
        <v>0</v>
      </c>
      <c r="BD1224" s="106">
        <f t="shared" ref="BD1224:BD1232" si="3581">BC1224*$E1224*BD$10</f>
        <v>0</v>
      </c>
      <c r="BF1224" s="106">
        <f t="shared" ref="BF1224:BF1232" si="3582">BE1224*$E1224*BF$10</f>
        <v>0</v>
      </c>
      <c r="BI1224" s="106">
        <f t="shared" ref="BI1224:BI1232" si="3583">BH1224*$E1224*BI$10</f>
        <v>0</v>
      </c>
      <c r="BK1224" s="106">
        <f t="shared" ref="BK1224:BK1232" si="3584">BJ1224*$E1224*BK$10</f>
        <v>0</v>
      </c>
      <c r="BM1224" s="106">
        <f t="shared" ref="BM1224:BM1232" si="3585">BL1224*$E1224*BM$10</f>
        <v>0</v>
      </c>
      <c r="BO1224" s="106">
        <f t="shared" ref="BO1224:BO1232" si="3586">BN1224*$E1224*BO$10</f>
        <v>0</v>
      </c>
      <c r="BQ1224" s="106">
        <f t="shared" ref="BQ1224:BQ1232" si="3587">BP1224*$E1224*BQ$10</f>
        <v>0</v>
      </c>
      <c r="BS1224" s="106">
        <f t="shared" ref="BS1224:BS1232" si="3588">BR1224*$E1224*BS$10</f>
        <v>0</v>
      </c>
    </row>
    <row r="1225" spans="1:133" outlineLevel="3" x14ac:dyDescent="0.15">
      <c r="A1225" s="22" t="s">
        <v>1121</v>
      </c>
      <c r="B1225" s="29" t="s">
        <v>970</v>
      </c>
      <c r="C1225" s="104"/>
      <c r="D1225" s="106">
        <v>5</v>
      </c>
      <c r="E1225" s="104"/>
      <c r="F1225" s="106">
        <f t="shared" si="3558"/>
        <v>3</v>
      </c>
      <c r="G1225" s="106">
        <v>1</v>
      </c>
      <c r="I1225" s="106">
        <f t="shared" si="3559"/>
        <v>0</v>
      </c>
      <c r="K1225" s="106">
        <f t="shared" si="3560"/>
        <v>0</v>
      </c>
      <c r="M1225" s="106">
        <f t="shared" si="3561"/>
        <v>0</v>
      </c>
      <c r="O1225" s="106">
        <f t="shared" si="3562"/>
        <v>0</v>
      </c>
      <c r="Q1225" s="106">
        <f t="shared" si="3563"/>
        <v>0</v>
      </c>
      <c r="S1225" s="106">
        <f t="shared" si="3564"/>
        <v>0</v>
      </c>
      <c r="V1225" s="106">
        <f t="shared" si="3565"/>
        <v>0</v>
      </c>
      <c r="X1225" s="106">
        <f t="shared" si="3566"/>
        <v>0</v>
      </c>
      <c r="Z1225" s="106">
        <f t="shared" si="3567"/>
        <v>0</v>
      </c>
      <c r="AB1225" s="106">
        <f t="shared" si="3568"/>
        <v>0</v>
      </c>
      <c r="AD1225" s="106">
        <f t="shared" si="3569"/>
        <v>0</v>
      </c>
      <c r="AF1225" s="106">
        <f t="shared" si="3570"/>
        <v>0</v>
      </c>
      <c r="AI1225" s="106">
        <f t="shared" si="3571"/>
        <v>0</v>
      </c>
      <c r="AK1225" s="106">
        <f t="shared" si="3572"/>
        <v>0</v>
      </c>
      <c r="AM1225" s="106">
        <f t="shared" si="3573"/>
        <v>0</v>
      </c>
      <c r="AO1225" s="106">
        <f t="shared" si="3574"/>
        <v>0</v>
      </c>
      <c r="AQ1225" s="106">
        <f t="shared" si="3575"/>
        <v>0</v>
      </c>
      <c r="AS1225" s="106">
        <f t="shared" si="3576"/>
        <v>0</v>
      </c>
      <c r="AV1225" s="106">
        <f t="shared" si="3577"/>
        <v>0</v>
      </c>
      <c r="AX1225" s="106">
        <f t="shared" si="3578"/>
        <v>0</v>
      </c>
      <c r="AZ1225" s="106">
        <f t="shared" si="3579"/>
        <v>0</v>
      </c>
      <c r="BB1225" s="106">
        <f t="shared" si="3580"/>
        <v>0</v>
      </c>
      <c r="BD1225" s="106">
        <f t="shared" si="3581"/>
        <v>0</v>
      </c>
      <c r="BF1225" s="106">
        <f t="shared" si="3582"/>
        <v>0</v>
      </c>
      <c r="BI1225" s="106">
        <f t="shared" si="3583"/>
        <v>0</v>
      </c>
      <c r="BK1225" s="106">
        <f t="shared" si="3584"/>
        <v>0</v>
      </c>
      <c r="BM1225" s="106">
        <f t="shared" si="3585"/>
        <v>0</v>
      </c>
      <c r="BO1225" s="106">
        <f t="shared" si="3586"/>
        <v>0</v>
      </c>
      <c r="BQ1225" s="106">
        <f t="shared" si="3587"/>
        <v>0</v>
      </c>
      <c r="BS1225" s="106">
        <f t="shared" si="3588"/>
        <v>0</v>
      </c>
    </row>
    <row r="1226" spans="1:133" outlineLevel="3" x14ac:dyDescent="0.15">
      <c r="A1226" s="22" t="s">
        <v>1122</v>
      </c>
      <c r="B1226" s="29" t="s">
        <v>971</v>
      </c>
      <c r="C1226" s="104"/>
      <c r="D1226" s="106">
        <v>5</v>
      </c>
      <c r="E1226" s="104"/>
      <c r="F1226" s="106">
        <f t="shared" si="3558"/>
        <v>3</v>
      </c>
      <c r="G1226" s="106">
        <v>1</v>
      </c>
      <c r="I1226" s="106">
        <f t="shared" si="3559"/>
        <v>0</v>
      </c>
      <c r="K1226" s="106">
        <f t="shared" si="3560"/>
        <v>0</v>
      </c>
      <c r="M1226" s="106">
        <f t="shared" si="3561"/>
        <v>0</v>
      </c>
      <c r="O1226" s="106">
        <f t="shared" si="3562"/>
        <v>0</v>
      </c>
      <c r="Q1226" s="106">
        <f t="shared" si="3563"/>
        <v>0</v>
      </c>
      <c r="S1226" s="106">
        <f t="shared" si="3564"/>
        <v>0</v>
      </c>
      <c r="V1226" s="106">
        <f t="shared" si="3565"/>
        <v>0</v>
      </c>
      <c r="X1226" s="106">
        <f t="shared" si="3566"/>
        <v>0</v>
      </c>
      <c r="Z1226" s="106">
        <f t="shared" si="3567"/>
        <v>0</v>
      </c>
      <c r="AB1226" s="106">
        <f t="shared" si="3568"/>
        <v>0</v>
      </c>
      <c r="AD1226" s="106">
        <f t="shared" si="3569"/>
        <v>0</v>
      </c>
      <c r="AF1226" s="106">
        <f t="shared" si="3570"/>
        <v>0</v>
      </c>
      <c r="AI1226" s="106">
        <f t="shared" si="3571"/>
        <v>0</v>
      </c>
      <c r="AK1226" s="106">
        <f t="shared" si="3572"/>
        <v>0</v>
      </c>
      <c r="AM1226" s="106">
        <f t="shared" si="3573"/>
        <v>0</v>
      </c>
      <c r="AO1226" s="106">
        <f t="shared" si="3574"/>
        <v>0</v>
      </c>
      <c r="AQ1226" s="106">
        <f t="shared" si="3575"/>
        <v>0</v>
      </c>
      <c r="AS1226" s="106">
        <f t="shared" si="3576"/>
        <v>0</v>
      </c>
      <c r="AV1226" s="106">
        <f t="shared" si="3577"/>
        <v>0</v>
      </c>
      <c r="AX1226" s="106">
        <f t="shared" si="3578"/>
        <v>0</v>
      </c>
      <c r="AZ1226" s="106">
        <f t="shared" si="3579"/>
        <v>0</v>
      </c>
      <c r="BB1226" s="106">
        <f t="shared" si="3580"/>
        <v>0</v>
      </c>
      <c r="BD1226" s="106">
        <f t="shared" si="3581"/>
        <v>0</v>
      </c>
      <c r="BF1226" s="106">
        <f t="shared" si="3582"/>
        <v>0</v>
      </c>
      <c r="BI1226" s="106">
        <f t="shared" si="3583"/>
        <v>0</v>
      </c>
      <c r="BK1226" s="106">
        <f t="shared" si="3584"/>
        <v>0</v>
      </c>
      <c r="BM1226" s="106">
        <f t="shared" si="3585"/>
        <v>0</v>
      </c>
      <c r="BO1226" s="106">
        <f t="shared" si="3586"/>
        <v>0</v>
      </c>
      <c r="BQ1226" s="106">
        <f t="shared" si="3587"/>
        <v>0</v>
      </c>
      <c r="BS1226" s="106">
        <f t="shared" si="3588"/>
        <v>0</v>
      </c>
    </row>
    <row r="1227" spans="1:133" outlineLevel="3" x14ac:dyDescent="0.15">
      <c r="A1227" s="22" t="s">
        <v>1123</v>
      </c>
      <c r="B1227" s="29" t="s">
        <v>972</v>
      </c>
      <c r="C1227" s="104"/>
      <c r="D1227" s="106">
        <v>5</v>
      </c>
      <c r="E1227" s="104"/>
      <c r="F1227" s="106">
        <f t="shared" si="3558"/>
        <v>3</v>
      </c>
      <c r="G1227" s="106">
        <v>1</v>
      </c>
      <c r="I1227" s="106">
        <f t="shared" si="3559"/>
        <v>0</v>
      </c>
      <c r="K1227" s="106">
        <f t="shared" si="3560"/>
        <v>0</v>
      </c>
      <c r="M1227" s="106">
        <f t="shared" si="3561"/>
        <v>0</v>
      </c>
      <c r="O1227" s="106">
        <f t="shared" si="3562"/>
        <v>0</v>
      </c>
      <c r="Q1227" s="106">
        <f t="shared" si="3563"/>
        <v>0</v>
      </c>
      <c r="S1227" s="106">
        <f t="shared" si="3564"/>
        <v>0</v>
      </c>
      <c r="V1227" s="106">
        <f t="shared" si="3565"/>
        <v>0</v>
      </c>
      <c r="X1227" s="106">
        <f t="shared" si="3566"/>
        <v>0</v>
      </c>
      <c r="Z1227" s="106">
        <f t="shared" si="3567"/>
        <v>0</v>
      </c>
      <c r="AB1227" s="106">
        <f t="shared" si="3568"/>
        <v>0</v>
      </c>
      <c r="AD1227" s="106">
        <f t="shared" si="3569"/>
        <v>0</v>
      </c>
      <c r="AF1227" s="106">
        <f t="shared" si="3570"/>
        <v>0</v>
      </c>
      <c r="AI1227" s="106">
        <f t="shared" si="3571"/>
        <v>0</v>
      </c>
      <c r="AK1227" s="106">
        <f t="shared" si="3572"/>
        <v>0</v>
      </c>
      <c r="AM1227" s="106">
        <f t="shared" si="3573"/>
        <v>0</v>
      </c>
      <c r="AO1227" s="106">
        <f t="shared" si="3574"/>
        <v>0</v>
      </c>
      <c r="AQ1227" s="106">
        <f t="shared" si="3575"/>
        <v>0</v>
      </c>
      <c r="AS1227" s="106">
        <f t="shared" si="3576"/>
        <v>0</v>
      </c>
      <c r="AV1227" s="106">
        <f t="shared" si="3577"/>
        <v>0</v>
      </c>
      <c r="AX1227" s="106">
        <f t="shared" si="3578"/>
        <v>0</v>
      </c>
      <c r="AZ1227" s="106">
        <f t="shared" si="3579"/>
        <v>0</v>
      </c>
      <c r="BB1227" s="106">
        <f t="shared" si="3580"/>
        <v>0</v>
      </c>
      <c r="BD1227" s="106">
        <f t="shared" si="3581"/>
        <v>0</v>
      </c>
      <c r="BF1227" s="106">
        <f t="shared" si="3582"/>
        <v>0</v>
      </c>
      <c r="BI1227" s="106">
        <f t="shared" si="3583"/>
        <v>0</v>
      </c>
      <c r="BK1227" s="106">
        <f t="shared" si="3584"/>
        <v>0</v>
      </c>
      <c r="BM1227" s="106">
        <f t="shared" si="3585"/>
        <v>0</v>
      </c>
      <c r="BO1227" s="106">
        <f t="shared" si="3586"/>
        <v>0</v>
      </c>
      <c r="BQ1227" s="106">
        <f t="shared" si="3587"/>
        <v>0</v>
      </c>
      <c r="BS1227" s="106">
        <f t="shared" si="3588"/>
        <v>0</v>
      </c>
    </row>
    <row r="1228" spans="1:133" ht="26" outlineLevel="3" x14ac:dyDescent="0.15">
      <c r="A1228" s="22" t="s">
        <v>1124</v>
      </c>
      <c r="B1228" s="29" t="s">
        <v>973</v>
      </c>
      <c r="C1228" s="104"/>
      <c r="D1228" s="106">
        <v>5</v>
      </c>
      <c r="E1228" s="104"/>
      <c r="F1228" s="106">
        <f t="shared" si="3558"/>
        <v>3</v>
      </c>
      <c r="G1228" s="106">
        <v>1</v>
      </c>
      <c r="I1228" s="106">
        <f t="shared" si="3559"/>
        <v>0</v>
      </c>
      <c r="K1228" s="106">
        <f t="shared" si="3560"/>
        <v>0</v>
      </c>
      <c r="M1228" s="106">
        <f t="shared" si="3561"/>
        <v>0</v>
      </c>
      <c r="O1228" s="106">
        <f t="shared" si="3562"/>
        <v>0</v>
      </c>
      <c r="Q1228" s="106">
        <f t="shared" si="3563"/>
        <v>0</v>
      </c>
      <c r="S1228" s="106">
        <f t="shared" si="3564"/>
        <v>0</v>
      </c>
      <c r="V1228" s="106">
        <f t="shared" si="3565"/>
        <v>0</v>
      </c>
      <c r="X1228" s="106">
        <f t="shared" si="3566"/>
        <v>0</v>
      </c>
      <c r="Z1228" s="106">
        <f t="shared" si="3567"/>
        <v>0</v>
      </c>
      <c r="AB1228" s="106">
        <f t="shared" si="3568"/>
        <v>0</v>
      </c>
      <c r="AD1228" s="106">
        <f t="shared" si="3569"/>
        <v>0</v>
      </c>
      <c r="AF1228" s="106">
        <f t="shared" si="3570"/>
        <v>0</v>
      </c>
      <c r="AI1228" s="106">
        <f t="shared" si="3571"/>
        <v>0</v>
      </c>
      <c r="AK1228" s="106">
        <f t="shared" si="3572"/>
        <v>0</v>
      </c>
      <c r="AM1228" s="106">
        <f t="shared" si="3573"/>
        <v>0</v>
      </c>
      <c r="AO1228" s="106">
        <f t="shared" si="3574"/>
        <v>0</v>
      </c>
      <c r="AQ1228" s="106">
        <f t="shared" si="3575"/>
        <v>0</v>
      </c>
      <c r="AS1228" s="106">
        <f t="shared" si="3576"/>
        <v>0</v>
      </c>
      <c r="AV1228" s="106">
        <f t="shared" si="3577"/>
        <v>0</v>
      </c>
      <c r="AX1228" s="106">
        <f t="shared" si="3578"/>
        <v>0</v>
      </c>
      <c r="AZ1228" s="106">
        <f t="shared" si="3579"/>
        <v>0</v>
      </c>
      <c r="BB1228" s="106">
        <f t="shared" si="3580"/>
        <v>0</v>
      </c>
      <c r="BD1228" s="106">
        <f t="shared" si="3581"/>
        <v>0</v>
      </c>
      <c r="BF1228" s="106">
        <f t="shared" si="3582"/>
        <v>0</v>
      </c>
      <c r="BI1228" s="106">
        <f t="shared" si="3583"/>
        <v>0</v>
      </c>
      <c r="BK1228" s="106">
        <f t="shared" si="3584"/>
        <v>0</v>
      </c>
      <c r="BM1228" s="106">
        <f t="shared" si="3585"/>
        <v>0</v>
      </c>
      <c r="BO1228" s="106">
        <f t="shared" si="3586"/>
        <v>0</v>
      </c>
      <c r="BQ1228" s="106">
        <f t="shared" si="3587"/>
        <v>0</v>
      </c>
      <c r="BS1228" s="106">
        <f t="shared" si="3588"/>
        <v>0</v>
      </c>
    </row>
    <row r="1229" spans="1:133" ht="26" outlineLevel="3" x14ac:dyDescent="0.15">
      <c r="A1229" s="22" t="s">
        <v>1125</v>
      </c>
      <c r="B1229" s="29" t="s">
        <v>1117</v>
      </c>
      <c r="C1229" s="104"/>
      <c r="D1229" s="106">
        <v>5</v>
      </c>
      <c r="E1229" s="104"/>
      <c r="F1229" s="106">
        <f t="shared" si="3558"/>
        <v>3</v>
      </c>
      <c r="G1229" s="106">
        <v>1</v>
      </c>
      <c r="I1229" s="106">
        <f t="shared" si="3559"/>
        <v>0</v>
      </c>
      <c r="K1229" s="106">
        <f t="shared" si="3560"/>
        <v>0</v>
      </c>
      <c r="M1229" s="106">
        <f t="shared" si="3561"/>
        <v>0</v>
      </c>
      <c r="O1229" s="106">
        <f t="shared" si="3562"/>
        <v>0</v>
      </c>
      <c r="Q1229" s="106">
        <f t="shared" si="3563"/>
        <v>0</v>
      </c>
      <c r="S1229" s="106">
        <f t="shared" si="3564"/>
        <v>0</v>
      </c>
      <c r="V1229" s="106">
        <f t="shared" si="3565"/>
        <v>0</v>
      </c>
      <c r="X1229" s="106">
        <f t="shared" si="3566"/>
        <v>0</v>
      </c>
      <c r="Z1229" s="106">
        <f t="shared" si="3567"/>
        <v>0</v>
      </c>
      <c r="AB1229" s="106">
        <f t="shared" si="3568"/>
        <v>0</v>
      </c>
      <c r="AD1229" s="106">
        <f t="shared" si="3569"/>
        <v>0</v>
      </c>
      <c r="AF1229" s="106">
        <f t="shared" si="3570"/>
        <v>0</v>
      </c>
      <c r="AI1229" s="106">
        <f t="shared" si="3571"/>
        <v>0</v>
      </c>
      <c r="AK1229" s="106">
        <f t="shared" si="3572"/>
        <v>0</v>
      </c>
      <c r="AM1229" s="106">
        <f t="shared" si="3573"/>
        <v>0</v>
      </c>
      <c r="AO1229" s="106">
        <f t="shared" si="3574"/>
        <v>0</v>
      </c>
      <c r="AQ1229" s="106">
        <f t="shared" si="3575"/>
        <v>0</v>
      </c>
      <c r="AS1229" s="106">
        <f t="shared" si="3576"/>
        <v>0</v>
      </c>
      <c r="AV1229" s="106">
        <f t="shared" si="3577"/>
        <v>0</v>
      </c>
      <c r="AX1229" s="106">
        <f t="shared" si="3578"/>
        <v>0</v>
      </c>
      <c r="AZ1229" s="106">
        <f t="shared" si="3579"/>
        <v>0</v>
      </c>
      <c r="BB1229" s="106">
        <f t="shared" si="3580"/>
        <v>0</v>
      </c>
      <c r="BD1229" s="106">
        <f t="shared" si="3581"/>
        <v>0</v>
      </c>
      <c r="BF1229" s="106">
        <f t="shared" si="3582"/>
        <v>0</v>
      </c>
      <c r="BI1229" s="106">
        <f t="shared" si="3583"/>
        <v>0</v>
      </c>
      <c r="BK1229" s="106">
        <f t="shared" si="3584"/>
        <v>0</v>
      </c>
      <c r="BM1229" s="106">
        <f t="shared" si="3585"/>
        <v>0</v>
      </c>
      <c r="BO1229" s="106">
        <f t="shared" si="3586"/>
        <v>0</v>
      </c>
      <c r="BQ1229" s="106">
        <f t="shared" si="3587"/>
        <v>0</v>
      </c>
      <c r="BS1229" s="106">
        <f t="shared" si="3588"/>
        <v>0</v>
      </c>
    </row>
    <row r="1230" spans="1:133" outlineLevel="3" x14ac:dyDescent="0.15">
      <c r="A1230" s="22" t="s">
        <v>1126</v>
      </c>
      <c r="B1230" s="29" t="s">
        <v>1118</v>
      </c>
      <c r="C1230" s="104"/>
      <c r="D1230" s="106">
        <v>5</v>
      </c>
      <c r="E1230" s="104"/>
      <c r="F1230" s="106">
        <f t="shared" si="3558"/>
        <v>3</v>
      </c>
      <c r="G1230" s="106">
        <v>1</v>
      </c>
      <c r="I1230" s="106">
        <f t="shared" si="3559"/>
        <v>0</v>
      </c>
      <c r="K1230" s="106">
        <f t="shared" si="3560"/>
        <v>0</v>
      </c>
      <c r="M1230" s="106">
        <f t="shared" si="3561"/>
        <v>0</v>
      </c>
      <c r="O1230" s="106">
        <f t="shared" si="3562"/>
        <v>0</v>
      </c>
      <c r="Q1230" s="106">
        <f t="shared" si="3563"/>
        <v>0</v>
      </c>
      <c r="S1230" s="106">
        <f t="shared" si="3564"/>
        <v>0</v>
      </c>
      <c r="V1230" s="106">
        <f t="shared" si="3565"/>
        <v>0</v>
      </c>
      <c r="X1230" s="106">
        <f t="shared" si="3566"/>
        <v>0</v>
      </c>
      <c r="Z1230" s="106">
        <f t="shared" si="3567"/>
        <v>0</v>
      </c>
      <c r="AB1230" s="106">
        <f t="shared" si="3568"/>
        <v>0</v>
      </c>
      <c r="AD1230" s="106">
        <f t="shared" si="3569"/>
        <v>0</v>
      </c>
      <c r="AF1230" s="106">
        <f t="shared" si="3570"/>
        <v>0</v>
      </c>
      <c r="AI1230" s="106">
        <f t="shared" si="3571"/>
        <v>0</v>
      </c>
      <c r="AK1230" s="106">
        <f t="shared" si="3572"/>
        <v>0</v>
      </c>
      <c r="AM1230" s="106">
        <f t="shared" si="3573"/>
        <v>0</v>
      </c>
      <c r="AO1230" s="106">
        <f t="shared" si="3574"/>
        <v>0</v>
      </c>
      <c r="AQ1230" s="106">
        <f t="shared" si="3575"/>
        <v>0</v>
      </c>
      <c r="AS1230" s="106">
        <f t="shared" si="3576"/>
        <v>0</v>
      </c>
      <c r="AV1230" s="106">
        <f t="shared" si="3577"/>
        <v>0</v>
      </c>
      <c r="AX1230" s="106">
        <f t="shared" si="3578"/>
        <v>0</v>
      </c>
      <c r="AZ1230" s="106">
        <f t="shared" si="3579"/>
        <v>0</v>
      </c>
      <c r="BB1230" s="106">
        <f t="shared" si="3580"/>
        <v>0</v>
      </c>
      <c r="BD1230" s="106">
        <f t="shared" si="3581"/>
        <v>0</v>
      </c>
      <c r="BF1230" s="106">
        <f t="shared" si="3582"/>
        <v>0</v>
      </c>
      <c r="BI1230" s="106">
        <f t="shared" si="3583"/>
        <v>0</v>
      </c>
      <c r="BK1230" s="106">
        <f t="shared" si="3584"/>
        <v>0</v>
      </c>
      <c r="BM1230" s="106">
        <f t="shared" si="3585"/>
        <v>0</v>
      </c>
      <c r="BO1230" s="106">
        <f t="shared" si="3586"/>
        <v>0</v>
      </c>
      <c r="BQ1230" s="106">
        <f t="shared" si="3587"/>
        <v>0</v>
      </c>
      <c r="BS1230" s="106">
        <f t="shared" si="3588"/>
        <v>0</v>
      </c>
    </row>
    <row r="1231" spans="1:133" ht="26" outlineLevel="3" x14ac:dyDescent="0.15">
      <c r="A1231" s="22" t="s">
        <v>1001</v>
      </c>
      <c r="B1231" s="29" t="s">
        <v>1119</v>
      </c>
      <c r="C1231" s="104"/>
      <c r="D1231" s="106">
        <v>5</v>
      </c>
      <c r="E1231" s="104"/>
      <c r="F1231" s="106">
        <f t="shared" si="3558"/>
        <v>3</v>
      </c>
      <c r="G1231" s="106">
        <v>1</v>
      </c>
      <c r="I1231" s="106">
        <f t="shared" si="3559"/>
        <v>0</v>
      </c>
      <c r="K1231" s="106">
        <f t="shared" si="3560"/>
        <v>0</v>
      </c>
      <c r="M1231" s="106">
        <f t="shared" si="3561"/>
        <v>0</v>
      </c>
      <c r="O1231" s="106">
        <f t="shared" si="3562"/>
        <v>0</v>
      </c>
      <c r="Q1231" s="106">
        <f t="shared" si="3563"/>
        <v>0</v>
      </c>
      <c r="S1231" s="106">
        <f t="shared" si="3564"/>
        <v>0</v>
      </c>
      <c r="V1231" s="106">
        <f t="shared" si="3565"/>
        <v>0</v>
      </c>
      <c r="X1231" s="106">
        <f t="shared" si="3566"/>
        <v>0</v>
      </c>
      <c r="Z1231" s="106">
        <f t="shared" si="3567"/>
        <v>0</v>
      </c>
      <c r="AB1231" s="106">
        <f t="shared" si="3568"/>
        <v>0</v>
      </c>
      <c r="AD1231" s="106">
        <f t="shared" si="3569"/>
        <v>0</v>
      </c>
      <c r="AF1231" s="106">
        <f t="shared" si="3570"/>
        <v>0</v>
      </c>
      <c r="AI1231" s="106">
        <f t="shared" si="3571"/>
        <v>0</v>
      </c>
      <c r="AK1231" s="106">
        <f t="shared" si="3572"/>
        <v>0</v>
      </c>
      <c r="AM1231" s="106">
        <f t="shared" si="3573"/>
        <v>0</v>
      </c>
      <c r="AO1231" s="106">
        <f t="shared" si="3574"/>
        <v>0</v>
      </c>
      <c r="AQ1231" s="106">
        <f t="shared" si="3575"/>
        <v>0</v>
      </c>
      <c r="AS1231" s="106">
        <f t="shared" si="3576"/>
        <v>0</v>
      </c>
      <c r="AV1231" s="106">
        <f t="shared" si="3577"/>
        <v>0</v>
      </c>
      <c r="AX1231" s="106">
        <f t="shared" si="3578"/>
        <v>0</v>
      </c>
      <c r="AZ1231" s="106">
        <f t="shared" si="3579"/>
        <v>0</v>
      </c>
      <c r="BB1231" s="106">
        <f t="shared" si="3580"/>
        <v>0</v>
      </c>
      <c r="BD1231" s="106">
        <f t="shared" si="3581"/>
        <v>0</v>
      </c>
      <c r="BF1231" s="106">
        <f t="shared" si="3582"/>
        <v>0</v>
      </c>
      <c r="BI1231" s="106">
        <f t="shared" si="3583"/>
        <v>0</v>
      </c>
      <c r="BK1231" s="106">
        <f t="shared" si="3584"/>
        <v>0</v>
      </c>
      <c r="BM1231" s="106">
        <f t="shared" si="3585"/>
        <v>0</v>
      </c>
      <c r="BO1231" s="106">
        <f t="shared" si="3586"/>
        <v>0</v>
      </c>
      <c r="BQ1231" s="106">
        <f t="shared" si="3587"/>
        <v>0</v>
      </c>
      <c r="BS1231" s="106">
        <f t="shared" si="3588"/>
        <v>0</v>
      </c>
    </row>
    <row r="1232" spans="1:133" outlineLevel="3" x14ac:dyDescent="0.15">
      <c r="A1232" s="22" t="s">
        <v>1002</v>
      </c>
      <c r="B1232" s="29" t="s">
        <v>1120</v>
      </c>
      <c r="C1232" s="104"/>
      <c r="D1232" s="106">
        <v>5</v>
      </c>
      <c r="E1232" s="104"/>
      <c r="F1232" s="106">
        <f t="shared" si="3558"/>
        <v>3</v>
      </c>
      <c r="G1232" s="106">
        <v>1</v>
      </c>
      <c r="I1232" s="106">
        <f t="shared" si="3559"/>
        <v>0</v>
      </c>
      <c r="K1232" s="106">
        <f t="shared" si="3560"/>
        <v>0</v>
      </c>
      <c r="M1232" s="106">
        <f t="shared" si="3561"/>
        <v>0</v>
      </c>
      <c r="O1232" s="106">
        <f t="shared" si="3562"/>
        <v>0</v>
      </c>
      <c r="Q1232" s="106">
        <f t="shared" si="3563"/>
        <v>0</v>
      </c>
      <c r="S1232" s="106">
        <f t="shared" si="3564"/>
        <v>0</v>
      </c>
      <c r="V1232" s="106">
        <f t="shared" si="3565"/>
        <v>0</v>
      </c>
      <c r="X1232" s="106">
        <f t="shared" si="3566"/>
        <v>0</v>
      </c>
      <c r="Z1232" s="106">
        <f t="shared" si="3567"/>
        <v>0</v>
      </c>
      <c r="AB1232" s="106">
        <f t="shared" si="3568"/>
        <v>0</v>
      </c>
      <c r="AD1232" s="106">
        <f t="shared" si="3569"/>
        <v>0</v>
      </c>
      <c r="AF1232" s="106">
        <f t="shared" si="3570"/>
        <v>0</v>
      </c>
      <c r="AI1232" s="106">
        <f t="shared" si="3571"/>
        <v>0</v>
      </c>
      <c r="AK1232" s="106">
        <f t="shared" si="3572"/>
        <v>0</v>
      </c>
      <c r="AM1232" s="106">
        <f t="shared" si="3573"/>
        <v>0</v>
      </c>
      <c r="AO1232" s="106">
        <f t="shared" si="3574"/>
        <v>0</v>
      </c>
      <c r="AQ1232" s="106">
        <f t="shared" si="3575"/>
        <v>0</v>
      </c>
      <c r="AS1232" s="106">
        <f t="shared" si="3576"/>
        <v>0</v>
      </c>
      <c r="AV1232" s="106">
        <f t="shared" si="3577"/>
        <v>0</v>
      </c>
      <c r="AX1232" s="106">
        <f t="shared" si="3578"/>
        <v>0</v>
      </c>
      <c r="AZ1232" s="106">
        <f t="shared" si="3579"/>
        <v>0</v>
      </c>
      <c r="BB1232" s="106">
        <f t="shared" si="3580"/>
        <v>0</v>
      </c>
      <c r="BD1232" s="106">
        <f t="shared" si="3581"/>
        <v>0</v>
      </c>
      <c r="BF1232" s="106">
        <f t="shared" si="3582"/>
        <v>0</v>
      </c>
      <c r="BI1232" s="106">
        <f t="shared" si="3583"/>
        <v>0</v>
      </c>
      <c r="BK1232" s="106">
        <f t="shared" si="3584"/>
        <v>0</v>
      </c>
      <c r="BM1232" s="106">
        <f t="shared" si="3585"/>
        <v>0</v>
      </c>
      <c r="BO1232" s="106">
        <f t="shared" si="3586"/>
        <v>0</v>
      </c>
      <c r="BQ1232" s="106">
        <f t="shared" si="3587"/>
        <v>0</v>
      </c>
      <c r="BS1232" s="106">
        <f t="shared" si="3588"/>
        <v>0</v>
      </c>
    </row>
    <row r="1233" spans="1:133" s="48" customFormat="1" outlineLevel="2" x14ac:dyDescent="0.15">
      <c r="B1233" s="49" t="s">
        <v>1005</v>
      </c>
      <c r="C1233" s="121"/>
      <c r="D1233" s="121"/>
      <c r="E1233" s="121"/>
      <c r="F1233" s="121"/>
      <c r="G1233" s="165" t="s">
        <v>5</v>
      </c>
      <c r="H1233" s="121"/>
      <c r="I1233" s="121"/>
      <c r="J1233" s="121"/>
      <c r="K1233" s="121"/>
      <c r="L1233" s="121"/>
      <c r="M1233" s="121"/>
      <c r="N1233" s="121"/>
      <c r="O1233" s="121"/>
      <c r="P1233" s="121"/>
      <c r="Q1233" s="121"/>
      <c r="R1233" s="121"/>
      <c r="S1233" s="121"/>
      <c r="T1233" s="272"/>
      <c r="U1233" s="193"/>
      <c r="V1233" s="121"/>
      <c r="W1233" s="193"/>
      <c r="X1233" s="121"/>
      <c r="Y1233" s="193"/>
      <c r="Z1233" s="121"/>
      <c r="AA1233" s="193"/>
      <c r="AB1233" s="121"/>
      <c r="AC1233" s="193"/>
      <c r="AD1233" s="121"/>
      <c r="AE1233" s="193"/>
      <c r="AF1233" s="121"/>
      <c r="AG1233" s="221"/>
      <c r="AH1233" s="193"/>
      <c r="AI1233" s="121"/>
      <c r="AJ1233" s="193"/>
      <c r="AK1233" s="121"/>
      <c r="AL1233" s="193"/>
      <c r="AM1233" s="121"/>
      <c r="AN1233" s="193"/>
      <c r="AO1233" s="121"/>
      <c r="AP1233" s="193"/>
      <c r="AQ1233" s="121"/>
      <c r="AR1233" s="193"/>
      <c r="AS1233" s="121"/>
      <c r="AU1233" s="121"/>
      <c r="AV1233" s="121"/>
      <c r="AW1233" s="121"/>
      <c r="AX1233" s="121"/>
      <c r="AY1233" s="121"/>
      <c r="AZ1233" s="121"/>
      <c r="BA1233" s="121"/>
      <c r="BB1233" s="121"/>
      <c r="BC1233" s="121"/>
      <c r="BD1233" s="121"/>
      <c r="BE1233" s="121"/>
      <c r="BF1233" s="121"/>
      <c r="BH1233" s="121"/>
      <c r="BI1233" s="121"/>
      <c r="BJ1233" s="121"/>
      <c r="BK1233" s="121"/>
      <c r="BL1233" s="121"/>
      <c r="BM1233" s="121"/>
      <c r="BN1233" s="121"/>
      <c r="BO1233" s="121"/>
      <c r="BP1233" s="121"/>
      <c r="BQ1233" s="121"/>
      <c r="BR1233" s="121"/>
      <c r="BS1233" s="121"/>
      <c r="BU1233" s="143"/>
      <c r="BV1233" s="143"/>
      <c r="BW1233" s="143"/>
      <c r="BX1233" s="143"/>
      <c r="BY1233" s="143"/>
      <c r="BZ1233" s="143"/>
      <c r="CA1233" s="143"/>
      <c r="CB1233" s="143"/>
      <c r="CC1233" s="143"/>
      <c r="CD1233" s="143"/>
      <c r="CE1233" s="143"/>
      <c r="CF1233" s="143"/>
      <c r="CG1233" s="143"/>
      <c r="CH1233" s="143"/>
      <c r="CI1233" s="143"/>
      <c r="CJ1233" s="143"/>
      <c r="CK1233" s="143"/>
      <c r="CL1233" s="143"/>
      <c r="CM1233" s="143"/>
      <c r="CN1233" s="143"/>
      <c r="CO1233" s="143"/>
      <c r="CP1233" s="143"/>
      <c r="CQ1233" s="143"/>
      <c r="CR1233" s="143"/>
      <c r="CS1233" s="143"/>
      <c r="CT1233" s="143"/>
      <c r="CU1233" s="143"/>
      <c r="CV1233" s="143"/>
      <c r="CW1233" s="143"/>
      <c r="CX1233" s="143"/>
      <c r="CY1233" s="143"/>
      <c r="CZ1233" s="143"/>
      <c r="DA1233" s="143"/>
      <c r="DB1233" s="143"/>
      <c r="DC1233" s="143"/>
      <c r="DD1233" s="143"/>
      <c r="DE1233" s="143"/>
      <c r="DF1233" s="143"/>
      <c r="DG1233" s="143"/>
      <c r="DH1233" s="143"/>
      <c r="DI1233" s="143"/>
      <c r="DJ1233" s="143"/>
      <c r="DK1233" s="143"/>
      <c r="DL1233" s="143"/>
      <c r="DM1233" s="143"/>
      <c r="DN1233" s="143"/>
      <c r="DO1233" s="143"/>
      <c r="DP1233" s="143"/>
      <c r="DQ1233" s="143"/>
      <c r="DR1233" s="143"/>
      <c r="DS1233" s="143"/>
      <c r="DT1233" s="143"/>
      <c r="DU1233" s="143"/>
      <c r="DV1233" s="143"/>
      <c r="DW1233" s="143"/>
      <c r="DX1233" s="143"/>
      <c r="DY1233" s="143"/>
      <c r="DZ1233" s="143"/>
      <c r="EA1233" s="143"/>
      <c r="EB1233" s="143"/>
      <c r="EC1233" s="143"/>
    </row>
    <row r="1234" spans="1:133" s="44" customFormat="1" outlineLevel="2" x14ac:dyDescent="0.15">
      <c r="A1234" s="44" t="s">
        <v>1003</v>
      </c>
      <c r="B1234" s="45" t="s">
        <v>1004</v>
      </c>
      <c r="C1234" s="299" t="str">
        <f ca="1">IFERROR((AVERAGE(ReqSum)),"N/A")</f>
        <v>N/A</v>
      </c>
      <c r="D1234" s="299">
        <f ca="1">IFERROR((AVERAGE(ReqSum)),"N/A")</f>
        <v>5</v>
      </c>
      <c r="E1234" s="164">
        <f ca="1">(SUM(ReqSum))*2*$I$10</f>
        <v>0</v>
      </c>
      <c r="F1234" s="164">
        <f ca="1">(SUM(ReqSum))*2*$I$10</f>
        <v>120</v>
      </c>
      <c r="G1234" s="164">
        <f>MATCH("x",G1235:G2734,-1)-1</f>
        <v>2</v>
      </c>
      <c r="H1234" s="178"/>
      <c r="I1234" s="178">
        <f ca="1">SUM(ReqSum)</f>
        <v>0</v>
      </c>
      <c r="J1234" s="178"/>
      <c r="K1234" s="178">
        <f ca="1">SUM(ReqSum)</f>
        <v>0</v>
      </c>
      <c r="L1234" s="178"/>
      <c r="M1234" s="178">
        <f ca="1">SUM(ReqSum)</f>
        <v>0</v>
      </c>
      <c r="N1234" s="178"/>
      <c r="O1234" s="178">
        <f ca="1">SUM(ReqSum)</f>
        <v>0</v>
      </c>
      <c r="P1234" s="178"/>
      <c r="Q1234" s="178">
        <f ca="1">SUM(ReqSum)</f>
        <v>0</v>
      </c>
      <c r="R1234" s="178"/>
      <c r="S1234" s="178">
        <f ca="1">SUM(ReqSum)</f>
        <v>0</v>
      </c>
      <c r="T1234" s="271"/>
      <c r="U1234" s="192"/>
      <c r="V1234" s="178">
        <f ca="1">SUM(ReqSum)</f>
        <v>0</v>
      </c>
      <c r="W1234" s="192"/>
      <c r="X1234" s="178">
        <f ca="1">SUM(ReqSum)</f>
        <v>0</v>
      </c>
      <c r="Y1234" s="192"/>
      <c r="Z1234" s="178">
        <f ca="1">SUM(ReqSum)</f>
        <v>0</v>
      </c>
      <c r="AA1234" s="192"/>
      <c r="AB1234" s="178">
        <f ca="1">SUM(ReqSum)</f>
        <v>0</v>
      </c>
      <c r="AC1234" s="192"/>
      <c r="AD1234" s="178">
        <f ca="1">SUM(ReqSum)</f>
        <v>0</v>
      </c>
      <c r="AE1234" s="192"/>
      <c r="AF1234" s="178">
        <f ca="1">SUM(ReqSum)</f>
        <v>0</v>
      </c>
      <c r="AG1234" s="45"/>
      <c r="AH1234" s="192"/>
      <c r="AI1234" s="178">
        <f ca="1">SUM(ReqSum)</f>
        <v>0</v>
      </c>
      <c r="AJ1234" s="192"/>
      <c r="AK1234" s="178">
        <f ca="1">SUM(ReqSum)</f>
        <v>0</v>
      </c>
      <c r="AL1234" s="192"/>
      <c r="AM1234" s="178">
        <f ca="1">SUM(ReqSum)</f>
        <v>0</v>
      </c>
      <c r="AN1234" s="192"/>
      <c r="AO1234" s="178">
        <f ca="1">SUM(ReqSum)</f>
        <v>0</v>
      </c>
      <c r="AP1234" s="192"/>
      <c r="AQ1234" s="178">
        <f ca="1">SUM(ReqSum)</f>
        <v>0</v>
      </c>
      <c r="AR1234" s="192"/>
      <c r="AS1234" s="178">
        <f ca="1">SUM(ReqSum)</f>
        <v>0</v>
      </c>
      <c r="AT1234" s="179"/>
      <c r="AU1234" s="178"/>
      <c r="AV1234" s="178">
        <f ca="1">SUM(ReqSum)</f>
        <v>0</v>
      </c>
      <c r="AW1234" s="178"/>
      <c r="AX1234" s="178">
        <f ca="1">SUM(ReqSum)</f>
        <v>0</v>
      </c>
      <c r="AY1234" s="178"/>
      <c r="AZ1234" s="178">
        <f ca="1">SUM(ReqSum)</f>
        <v>0</v>
      </c>
      <c r="BA1234" s="178"/>
      <c r="BB1234" s="178">
        <f ca="1">SUM(ReqSum)</f>
        <v>0</v>
      </c>
      <c r="BC1234" s="178"/>
      <c r="BD1234" s="178">
        <f ca="1">SUM(ReqSum)</f>
        <v>0</v>
      </c>
      <c r="BE1234" s="178"/>
      <c r="BF1234" s="178">
        <f ca="1">SUM(ReqSum)</f>
        <v>0</v>
      </c>
      <c r="BG1234" s="179"/>
      <c r="BH1234" s="178"/>
      <c r="BI1234" s="178">
        <f ca="1">SUM(ReqSum)</f>
        <v>0</v>
      </c>
      <c r="BJ1234" s="178"/>
      <c r="BK1234" s="178">
        <f ca="1">SUM(ReqSum)</f>
        <v>0</v>
      </c>
      <c r="BL1234" s="178"/>
      <c r="BM1234" s="178">
        <f ca="1">SUM(ReqSum)</f>
        <v>0</v>
      </c>
      <c r="BN1234" s="178"/>
      <c r="BO1234" s="178">
        <f ca="1">SUM(ReqSum)</f>
        <v>0</v>
      </c>
      <c r="BP1234" s="178"/>
      <c r="BQ1234" s="178">
        <f ca="1">SUM(ReqSum)</f>
        <v>0</v>
      </c>
      <c r="BR1234" s="178"/>
      <c r="BS1234" s="178">
        <f ca="1">SUM(ReqSum)</f>
        <v>0</v>
      </c>
      <c r="BT1234" s="179"/>
      <c r="BU1234" s="85"/>
      <c r="BV1234" s="85"/>
      <c r="BW1234" s="85"/>
      <c r="BX1234" s="85"/>
      <c r="BY1234" s="85"/>
      <c r="BZ1234" s="85"/>
      <c r="CA1234" s="85"/>
      <c r="CB1234" s="85"/>
      <c r="CC1234" s="85"/>
      <c r="CD1234" s="85"/>
      <c r="CE1234" s="85"/>
      <c r="CF1234" s="85"/>
      <c r="CG1234" s="85"/>
      <c r="CH1234" s="85"/>
      <c r="CI1234" s="85"/>
      <c r="CJ1234" s="85"/>
      <c r="CK1234" s="85"/>
      <c r="CL1234" s="85"/>
      <c r="CM1234" s="85"/>
      <c r="CN1234" s="85"/>
      <c r="CO1234" s="85"/>
      <c r="CP1234" s="85"/>
      <c r="CQ1234" s="85"/>
      <c r="CR1234" s="85"/>
      <c r="CS1234" s="85"/>
      <c r="CT1234" s="85"/>
      <c r="CU1234" s="85"/>
      <c r="CV1234" s="85"/>
      <c r="CW1234" s="85"/>
      <c r="CX1234" s="85"/>
      <c r="CY1234" s="85"/>
      <c r="CZ1234" s="85"/>
      <c r="DA1234" s="85"/>
      <c r="DB1234" s="85"/>
      <c r="DC1234" s="85"/>
      <c r="DD1234" s="85"/>
      <c r="DE1234" s="85"/>
      <c r="DF1234" s="85"/>
      <c r="DG1234" s="85"/>
      <c r="DH1234" s="85"/>
      <c r="DI1234" s="85"/>
      <c r="DJ1234" s="85"/>
      <c r="DK1234" s="85"/>
      <c r="DL1234" s="85"/>
      <c r="DM1234" s="85"/>
      <c r="DN1234" s="85"/>
      <c r="DO1234" s="85"/>
      <c r="DP1234" s="85"/>
      <c r="DQ1234" s="85"/>
      <c r="DR1234" s="85"/>
      <c r="DS1234" s="85"/>
      <c r="DT1234" s="85"/>
      <c r="DU1234" s="85"/>
      <c r="DV1234" s="85"/>
      <c r="DW1234" s="85"/>
      <c r="DX1234" s="85"/>
      <c r="DY1234" s="85"/>
      <c r="DZ1234" s="85"/>
      <c r="EA1234" s="85"/>
      <c r="EB1234" s="85"/>
      <c r="EC1234" s="85"/>
    </row>
    <row r="1235" spans="1:133" outlineLevel="3" x14ac:dyDescent="0.15">
      <c r="A1235" s="22" t="s">
        <v>1006</v>
      </c>
      <c r="B1235" s="29" t="s">
        <v>1007</v>
      </c>
      <c r="C1235" s="104"/>
      <c r="D1235" s="106">
        <v>5</v>
      </c>
      <c r="E1235" s="104"/>
      <c r="F1235" s="106">
        <f t="shared" ref="F1235:F1236" si="3589">IF(B1235&lt;&gt;"",IF(B1235="Custom Requirement",0,3),0)</f>
        <v>3</v>
      </c>
      <c r="G1235" s="106">
        <v>1</v>
      </c>
      <c r="I1235" s="106">
        <f t="shared" ref="I1235:I1236" si="3590">H1235*$E1235*I$10</f>
        <v>0</v>
      </c>
      <c r="K1235" s="106">
        <f t="shared" ref="K1235:K1236" si="3591">J1235*$E1235*K$10</f>
        <v>0</v>
      </c>
      <c r="M1235" s="106">
        <f t="shared" ref="M1235:M1236" si="3592">L1235*$E1235*M$10</f>
        <v>0</v>
      </c>
      <c r="O1235" s="106">
        <f t="shared" ref="O1235:O1236" si="3593">N1235*$E1235*O$10</f>
        <v>0</v>
      </c>
      <c r="Q1235" s="106">
        <f t="shared" ref="Q1235:Q1236" si="3594">P1235*$E1235*Q$10</f>
        <v>0</v>
      </c>
      <c r="S1235" s="106">
        <f t="shared" ref="S1235:S1236" si="3595">R1235*$E1235*S$10</f>
        <v>0</v>
      </c>
      <c r="V1235" s="106">
        <f t="shared" ref="V1235:V1236" si="3596">U1235*$E1235*V$10</f>
        <v>0</v>
      </c>
      <c r="X1235" s="106">
        <f t="shared" ref="X1235:X1236" si="3597">W1235*$E1235*X$10</f>
        <v>0</v>
      </c>
      <c r="Z1235" s="106">
        <f t="shared" ref="Z1235:Z1236" si="3598">Y1235*$E1235*Z$10</f>
        <v>0</v>
      </c>
      <c r="AB1235" s="106">
        <f t="shared" ref="AB1235:AB1236" si="3599">AA1235*$E1235*AB$10</f>
        <v>0</v>
      </c>
      <c r="AD1235" s="106">
        <f t="shared" ref="AD1235:AD1236" si="3600">AC1235*$E1235*AD$10</f>
        <v>0</v>
      </c>
      <c r="AF1235" s="106">
        <f t="shared" ref="AF1235:AF1236" si="3601">AE1235*$E1235*AF$10</f>
        <v>0</v>
      </c>
      <c r="AI1235" s="106">
        <f t="shared" ref="AI1235:AI1236" si="3602">AH1235*$E1235*AI$10</f>
        <v>0</v>
      </c>
      <c r="AK1235" s="106">
        <f t="shared" ref="AK1235:AK1236" si="3603">AJ1235*$E1235*AK$10</f>
        <v>0</v>
      </c>
      <c r="AM1235" s="106">
        <f t="shared" ref="AM1235:AM1236" si="3604">AL1235*$E1235*AM$10</f>
        <v>0</v>
      </c>
      <c r="AO1235" s="106">
        <f t="shared" ref="AO1235:AO1236" si="3605">AN1235*$E1235*AO$10</f>
        <v>0</v>
      </c>
      <c r="AQ1235" s="106">
        <f t="shared" ref="AQ1235:AQ1236" si="3606">AP1235*$E1235*AQ$10</f>
        <v>0</v>
      </c>
      <c r="AS1235" s="106">
        <f t="shared" ref="AS1235:AS1236" si="3607">AR1235*$E1235*AS$10</f>
        <v>0</v>
      </c>
      <c r="AV1235" s="106">
        <f t="shared" ref="AV1235:AV1236" si="3608">AU1235*$E1235*AV$10</f>
        <v>0</v>
      </c>
      <c r="AX1235" s="106">
        <f t="shared" ref="AX1235:AX1236" si="3609">AW1235*$E1235*AX$10</f>
        <v>0</v>
      </c>
      <c r="AZ1235" s="106">
        <f t="shared" ref="AZ1235:AZ1236" si="3610">AY1235*$E1235*AZ$10</f>
        <v>0</v>
      </c>
      <c r="BB1235" s="106">
        <f t="shared" ref="BB1235:BB1236" si="3611">BA1235*$E1235*BB$10</f>
        <v>0</v>
      </c>
      <c r="BD1235" s="106">
        <f t="shared" ref="BD1235:BD1236" si="3612">BC1235*$E1235*BD$10</f>
        <v>0</v>
      </c>
      <c r="BF1235" s="106">
        <f t="shared" ref="BF1235:BF1236" si="3613">BE1235*$E1235*BF$10</f>
        <v>0</v>
      </c>
      <c r="BI1235" s="106">
        <f t="shared" ref="BI1235:BI1236" si="3614">BH1235*$E1235*BI$10</f>
        <v>0</v>
      </c>
      <c r="BK1235" s="106">
        <f t="shared" ref="BK1235:BK1236" si="3615">BJ1235*$E1235*BK$10</f>
        <v>0</v>
      </c>
      <c r="BM1235" s="106">
        <f t="shared" ref="BM1235:BM1236" si="3616">BL1235*$E1235*BM$10</f>
        <v>0</v>
      </c>
      <c r="BO1235" s="106">
        <f t="shared" ref="BO1235:BO1236" si="3617">BN1235*$E1235*BO$10</f>
        <v>0</v>
      </c>
      <c r="BQ1235" s="106">
        <f t="shared" ref="BQ1235:BQ1236" si="3618">BP1235*$E1235*BQ$10</f>
        <v>0</v>
      </c>
      <c r="BS1235" s="106">
        <f t="shared" ref="BS1235:BS1236" si="3619">BR1235*$E1235*BS$10</f>
        <v>0</v>
      </c>
    </row>
    <row r="1236" spans="1:133" outlineLevel="3" x14ac:dyDescent="0.15">
      <c r="A1236" s="22" t="s">
        <v>1009</v>
      </c>
      <c r="B1236" s="29" t="s">
        <v>1008</v>
      </c>
      <c r="C1236" s="104"/>
      <c r="D1236" s="106">
        <v>5</v>
      </c>
      <c r="E1236" s="104"/>
      <c r="F1236" s="106">
        <f t="shared" si="3589"/>
        <v>3</v>
      </c>
      <c r="G1236" s="106">
        <v>1</v>
      </c>
      <c r="I1236" s="106">
        <f t="shared" si="3590"/>
        <v>0</v>
      </c>
      <c r="K1236" s="106">
        <f t="shared" si="3591"/>
        <v>0</v>
      </c>
      <c r="M1236" s="106">
        <f t="shared" si="3592"/>
        <v>0</v>
      </c>
      <c r="O1236" s="106">
        <f t="shared" si="3593"/>
        <v>0</v>
      </c>
      <c r="Q1236" s="106">
        <f t="shared" si="3594"/>
        <v>0</v>
      </c>
      <c r="S1236" s="106">
        <f t="shared" si="3595"/>
        <v>0</v>
      </c>
      <c r="V1236" s="106">
        <f t="shared" si="3596"/>
        <v>0</v>
      </c>
      <c r="X1236" s="106">
        <f t="shared" si="3597"/>
        <v>0</v>
      </c>
      <c r="Z1236" s="106">
        <f t="shared" si="3598"/>
        <v>0</v>
      </c>
      <c r="AB1236" s="106">
        <f t="shared" si="3599"/>
        <v>0</v>
      </c>
      <c r="AD1236" s="106">
        <f t="shared" si="3600"/>
        <v>0</v>
      </c>
      <c r="AF1236" s="106">
        <f t="shared" si="3601"/>
        <v>0</v>
      </c>
      <c r="AI1236" s="106">
        <f t="shared" si="3602"/>
        <v>0</v>
      </c>
      <c r="AK1236" s="106">
        <f t="shared" si="3603"/>
        <v>0</v>
      </c>
      <c r="AM1236" s="106">
        <f t="shared" si="3604"/>
        <v>0</v>
      </c>
      <c r="AO1236" s="106">
        <f t="shared" si="3605"/>
        <v>0</v>
      </c>
      <c r="AQ1236" s="106">
        <f t="shared" si="3606"/>
        <v>0</v>
      </c>
      <c r="AS1236" s="106">
        <f t="shared" si="3607"/>
        <v>0</v>
      </c>
      <c r="AV1236" s="106">
        <f t="shared" si="3608"/>
        <v>0</v>
      </c>
      <c r="AX1236" s="106">
        <f t="shared" si="3609"/>
        <v>0</v>
      </c>
      <c r="AZ1236" s="106">
        <f t="shared" si="3610"/>
        <v>0</v>
      </c>
      <c r="BB1236" s="106">
        <f t="shared" si="3611"/>
        <v>0</v>
      </c>
      <c r="BD1236" s="106">
        <f t="shared" si="3612"/>
        <v>0</v>
      </c>
      <c r="BF1236" s="106">
        <f t="shared" si="3613"/>
        <v>0</v>
      </c>
      <c r="BI1236" s="106">
        <f t="shared" si="3614"/>
        <v>0</v>
      </c>
      <c r="BK1236" s="106">
        <f t="shared" si="3615"/>
        <v>0</v>
      </c>
      <c r="BM1236" s="106">
        <f t="shared" si="3616"/>
        <v>0</v>
      </c>
      <c r="BO1236" s="106">
        <f t="shared" si="3617"/>
        <v>0</v>
      </c>
      <c r="BQ1236" s="106">
        <f t="shared" si="3618"/>
        <v>0</v>
      </c>
      <c r="BS1236" s="106">
        <f t="shared" si="3619"/>
        <v>0</v>
      </c>
    </row>
    <row r="1237" spans="1:133" s="48" customFormat="1" outlineLevel="2" x14ac:dyDescent="0.15">
      <c r="B1237" s="49" t="s">
        <v>1014</v>
      </c>
      <c r="C1237" s="121"/>
      <c r="D1237" s="121"/>
      <c r="E1237" s="121"/>
      <c r="F1237" s="121"/>
      <c r="G1237" s="165" t="s">
        <v>203</v>
      </c>
      <c r="H1237" s="121"/>
      <c r="I1237" s="121"/>
      <c r="J1237" s="121"/>
      <c r="K1237" s="121"/>
      <c r="L1237" s="121"/>
      <c r="M1237" s="121"/>
      <c r="N1237" s="121"/>
      <c r="O1237" s="121"/>
      <c r="P1237" s="121"/>
      <c r="Q1237" s="121"/>
      <c r="R1237" s="121"/>
      <c r="S1237" s="121"/>
      <c r="T1237" s="272"/>
      <c r="U1237" s="193"/>
      <c r="V1237" s="121"/>
      <c r="W1237" s="193"/>
      <c r="X1237" s="121"/>
      <c r="Y1237" s="193"/>
      <c r="Z1237" s="121"/>
      <c r="AA1237" s="193"/>
      <c r="AB1237" s="121"/>
      <c r="AC1237" s="193"/>
      <c r="AD1237" s="121"/>
      <c r="AE1237" s="193"/>
      <c r="AF1237" s="121"/>
      <c r="AG1237" s="221"/>
      <c r="AH1237" s="193"/>
      <c r="AI1237" s="121"/>
      <c r="AJ1237" s="193"/>
      <c r="AK1237" s="121"/>
      <c r="AL1237" s="193"/>
      <c r="AM1237" s="121"/>
      <c r="AN1237" s="193"/>
      <c r="AO1237" s="121"/>
      <c r="AP1237" s="193"/>
      <c r="AQ1237" s="121"/>
      <c r="AR1237" s="193"/>
      <c r="AS1237" s="121"/>
      <c r="AU1237" s="121"/>
      <c r="AV1237" s="121"/>
      <c r="AW1237" s="121"/>
      <c r="AX1237" s="121"/>
      <c r="AY1237" s="121"/>
      <c r="AZ1237" s="121"/>
      <c r="BA1237" s="121"/>
      <c r="BB1237" s="121"/>
      <c r="BC1237" s="121"/>
      <c r="BD1237" s="121"/>
      <c r="BE1237" s="121"/>
      <c r="BF1237" s="121"/>
      <c r="BH1237" s="121"/>
      <c r="BI1237" s="121"/>
      <c r="BJ1237" s="121"/>
      <c r="BK1237" s="121"/>
      <c r="BL1237" s="121"/>
      <c r="BM1237" s="121"/>
      <c r="BN1237" s="121"/>
      <c r="BO1237" s="121"/>
      <c r="BP1237" s="121"/>
      <c r="BQ1237" s="121"/>
      <c r="BR1237" s="121"/>
      <c r="BS1237" s="121"/>
      <c r="BU1237" s="143"/>
      <c r="BV1237" s="143"/>
      <c r="BW1237" s="143"/>
      <c r="BX1237" s="143"/>
      <c r="BY1237" s="143"/>
      <c r="BZ1237" s="143"/>
      <c r="CA1237" s="143"/>
      <c r="CB1237" s="143"/>
      <c r="CC1237" s="143"/>
      <c r="CD1237" s="143"/>
      <c r="CE1237" s="143"/>
      <c r="CF1237" s="143"/>
      <c r="CG1237" s="143"/>
      <c r="CH1237" s="143"/>
      <c r="CI1237" s="143"/>
      <c r="CJ1237" s="143"/>
      <c r="CK1237" s="143"/>
      <c r="CL1237" s="143"/>
      <c r="CM1237" s="143"/>
      <c r="CN1237" s="143"/>
      <c r="CO1237" s="143"/>
      <c r="CP1237" s="143"/>
      <c r="CQ1237" s="143"/>
      <c r="CR1237" s="143"/>
      <c r="CS1237" s="143"/>
      <c r="CT1237" s="143"/>
      <c r="CU1237" s="143"/>
      <c r="CV1237" s="143"/>
      <c r="CW1237" s="143"/>
      <c r="CX1237" s="143"/>
      <c r="CY1237" s="143"/>
      <c r="CZ1237" s="143"/>
      <c r="DA1237" s="143"/>
      <c r="DB1237" s="143"/>
      <c r="DC1237" s="143"/>
      <c r="DD1237" s="143"/>
      <c r="DE1237" s="143"/>
      <c r="DF1237" s="143"/>
      <c r="DG1237" s="143"/>
      <c r="DH1237" s="143"/>
      <c r="DI1237" s="143"/>
      <c r="DJ1237" s="143"/>
      <c r="DK1237" s="143"/>
      <c r="DL1237" s="143"/>
      <c r="DM1237" s="143"/>
      <c r="DN1237" s="143"/>
      <c r="DO1237" s="143"/>
      <c r="DP1237" s="143"/>
      <c r="DQ1237" s="143"/>
      <c r="DR1237" s="143"/>
      <c r="DS1237" s="143"/>
      <c r="DT1237" s="143"/>
      <c r="DU1237" s="143"/>
      <c r="DV1237" s="143"/>
      <c r="DW1237" s="143"/>
      <c r="DX1237" s="143"/>
      <c r="DY1237" s="143"/>
      <c r="DZ1237" s="143"/>
      <c r="EA1237" s="143"/>
      <c r="EB1237" s="143"/>
      <c r="EC1237" s="143"/>
    </row>
    <row r="1238" spans="1:133" s="44" customFormat="1" outlineLevel="2" x14ac:dyDescent="0.15">
      <c r="A1238" s="44" t="s">
        <v>1010</v>
      </c>
      <c r="B1238" s="45" t="s">
        <v>859</v>
      </c>
      <c r="C1238" s="299" t="str">
        <f ca="1">IFERROR((AVERAGE(ReqSum)),"N/A")</f>
        <v>N/A</v>
      </c>
      <c r="D1238" s="299">
        <f ca="1">IFERROR((AVERAGE(ReqSum)),"N/A")</f>
        <v>5</v>
      </c>
      <c r="E1238" s="164">
        <f ca="1">(SUM(ReqSum))*2*$I$10</f>
        <v>0</v>
      </c>
      <c r="F1238" s="164">
        <f ca="1">(SUM(ReqSum))*2*$I$10</f>
        <v>180</v>
      </c>
      <c r="G1238" s="164">
        <f>MATCH("x",G1239:G2738,-1)-1</f>
        <v>3</v>
      </c>
      <c r="H1238" s="178"/>
      <c r="I1238" s="178">
        <f ca="1">SUM(ReqSum)</f>
        <v>0</v>
      </c>
      <c r="J1238" s="178"/>
      <c r="K1238" s="178">
        <f ca="1">SUM(ReqSum)</f>
        <v>0</v>
      </c>
      <c r="L1238" s="178"/>
      <c r="M1238" s="178">
        <f ca="1">SUM(ReqSum)</f>
        <v>0</v>
      </c>
      <c r="N1238" s="178"/>
      <c r="O1238" s="178">
        <f ca="1">SUM(ReqSum)</f>
        <v>0</v>
      </c>
      <c r="P1238" s="178"/>
      <c r="Q1238" s="178">
        <f ca="1">SUM(ReqSum)</f>
        <v>0</v>
      </c>
      <c r="R1238" s="178"/>
      <c r="S1238" s="178">
        <f ca="1">SUM(ReqSum)</f>
        <v>0</v>
      </c>
      <c r="T1238" s="271"/>
      <c r="U1238" s="192"/>
      <c r="V1238" s="178">
        <f ca="1">SUM(ReqSum)</f>
        <v>0</v>
      </c>
      <c r="W1238" s="192"/>
      <c r="X1238" s="178">
        <f ca="1">SUM(ReqSum)</f>
        <v>0</v>
      </c>
      <c r="Y1238" s="192"/>
      <c r="Z1238" s="178">
        <f ca="1">SUM(ReqSum)</f>
        <v>0</v>
      </c>
      <c r="AA1238" s="192"/>
      <c r="AB1238" s="178">
        <f ca="1">SUM(ReqSum)</f>
        <v>0</v>
      </c>
      <c r="AC1238" s="192"/>
      <c r="AD1238" s="178">
        <f ca="1">SUM(ReqSum)</f>
        <v>0</v>
      </c>
      <c r="AE1238" s="192"/>
      <c r="AF1238" s="178">
        <f ca="1">SUM(ReqSum)</f>
        <v>0</v>
      </c>
      <c r="AG1238" s="45"/>
      <c r="AH1238" s="192"/>
      <c r="AI1238" s="178">
        <f ca="1">SUM(ReqSum)</f>
        <v>0</v>
      </c>
      <c r="AJ1238" s="192"/>
      <c r="AK1238" s="178">
        <f ca="1">SUM(ReqSum)</f>
        <v>0</v>
      </c>
      <c r="AL1238" s="192"/>
      <c r="AM1238" s="178">
        <f ca="1">SUM(ReqSum)</f>
        <v>0</v>
      </c>
      <c r="AN1238" s="192"/>
      <c r="AO1238" s="178">
        <f ca="1">SUM(ReqSum)</f>
        <v>0</v>
      </c>
      <c r="AP1238" s="192"/>
      <c r="AQ1238" s="178">
        <f ca="1">SUM(ReqSum)</f>
        <v>0</v>
      </c>
      <c r="AR1238" s="192"/>
      <c r="AS1238" s="178">
        <f ca="1">SUM(ReqSum)</f>
        <v>0</v>
      </c>
      <c r="AT1238" s="179"/>
      <c r="AU1238" s="178"/>
      <c r="AV1238" s="178">
        <f ca="1">SUM(ReqSum)</f>
        <v>0</v>
      </c>
      <c r="AW1238" s="178"/>
      <c r="AX1238" s="178">
        <f ca="1">SUM(ReqSum)</f>
        <v>0</v>
      </c>
      <c r="AY1238" s="178"/>
      <c r="AZ1238" s="178">
        <f ca="1">SUM(ReqSum)</f>
        <v>0</v>
      </c>
      <c r="BA1238" s="178"/>
      <c r="BB1238" s="178">
        <f ca="1">SUM(ReqSum)</f>
        <v>0</v>
      </c>
      <c r="BC1238" s="178"/>
      <c r="BD1238" s="178">
        <f ca="1">SUM(ReqSum)</f>
        <v>0</v>
      </c>
      <c r="BE1238" s="178"/>
      <c r="BF1238" s="178">
        <f ca="1">SUM(ReqSum)</f>
        <v>0</v>
      </c>
      <c r="BG1238" s="179"/>
      <c r="BH1238" s="178"/>
      <c r="BI1238" s="178">
        <f ca="1">SUM(ReqSum)</f>
        <v>0</v>
      </c>
      <c r="BJ1238" s="178"/>
      <c r="BK1238" s="178">
        <f ca="1">SUM(ReqSum)</f>
        <v>0</v>
      </c>
      <c r="BL1238" s="178"/>
      <c r="BM1238" s="178">
        <f ca="1">SUM(ReqSum)</f>
        <v>0</v>
      </c>
      <c r="BN1238" s="178"/>
      <c r="BO1238" s="178">
        <f ca="1">SUM(ReqSum)</f>
        <v>0</v>
      </c>
      <c r="BP1238" s="178"/>
      <c r="BQ1238" s="178">
        <f ca="1">SUM(ReqSum)</f>
        <v>0</v>
      </c>
      <c r="BR1238" s="178"/>
      <c r="BS1238" s="178">
        <f ca="1">SUM(ReqSum)</f>
        <v>0</v>
      </c>
      <c r="BT1238" s="179"/>
      <c r="BU1238" s="85"/>
      <c r="BV1238" s="85"/>
      <c r="BW1238" s="85"/>
      <c r="BX1238" s="85"/>
      <c r="BY1238" s="85"/>
      <c r="BZ1238" s="85"/>
      <c r="CA1238" s="85"/>
      <c r="CB1238" s="85"/>
      <c r="CC1238" s="85"/>
      <c r="CD1238" s="85"/>
      <c r="CE1238" s="85"/>
      <c r="CF1238" s="85"/>
      <c r="CG1238" s="85"/>
      <c r="CH1238" s="85"/>
      <c r="CI1238" s="85"/>
      <c r="CJ1238" s="85"/>
      <c r="CK1238" s="85"/>
      <c r="CL1238" s="85"/>
      <c r="CM1238" s="85"/>
      <c r="CN1238" s="85"/>
      <c r="CO1238" s="85"/>
      <c r="CP1238" s="85"/>
      <c r="CQ1238" s="85"/>
      <c r="CR1238" s="85"/>
      <c r="CS1238" s="85"/>
      <c r="CT1238" s="85"/>
      <c r="CU1238" s="85"/>
      <c r="CV1238" s="85"/>
      <c r="CW1238" s="85"/>
      <c r="CX1238" s="85"/>
      <c r="CY1238" s="85"/>
      <c r="CZ1238" s="85"/>
      <c r="DA1238" s="85"/>
      <c r="DB1238" s="85"/>
      <c r="DC1238" s="85"/>
      <c r="DD1238" s="85"/>
      <c r="DE1238" s="85"/>
      <c r="DF1238" s="85"/>
      <c r="DG1238" s="85"/>
      <c r="DH1238" s="85"/>
      <c r="DI1238" s="85"/>
      <c r="DJ1238" s="85"/>
      <c r="DK1238" s="85"/>
      <c r="DL1238" s="85"/>
      <c r="DM1238" s="85"/>
      <c r="DN1238" s="85"/>
      <c r="DO1238" s="85"/>
      <c r="DP1238" s="85"/>
      <c r="DQ1238" s="85"/>
      <c r="DR1238" s="85"/>
      <c r="DS1238" s="85"/>
      <c r="DT1238" s="85"/>
      <c r="DU1238" s="85"/>
      <c r="DV1238" s="85"/>
      <c r="DW1238" s="85"/>
      <c r="DX1238" s="85"/>
      <c r="DY1238" s="85"/>
      <c r="DZ1238" s="85"/>
      <c r="EA1238" s="85"/>
      <c r="EB1238" s="85"/>
      <c r="EC1238" s="85"/>
    </row>
    <row r="1239" spans="1:133" s="22" customFormat="1" outlineLevel="3" x14ac:dyDescent="0.15">
      <c r="A1239" s="22" t="s">
        <v>1011</v>
      </c>
      <c r="B1239" s="32" t="s">
        <v>860</v>
      </c>
      <c r="C1239" s="104"/>
      <c r="D1239" s="106">
        <v>5</v>
      </c>
      <c r="E1239" s="104"/>
      <c r="F1239" s="106">
        <f t="shared" ref="F1239:F1241" si="3620">IF(B1239&lt;&gt;"",IF(B1239="Custom Requirement",0,3),0)</f>
        <v>3</v>
      </c>
      <c r="G1239" s="106">
        <v>1</v>
      </c>
      <c r="H1239" s="107"/>
      <c r="I1239" s="106">
        <f t="shared" ref="I1239:I1241" si="3621">H1239*$E1239*I$10</f>
        <v>0</v>
      </c>
      <c r="J1239" s="107"/>
      <c r="K1239" s="106">
        <f t="shared" ref="K1239:K1241" si="3622">J1239*$E1239*K$10</f>
        <v>0</v>
      </c>
      <c r="L1239" s="107"/>
      <c r="M1239" s="106">
        <f t="shared" ref="M1239:M1241" si="3623">L1239*$E1239*M$10</f>
        <v>0</v>
      </c>
      <c r="N1239" s="107"/>
      <c r="O1239" s="106">
        <f t="shared" ref="O1239:O1241" si="3624">N1239*$E1239*O$10</f>
        <v>0</v>
      </c>
      <c r="P1239" s="107"/>
      <c r="Q1239" s="106">
        <f t="shared" ref="Q1239:Q1241" si="3625">P1239*$E1239*Q$10</f>
        <v>0</v>
      </c>
      <c r="R1239" s="107"/>
      <c r="S1239" s="106">
        <f t="shared" ref="S1239:S1241" si="3626">R1239*$E1239*S$10</f>
        <v>0</v>
      </c>
      <c r="T1239" s="32"/>
      <c r="U1239" s="107"/>
      <c r="V1239" s="106">
        <f t="shared" ref="V1239:V1241" si="3627">U1239*$E1239*V$10</f>
        <v>0</v>
      </c>
      <c r="W1239" s="107"/>
      <c r="X1239" s="106">
        <f t="shared" ref="X1239:X1241" si="3628">W1239*$E1239*X$10</f>
        <v>0</v>
      </c>
      <c r="Y1239" s="107"/>
      <c r="Z1239" s="106">
        <f t="shared" ref="Z1239:Z1241" si="3629">Y1239*$E1239*Z$10</f>
        <v>0</v>
      </c>
      <c r="AA1239" s="107"/>
      <c r="AB1239" s="106">
        <f t="shared" ref="AB1239:AB1241" si="3630">AA1239*$E1239*AB$10</f>
        <v>0</v>
      </c>
      <c r="AC1239" s="107"/>
      <c r="AD1239" s="106">
        <f t="shared" ref="AD1239:AD1241" si="3631">AC1239*$E1239*AD$10</f>
        <v>0</v>
      </c>
      <c r="AE1239" s="107"/>
      <c r="AF1239" s="106">
        <f t="shared" ref="AF1239:AF1241" si="3632">AE1239*$E1239*AF$10</f>
        <v>0</v>
      </c>
      <c r="AG1239" s="210"/>
      <c r="AH1239" s="107"/>
      <c r="AI1239" s="106">
        <f t="shared" ref="AI1239:AI1241" si="3633">AH1239*$E1239*AI$10</f>
        <v>0</v>
      </c>
      <c r="AJ1239" s="107"/>
      <c r="AK1239" s="106">
        <f t="shared" ref="AK1239:AK1241" si="3634">AJ1239*$E1239*AK$10</f>
        <v>0</v>
      </c>
      <c r="AL1239" s="107"/>
      <c r="AM1239" s="106">
        <f t="shared" ref="AM1239:AM1241" si="3635">AL1239*$E1239*AM$10</f>
        <v>0</v>
      </c>
      <c r="AN1239" s="107"/>
      <c r="AO1239" s="106">
        <f t="shared" ref="AO1239:AO1241" si="3636">AN1239*$E1239*AO$10</f>
        <v>0</v>
      </c>
      <c r="AP1239" s="107"/>
      <c r="AQ1239" s="106">
        <f t="shared" ref="AQ1239:AQ1241" si="3637">AP1239*$E1239*AQ$10</f>
        <v>0</v>
      </c>
      <c r="AR1239" s="107"/>
      <c r="AS1239" s="106">
        <f t="shared" ref="AS1239:AS1241" si="3638">AR1239*$E1239*AS$10</f>
        <v>0</v>
      </c>
      <c r="AU1239" s="107"/>
      <c r="AV1239" s="106">
        <f t="shared" ref="AV1239:AV1241" si="3639">AU1239*$E1239*AV$10</f>
        <v>0</v>
      </c>
      <c r="AW1239" s="107"/>
      <c r="AX1239" s="106">
        <f t="shared" ref="AX1239:AX1241" si="3640">AW1239*$E1239*AX$10</f>
        <v>0</v>
      </c>
      <c r="AY1239" s="107"/>
      <c r="AZ1239" s="106">
        <f t="shared" ref="AZ1239:AZ1241" si="3641">AY1239*$E1239*AZ$10</f>
        <v>0</v>
      </c>
      <c r="BA1239" s="107"/>
      <c r="BB1239" s="106">
        <f t="shared" ref="BB1239:BB1241" si="3642">BA1239*$E1239*BB$10</f>
        <v>0</v>
      </c>
      <c r="BC1239" s="107"/>
      <c r="BD1239" s="106">
        <f t="shared" ref="BD1239:BD1241" si="3643">BC1239*$E1239*BD$10</f>
        <v>0</v>
      </c>
      <c r="BE1239" s="107"/>
      <c r="BF1239" s="106">
        <f t="shared" ref="BF1239:BF1241" si="3644">BE1239*$E1239*BF$10</f>
        <v>0</v>
      </c>
      <c r="BH1239" s="107"/>
      <c r="BI1239" s="106">
        <f t="shared" ref="BI1239:BI1241" si="3645">BH1239*$E1239*BI$10</f>
        <v>0</v>
      </c>
      <c r="BJ1239" s="107"/>
      <c r="BK1239" s="106">
        <f t="shared" ref="BK1239:BK1241" si="3646">BJ1239*$E1239*BK$10</f>
        <v>0</v>
      </c>
      <c r="BL1239" s="107"/>
      <c r="BM1239" s="106">
        <f t="shared" ref="BM1239:BM1241" si="3647">BL1239*$E1239*BM$10</f>
        <v>0</v>
      </c>
      <c r="BN1239" s="107"/>
      <c r="BO1239" s="106">
        <f t="shared" ref="BO1239:BO1241" si="3648">BN1239*$E1239*BO$10</f>
        <v>0</v>
      </c>
      <c r="BP1239" s="107"/>
      <c r="BQ1239" s="106">
        <f t="shared" ref="BQ1239:BQ1241" si="3649">BP1239*$E1239*BQ$10</f>
        <v>0</v>
      </c>
      <c r="BR1239" s="107"/>
      <c r="BS1239" s="106">
        <f t="shared" ref="BS1239:BS1241" si="3650">BR1239*$E1239*BS$10</f>
        <v>0</v>
      </c>
      <c r="BU1239" s="61"/>
      <c r="BV1239" s="61"/>
      <c r="BW1239" s="61"/>
      <c r="BX1239" s="61"/>
      <c r="BY1239" s="61"/>
      <c r="BZ1239" s="61"/>
      <c r="CA1239" s="61"/>
      <c r="CB1239" s="61"/>
      <c r="CC1239" s="61"/>
      <c r="CD1239" s="61"/>
      <c r="CE1239" s="61"/>
      <c r="CF1239" s="61"/>
      <c r="CG1239" s="61"/>
      <c r="CH1239" s="61"/>
      <c r="CI1239" s="61"/>
      <c r="CJ1239" s="61"/>
      <c r="CK1239" s="61"/>
      <c r="CL1239" s="61"/>
      <c r="CM1239" s="61"/>
      <c r="CN1239" s="61"/>
      <c r="CO1239" s="61"/>
      <c r="CP1239" s="61"/>
      <c r="CQ1239" s="61"/>
      <c r="CR1239" s="61"/>
      <c r="CS1239" s="61"/>
      <c r="CT1239" s="61"/>
      <c r="CU1239" s="61"/>
      <c r="CV1239" s="61"/>
      <c r="CW1239" s="61"/>
      <c r="CX1239" s="61"/>
      <c r="CY1239" s="61"/>
      <c r="CZ1239" s="61"/>
      <c r="DA1239" s="61"/>
      <c r="DB1239" s="61"/>
      <c r="DC1239" s="61"/>
      <c r="DD1239" s="61"/>
      <c r="DE1239" s="61"/>
      <c r="DF1239" s="61"/>
      <c r="DG1239" s="61"/>
      <c r="DH1239" s="61"/>
      <c r="DI1239" s="61"/>
      <c r="DJ1239" s="61"/>
      <c r="DK1239" s="61"/>
      <c r="DL1239" s="61"/>
      <c r="DM1239" s="61"/>
      <c r="DN1239" s="61"/>
      <c r="DO1239" s="61"/>
      <c r="DP1239" s="61"/>
      <c r="DQ1239" s="61"/>
      <c r="DR1239" s="61"/>
      <c r="DS1239" s="61"/>
      <c r="DT1239" s="61"/>
      <c r="DU1239" s="61"/>
      <c r="DV1239" s="61"/>
      <c r="DW1239" s="61"/>
      <c r="DX1239" s="61"/>
      <c r="DY1239" s="61"/>
      <c r="DZ1239" s="61"/>
      <c r="EA1239" s="61"/>
      <c r="EB1239" s="61"/>
      <c r="EC1239" s="61"/>
    </row>
    <row r="1240" spans="1:133" s="22" customFormat="1" outlineLevel="3" x14ac:dyDescent="0.15">
      <c r="A1240" s="22" t="s">
        <v>1012</v>
      </c>
      <c r="B1240" s="32" t="s">
        <v>861</v>
      </c>
      <c r="C1240" s="104"/>
      <c r="D1240" s="106">
        <v>5</v>
      </c>
      <c r="E1240" s="104"/>
      <c r="F1240" s="106">
        <f t="shared" si="3620"/>
        <v>3</v>
      </c>
      <c r="G1240" s="106">
        <v>1</v>
      </c>
      <c r="H1240" s="107"/>
      <c r="I1240" s="106">
        <f t="shared" si="3621"/>
        <v>0</v>
      </c>
      <c r="J1240" s="107"/>
      <c r="K1240" s="106">
        <f t="shared" si="3622"/>
        <v>0</v>
      </c>
      <c r="L1240" s="107"/>
      <c r="M1240" s="106">
        <f t="shared" si="3623"/>
        <v>0</v>
      </c>
      <c r="N1240" s="107"/>
      <c r="O1240" s="106">
        <f t="shared" si="3624"/>
        <v>0</v>
      </c>
      <c r="P1240" s="107"/>
      <c r="Q1240" s="106">
        <f t="shared" si="3625"/>
        <v>0</v>
      </c>
      <c r="R1240" s="107"/>
      <c r="S1240" s="106">
        <f t="shared" si="3626"/>
        <v>0</v>
      </c>
      <c r="T1240" s="32"/>
      <c r="U1240" s="107"/>
      <c r="V1240" s="106">
        <f t="shared" si="3627"/>
        <v>0</v>
      </c>
      <c r="W1240" s="107"/>
      <c r="X1240" s="106">
        <f t="shared" si="3628"/>
        <v>0</v>
      </c>
      <c r="Y1240" s="107"/>
      <c r="Z1240" s="106">
        <f t="shared" si="3629"/>
        <v>0</v>
      </c>
      <c r="AA1240" s="107"/>
      <c r="AB1240" s="106">
        <f t="shared" si="3630"/>
        <v>0</v>
      </c>
      <c r="AC1240" s="107"/>
      <c r="AD1240" s="106">
        <f t="shared" si="3631"/>
        <v>0</v>
      </c>
      <c r="AE1240" s="107"/>
      <c r="AF1240" s="106">
        <f t="shared" si="3632"/>
        <v>0</v>
      </c>
      <c r="AG1240" s="210"/>
      <c r="AH1240" s="107"/>
      <c r="AI1240" s="106">
        <f t="shared" si="3633"/>
        <v>0</v>
      </c>
      <c r="AJ1240" s="107"/>
      <c r="AK1240" s="106">
        <f t="shared" si="3634"/>
        <v>0</v>
      </c>
      <c r="AL1240" s="107"/>
      <c r="AM1240" s="106">
        <f t="shared" si="3635"/>
        <v>0</v>
      </c>
      <c r="AN1240" s="107"/>
      <c r="AO1240" s="106">
        <f t="shared" si="3636"/>
        <v>0</v>
      </c>
      <c r="AP1240" s="107"/>
      <c r="AQ1240" s="106">
        <f t="shared" si="3637"/>
        <v>0</v>
      </c>
      <c r="AR1240" s="107"/>
      <c r="AS1240" s="106">
        <f t="shared" si="3638"/>
        <v>0</v>
      </c>
      <c r="AU1240" s="107"/>
      <c r="AV1240" s="106">
        <f t="shared" si="3639"/>
        <v>0</v>
      </c>
      <c r="AW1240" s="107"/>
      <c r="AX1240" s="106">
        <f t="shared" si="3640"/>
        <v>0</v>
      </c>
      <c r="AY1240" s="107"/>
      <c r="AZ1240" s="106">
        <f t="shared" si="3641"/>
        <v>0</v>
      </c>
      <c r="BA1240" s="107"/>
      <c r="BB1240" s="106">
        <f t="shared" si="3642"/>
        <v>0</v>
      </c>
      <c r="BC1240" s="107"/>
      <c r="BD1240" s="106">
        <f t="shared" si="3643"/>
        <v>0</v>
      </c>
      <c r="BE1240" s="107"/>
      <c r="BF1240" s="106">
        <f t="shared" si="3644"/>
        <v>0</v>
      </c>
      <c r="BH1240" s="107"/>
      <c r="BI1240" s="106">
        <f t="shared" si="3645"/>
        <v>0</v>
      </c>
      <c r="BJ1240" s="107"/>
      <c r="BK1240" s="106">
        <f t="shared" si="3646"/>
        <v>0</v>
      </c>
      <c r="BL1240" s="107"/>
      <c r="BM1240" s="106">
        <f t="shared" si="3647"/>
        <v>0</v>
      </c>
      <c r="BN1240" s="107"/>
      <c r="BO1240" s="106">
        <f t="shared" si="3648"/>
        <v>0</v>
      </c>
      <c r="BP1240" s="107"/>
      <c r="BQ1240" s="106">
        <f t="shared" si="3649"/>
        <v>0</v>
      </c>
      <c r="BR1240" s="107"/>
      <c r="BS1240" s="106">
        <f t="shared" si="3650"/>
        <v>0</v>
      </c>
      <c r="BU1240" s="61"/>
      <c r="BV1240" s="61"/>
      <c r="BW1240" s="61"/>
      <c r="BX1240" s="61"/>
      <c r="BY1240" s="61"/>
      <c r="BZ1240" s="61"/>
      <c r="CA1240" s="61"/>
      <c r="CB1240" s="61"/>
      <c r="CC1240" s="61"/>
      <c r="CD1240" s="61"/>
      <c r="CE1240" s="61"/>
      <c r="CF1240" s="61"/>
      <c r="CG1240" s="61"/>
      <c r="CH1240" s="61"/>
      <c r="CI1240" s="61"/>
      <c r="CJ1240" s="61"/>
      <c r="CK1240" s="61"/>
      <c r="CL1240" s="61"/>
      <c r="CM1240" s="61"/>
      <c r="CN1240" s="61"/>
      <c r="CO1240" s="61"/>
      <c r="CP1240" s="61"/>
      <c r="CQ1240" s="61"/>
      <c r="CR1240" s="61"/>
      <c r="CS1240" s="61"/>
      <c r="CT1240" s="61"/>
      <c r="CU1240" s="61"/>
      <c r="CV1240" s="61"/>
      <c r="CW1240" s="61"/>
      <c r="CX1240" s="61"/>
      <c r="CY1240" s="61"/>
      <c r="CZ1240" s="61"/>
      <c r="DA1240" s="61"/>
      <c r="DB1240" s="61"/>
      <c r="DC1240" s="61"/>
      <c r="DD1240" s="61"/>
      <c r="DE1240" s="61"/>
      <c r="DF1240" s="61"/>
      <c r="DG1240" s="61"/>
      <c r="DH1240" s="61"/>
      <c r="DI1240" s="61"/>
      <c r="DJ1240" s="61"/>
      <c r="DK1240" s="61"/>
      <c r="DL1240" s="61"/>
      <c r="DM1240" s="61"/>
      <c r="DN1240" s="61"/>
      <c r="DO1240" s="61"/>
      <c r="DP1240" s="61"/>
      <c r="DQ1240" s="61"/>
      <c r="DR1240" s="61"/>
      <c r="DS1240" s="61"/>
      <c r="DT1240" s="61"/>
      <c r="DU1240" s="61"/>
      <c r="DV1240" s="61"/>
      <c r="DW1240" s="61"/>
      <c r="DX1240" s="61"/>
      <c r="DY1240" s="61"/>
      <c r="DZ1240" s="61"/>
      <c r="EA1240" s="61"/>
      <c r="EB1240" s="61"/>
      <c r="EC1240" s="61"/>
    </row>
    <row r="1241" spans="1:133" s="22" customFormat="1" outlineLevel="3" x14ac:dyDescent="0.15">
      <c r="A1241" s="22" t="s">
        <v>1013</v>
      </c>
      <c r="B1241" s="32" t="s">
        <v>862</v>
      </c>
      <c r="C1241" s="104"/>
      <c r="D1241" s="106">
        <v>5</v>
      </c>
      <c r="E1241" s="104"/>
      <c r="F1241" s="106">
        <f t="shared" si="3620"/>
        <v>3</v>
      </c>
      <c r="G1241" s="106">
        <v>1</v>
      </c>
      <c r="H1241" s="107"/>
      <c r="I1241" s="106">
        <f t="shared" si="3621"/>
        <v>0</v>
      </c>
      <c r="J1241" s="107"/>
      <c r="K1241" s="106">
        <f t="shared" si="3622"/>
        <v>0</v>
      </c>
      <c r="L1241" s="107"/>
      <c r="M1241" s="106">
        <f t="shared" si="3623"/>
        <v>0</v>
      </c>
      <c r="N1241" s="107"/>
      <c r="O1241" s="106">
        <f t="shared" si="3624"/>
        <v>0</v>
      </c>
      <c r="P1241" s="107"/>
      <c r="Q1241" s="106">
        <f t="shared" si="3625"/>
        <v>0</v>
      </c>
      <c r="R1241" s="107"/>
      <c r="S1241" s="106">
        <f t="shared" si="3626"/>
        <v>0</v>
      </c>
      <c r="T1241" s="32"/>
      <c r="U1241" s="107"/>
      <c r="V1241" s="106">
        <f t="shared" si="3627"/>
        <v>0</v>
      </c>
      <c r="W1241" s="107"/>
      <c r="X1241" s="106">
        <f t="shared" si="3628"/>
        <v>0</v>
      </c>
      <c r="Y1241" s="107"/>
      <c r="Z1241" s="106">
        <f t="shared" si="3629"/>
        <v>0</v>
      </c>
      <c r="AA1241" s="107"/>
      <c r="AB1241" s="106">
        <f t="shared" si="3630"/>
        <v>0</v>
      </c>
      <c r="AC1241" s="107"/>
      <c r="AD1241" s="106">
        <f t="shared" si="3631"/>
        <v>0</v>
      </c>
      <c r="AE1241" s="107"/>
      <c r="AF1241" s="106">
        <f t="shared" si="3632"/>
        <v>0</v>
      </c>
      <c r="AG1241" s="210"/>
      <c r="AH1241" s="107"/>
      <c r="AI1241" s="106">
        <f t="shared" si="3633"/>
        <v>0</v>
      </c>
      <c r="AJ1241" s="107"/>
      <c r="AK1241" s="106">
        <f t="shared" si="3634"/>
        <v>0</v>
      </c>
      <c r="AL1241" s="107"/>
      <c r="AM1241" s="106">
        <f t="shared" si="3635"/>
        <v>0</v>
      </c>
      <c r="AN1241" s="107"/>
      <c r="AO1241" s="106">
        <f t="shared" si="3636"/>
        <v>0</v>
      </c>
      <c r="AP1241" s="107"/>
      <c r="AQ1241" s="106">
        <f t="shared" si="3637"/>
        <v>0</v>
      </c>
      <c r="AR1241" s="107"/>
      <c r="AS1241" s="106">
        <f t="shared" si="3638"/>
        <v>0</v>
      </c>
      <c r="AU1241" s="107"/>
      <c r="AV1241" s="106">
        <f t="shared" si="3639"/>
        <v>0</v>
      </c>
      <c r="AW1241" s="107"/>
      <c r="AX1241" s="106">
        <f t="shared" si="3640"/>
        <v>0</v>
      </c>
      <c r="AY1241" s="107"/>
      <c r="AZ1241" s="106">
        <f t="shared" si="3641"/>
        <v>0</v>
      </c>
      <c r="BA1241" s="107"/>
      <c r="BB1241" s="106">
        <f t="shared" si="3642"/>
        <v>0</v>
      </c>
      <c r="BC1241" s="107"/>
      <c r="BD1241" s="106">
        <f t="shared" si="3643"/>
        <v>0</v>
      </c>
      <c r="BE1241" s="107"/>
      <c r="BF1241" s="106">
        <f t="shared" si="3644"/>
        <v>0</v>
      </c>
      <c r="BH1241" s="107"/>
      <c r="BI1241" s="106">
        <f t="shared" si="3645"/>
        <v>0</v>
      </c>
      <c r="BJ1241" s="107"/>
      <c r="BK1241" s="106">
        <f t="shared" si="3646"/>
        <v>0</v>
      </c>
      <c r="BL1241" s="107"/>
      <c r="BM1241" s="106">
        <f t="shared" si="3647"/>
        <v>0</v>
      </c>
      <c r="BN1241" s="107"/>
      <c r="BO1241" s="106">
        <f t="shared" si="3648"/>
        <v>0</v>
      </c>
      <c r="BP1241" s="107"/>
      <c r="BQ1241" s="106">
        <f t="shared" si="3649"/>
        <v>0</v>
      </c>
      <c r="BR1241" s="107"/>
      <c r="BS1241" s="106">
        <f t="shared" si="3650"/>
        <v>0</v>
      </c>
      <c r="BU1241" s="61"/>
      <c r="BV1241" s="61"/>
      <c r="BW1241" s="61"/>
      <c r="BX1241" s="61"/>
      <c r="BY1241" s="61"/>
      <c r="BZ1241" s="61"/>
      <c r="CA1241" s="61"/>
      <c r="CB1241" s="61"/>
      <c r="CC1241" s="61"/>
      <c r="CD1241" s="61"/>
      <c r="CE1241" s="61"/>
      <c r="CF1241" s="61"/>
      <c r="CG1241" s="61"/>
      <c r="CH1241" s="61"/>
      <c r="CI1241" s="61"/>
      <c r="CJ1241" s="61"/>
      <c r="CK1241" s="61"/>
      <c r="CL1241" s="61"/>
      <c r="CM1241" s="61"/>
      <c r="CN1241" s="61"/>
      <c r="CO1241" s="61"/>
      <c r="CP1241" s="61"/>
      <c r="CQ1241" s="61"/>
      <c r="CR1241" s="61"/>
      <c r="CS1241" s="61"/>
      <c r="CT1241" s="61"/>
      <c r="CU1241" s="61"/>
      <c r="CV1241" s="61"/>
      <c r="CW1241" s="61"/>
      <c r="CX1241" s="61"/>
      <c r="CY1241" s="61"/>
      <c r="CZ1241" s="61"/>
      <c r="DA1241" s="61"/>
      <c r="DB1241" s="61"/>
      <c r="DC1241" s="61"/>
      <c r="DD1241" s="61"/>
      <c r="DE1241" s="61"/>
      <c r="DF1241" s="61"/>
      <c r="DG1241" s="61"/>
      <c r="DH1241" s="61"/>
      <c r="DI1241" s="61"/>
      <c r="DJ1241" s="61"/>
      <c r="DK1241" s="61"/>
      <c r="DL1241" s="61"/>
      <c r="DM1241" s="61"/>
      <c r="DN1241" s="61"/>
      <c r="DO1241" s="61"/>
      <c r="DP1241" s="61"/>
      <c r="DQ1241" s="61"/>
      <c r="DR1241" s="61"/>
      <c r="DS1241" s="61"/>
      <c r="DT1241" s="61"/>
      <c r="DU1241" s="61"/>
      <c r="DV1241" s="61"/>
      <c r="DW1241" s="61"/>
      <c r="DX1241" s="61"/>
      <c r="DY1241" s="61"/>
      <c r="DZ1241" s="61"/>
      <c r="EA1241" s="61"/>
      <c r="EB1241" s="61"/>
      <c r="EC1241" s="61"/>
    </row>
    <row r="1242" spans="1:133" s="48" customFormat="1" outlineLevel="2" x14ac:dyDescent="0.15">
      <c r="B1242" s="49" t="s">
        <v>863</v>
      </c>
      <c r="C1242" s="121"/>
      <c r="D1242" s="121"/>
      <c r="E1242" s="121"/>
      <c r="F1242" s="121"/>
      <c r="G1242" s="165" t="s">
        <v>202</v>
      </c>
      <c r="H1242" s="121"/>
      <c r="I1242" s="121"/>
      <c r="J1242" s="121"/>
      <c r="K1242" s="121"/>
      <c r="L1242" s="121"/>
      <c r="M1242" s="121"/>
      <c r="N1242" s="121"/>
      <c r="O1242" s="121"/>
      <c r="P1242" s="121"/>
      <c r="Q1242" s="121"/>
      <c r="R1242" s="121"/>
      <c r="S1242" s="121"/>
      <c r="T1242" s="272"/>
      <c r="U1242" s="193"/>
      <c r="V1242" s="121"/>
      <c r="W1242" s="193"/>
      <c r="X1242" s="121"/>
      <c r="Y1242" s="193"/>
      <c r="Z1242" s="121"/>
      <c r="AA1242" s="193"/>
      <c r="AB1242" s="121"/>
      <c r="AC1242" s="193"/>
      <c r="AD1242" s="121"/>
      <c r="AE1242" s="193"/>
      <c r="AF1242" s="121"/>
      <c r="AG1242" s="221"/>
      <c r="AH1242" s="193"/>
      <c r="AI1242" s="121"/>
      <c r="AJ1242" s="193"/>
      <c r="AK1242" s="121"/>
      <c r="AL1242" s="193"/>
      <c r="AM1242" s="121"/>
      <c r="AN1242" s="193"/>
      <c r="AO1242" s="121"/>
      <c r="AP1242" s="193"/>
      <c r="AQ1242" s="121"/>
      <c r="AR1242" s="193"/>
      <c r="AS1242" s="121"/>
      <c r="AU1242" s="121"/>
      <c r="AV1242" s="121"/>
      <c r="AW1242" s="121"/>
      <c r="AX1242" s="121"/>
      <c r="AY1242" s="121"/>
      <c r="AZ1242" s="121"/>
      <c r="BA1242" s="121"/>
      <c r="BB1242" s="121"/>
      <c r="BC1242" s="121"/>
      <c r="BD1242" s="121"/>
      <c r="BE1242" s="121"/>
      <c r="BF1242" s="121"/>
      <c r="BH1242" s="121"/>
      <c r="BI1242" s="121"/>
      <c r="BJ1242" s="121"/>
      <c r="BK1242" s="121"/>
      <c r="BL1242" s="121"/>
      <c r="BM1242" s="121"/>
      <c r="BN1242" s="121"/>
      <c r="BO1242" s="121"/>
      <c r="BP1242" s="121"/>
      <c r="BQ1242" s="121"/>
      <c r="BR1242" s="121"/>
      <c r="BS1242" s="121"/>
      <c r="BU1242" s="143"/>
      <c r="BV1242" s="143"/>
      <c r="BW1242" s="143"/>
      <c r="BX1242" s="143"/>
      <c r="BY1242" s="143"/>
      <c r="BZ1242" s="143"/>
      <c r="CA1242" s="143"/>
      <c r="CB1242" s="143"/>
      <c r="CC1242" s="143"/>
      <c r="CD1242" s="143"/>
      <c r="CE1242" s="143"/>
      <c r="CF1242" s="143"/>
      <c r="CG1242" s="143"/>
      <c r="CH1242" s="143"/>
      <c r="CI1242" s="143"/>
      <c r="CJ1242" s="143"/>
      <c r="CK1242" s="143"/>
      <c r="CL1242" s="143"/>
      <c r="CM1242" s="143"/>
      <c r="CN1242" s="143"/>
      <c r="CO1242" s="143"/>
      <c r="CP1242" s="143"/>
      <c r="CQ1242" s="143"/>
      <c r="CR1242" s="143"/>
      <c r="CS1242" s="143"/>
      <c r="CT1242" s="143"/>
      <c r="CU1242" s="143"/>
      <c r="CV1242" s="143"/>
      <c r="CW1242" s="143"/>
      <c r="CX1242" s="143"/>
      <c r="CY1242" s="143"/>
      <c r="CZ1242" s="143"/>
      <c r="DA1242" s="143"/>
      <c r="DB1242" s="143"/>
      <c r="DC1242" s="143"/>
      <c r="DD1242" s="143"/>
      <c r="DE1242" s="143"/>
      <c r="DF1242" s="143"/>
      <c r="DG1242" s="143"/>
      <c r="DH1242" s="143"/>
      <c r="DI1242" s="143"/>
      <c r="DJ1242" s="143"/>
      <c r="DK1242" s="143"/>
      <c r="DL1242" s="143"/>
      <c r="DM1242" s="143"/>
      <c r="DN1242" s="143"/>
      <c r="DO1242" s="143"/>
      <c r="DP1242" s="143"/>
      <c r="DQ1242" s="143"/>
      <c r="DR1242" s="143"/>
      <c r="DS1242" s="143"/>
      <c r="DT1242" s="143"/>
      <c r="DU1242" s="143"/>
      <c r="DV1242" s="143"/>
      <c r="DW1242" s="143"/>
      <c r="DX1242" s="143"/>
      <c r="DY1242" s="143"/>
      <c r="DZ1242" s="143"/>
      <c r="EA1242" s="143"/>
      <c r="EB1242" s="143"/>
      <c r="EC1242" s="143"/>
    </row>
    <row r="1243" spans="1:133" s="44" customFormat="1" outlineLevel="2" x14ac:dyDescent="0.15">
      <c r="A1243" s="44" t="s">
        <v>864</v>
      </c>
      <c r="B1243" s="45" t="s">
        <v>1841</v>
      </c>
      <c r="C1243" s="299" t="str">
        <f ca="1">IFERROR((AVERAGE(ReqSum)),"N/A")</f>
        <v>N/A</v>
      </c>
      <c r="D1243" s="299">
        <f ca="1">IFERROR((AVERAGE(ReqSum)),"N/A")</f>
        <v>5</v>
      </c>
      <c r="E1243" s="164">
        <f ca="1">(SUM(ReqSum))*2*$I$10</f>
        <v>0</v>
      </c>
      <c r="F1243" s="164">
        <f ca="1">(SUM(ReqSum))*2*$I$10</f>
        <v>0</v>
      </c>
      <c r="G1243" s="164">
        <f>MATCH("x",G1244:G2743,-1)-1</f>
        <v>5</v>
      </c>
      <c r="H1243" s="178"/>
      <c r="I1243" s="178">
        <f ca="1">SUM(ReqSum)</f>
        <v>0</v>
      </c>
      <c r="J1243" s="178"/>
      <c r="K1243" s="178">
        <f ca="1">SUM(ReqSum)</f>
        <v>0</v>
      </c>
      <c r="L1243" s="178"/>
      <c r="M1243" s="178">
        <f ca="1">SUM(ReqSum)</f>
        <v>0</v>
      </c>
      <c r="N1243" s="178"/>
      <c r="O1243" s="178">
        <f ca="1">SUM(ReqSum)</f>
        <v>0</v>
      </c>
      <c r="P1243" s="178"/>
      <c r="Q1243" s="178">
        <f ca="1">SUM(ReqSum)</f>
        <v>0</v>
      </c>
      <c r="R1243" s="178"/>
      <c r="S1243" s="178">
        <f ca="1">SUM(ReqSum)</f>
        <v>0</v>
      </c>
      <c r="T1243" s="271"/>
      <c r="U1243" s="192"/>
      <c r="V1243" s="178">
        <f ca="1">SUM(ReqSum)</f>
        <v>0</v>
      </c>
      <c r="W1243" s="192"/>
      <c r="X1243" s="178">
        <f ca="1">SUM(ReqSum)</f>
        <v>0</v>
      </c>
      <c r="Y1243" s="192"/>
      <c r="Z1243" s="178">
        <f ca="1">SUM(ReqSum)</f>
        <v>0</v>
      </c>
      <c r="AA1243" s="192"/>
      <c r="AB1243" s="178">
        <f ca="1">SUM(ReqSum)</f>
        <v>0</v>
      </c>
      <c r="AC1243" s="192"/>
      <c r="AD1243" s="178">
        <f ca="1">SUM(ReqSum)</f>
        <v>0</v>
      </c>
      <c r="AE1243" s="192"/>
      <c r="AF1243" s="178">
        <f ca="1">SUM(ReqSum)</f>
        <v>0</v>
      </c>
      <c r="AG1243" s="45"/>
      <c r="AH1243" s="192"/>
      <c r="AI1243" s="178">
        <f ca="1">SUM(ReqSum)</f>
        <v>0</v>
      </c>
      <c r="AJ1243" s="192"/>
      <c r="AK1243" s="178">
        <f ca="1">SUM(ReqSum)</f>
        <v>0</v>
      </c>
      <c r="AL1243" s="192"/>
      <c r="AM1243" s="178">
        <f ca="1">SUM(ReqSum)</f>
        <v>0</v>
      </c>
      <c r="AN1243" s="192"/>
      <c r="AO1243" s="178">
        <f ca="1">SUM(ReqSum)</f>
        <v>0</v>
      </c>
      <c r="AP1243" s="192"/>
      <c r="AQ1243" s="178">
        <f ca="1">SUM(ReqSum)</f>
        <v>0</v>
      </c>
      <c r="AR1243" s="192"/>
      <c r="AS1243" s="178">
        <f ca="1">SUM(ReqSum)</f>
        <v>0</v>
      </c>
      <c r="AT1243" s="179"/>
      <c r="AU1243" s="178"/>
      <c r="AV1243" s="178">
        <f ca="1">SUM(ReqSum)</f>
        <v>0</v>
      </c>
      <c r="AW1243" s="178"/>
      <c r="AX1243" s="178">
        <f ca="1">SUM(ReqSum)</f>
        <v>0</v>
      </c>
      <c r="AY1243" s="178"/>
      <c r="AZ1243" s="178">
        <f ca="1">SUM(ReqSum)</f>
        <v>0</v>
      </c>
      <c r="BA1243" s="178"/>
      <c r="BB1243" s="178">
        <f ca="1">SUM(ReqSum)</f>
        <v>0</v>
      </c>
      <c r="BC1243" s="178"/>
      <c r="BD1243" s="178">
        <f ca="1">SUM(ReqSum)</f>
        <v>0</v>
      </c>
      <c r="BE1243" s="178"/>
      <c r="BF1243" s="178">
        <f ca="1">SUM(ReqSum)</f>
        <v>0</v>
      </c>
      <c r="BG1243" s="179"/>
      <c r="BH1243" s="178"/>
      <c r="BI1243" s="178">
        <f ca="1">SUM(ReqSum)</f>
        <v>0</v>
      </c>
      <c r="BJ1243" s="178"/>
      <c r="BK1243" s="178">
        <f ca="1">SUM(ReqSum)</f>
        <v>0</v>
      </c>
      <c r="BL1243" s="178"/>
      <c r="BM1243" s="178">
        <f ca="1">SUM(ReqSum)</f>
        <v>0</v>
      </c>
      <c r="BN1243" s="178"/>
      <c r="BO1243" s="178">
        <f ca="1">SUM(ReqSum)</f>
        <v>0</v>
      </c>
      <c r="BP1243" s="178"/>
      <c r="BQ1243" s="178">
        <f ca="1">SUM(ReqSum)</f>
        <v>0</v>
      </c>
      <c r="BR1243" s="178"/>
      <c r="BS1243" s="178">
        <f ca="1">SUM(ReqSum)</f>
        <v>0</v>
      </c>
      <c r="BT1243" s="179"/>
      <c r="BU1243" s="85"/>
      <c r="BV1243" s="85"/>
      <c r="BW1243" s="85"/>
      <c r="BX1243" s="85"/>
      <c r="BY1243" s="85"/>
      <c r="BZ1243" s="85"/>
      <c r="CA1243" s="85"/>
      <c r="CB1243" s="85"/>
      <c r="CC1243" s="85"/>
      <c r="CD1243" s="85"/>
      <c r="CE1243" s="85"/>
      <c r="CF1243" s="85"/>
      <c r="CG1243" s="85"/>
      <c r="CH1243" s="85"/>
      <c r="CI1243" s="85"/>
      <c r="CJ1243" s="85"/>
      <c r="CK1243" s="85"/>
      <c r="CL1243" s="85"/>
      <c r="CM1243" s="85"/>
      <c r="CN1243" s="85"/>
      <c r="CO1243" s="85"/>
      <c r="CP1243" s="85"/>
      <c r="CQ1243" s="85"/>
      <c r="CR1243" s="85"/>
      <c r="CS1243" s="85"/>
      <c r="CT1243" s="85"/>
      <c r="CU1243" s="85"/>
      <c r="CV1243" s="85"/>
      <c r="CW1243" s="85"/>
      <c r="CX1243" s="85"/>
      <c r="CY1243" s="85"/>
      <c r="CZ1243" s="85"/>
      <c r="DA1243" s="85"/>
      <c r="DB1243" s="85"/>
      <c r="DC1243" s="85"/>
      <c r="DD1243" s="85"/>
      <c r="DE1243" s="85"/>
      <c r="DF1243" s="85"/>
      <c r="DG1243" s="85"/>
      <c r="DH1243" s="85"/>
      <c r="DI1243" s="85"/>
      <c r="DJ1243" s="85"/>
      <c r="DK1243" s="85"/>
      <c r="DL1243" s="85"/>
      <c r="DM1243" s="85"/>
      <c r="DN1243" s="85"/>
      <c r="DO1243" s="85"/>
      <c r="DP1243" s="85"/>
      <c r="DQ1243" s="85"/>
      <c r="DR1243" s="85"/>
      <c r="DS1243" s="85"/>
      <c r="DT1243" s="85"/>
      <c r="DU1243" s="85"/>
      <c r="DV1243" s="85"/>
      <c r="DW1243" s="85"/>
      <c r="DX1243" s="85"/>
      <c r="DY1243" s="85"/>
      <c r="DZ1243" s="85"/>
      <c r="EA1243" s="85"/>
      <c r="EB1243" s="85"/>
      <c r="EC1243" s="85"/>
    </row>
    <row r="1244" spans="1:133" outlineLevel="4" x14ac:dyDescent="0.15">
      <c r="A1244" s="22" t="s">
        <v>865</v>
      </c>
      <c r="B1244" s="262" t="s">
        <v>2457</v>
      </c>
      <c r="C1244" s="104"/>
      <c r="D1244" s="106">
        <v>5</v>
      </c>
      <c r="E1244" s="104"/>
      <c r="F1244" s="106">
        <f t="shared" ref="F1244:F1248" si="3651">IF(B1244&lt;&gt;"",IF(B1244="Custom Requirement",0,3),0)</f>
        <v>0</v>
      </c>
      <c r="G1244" s="106">
        <v>1</v>
      </c>
      <c r="I1244" s="106">
        <f t="shared" ref="I1244:I1248" si="3652">H1244*$E1244*I$10</f>
        <v>0</v>
      </c>
      <c r="K1244" s="106">
        <f t="shared" ref="K1244:K1248" si="3653">J1244*$E1244*K$10</f>
        <v>0</v>
      </c>
      <c r="M1244" s="106">
        <f t="shared" ref="M1244:M1248" si="3654">L1244*$E1244*M$10</f>
        <v>0</v>
      </c>
      <c r="O1244" s="106">
        <f t="shared" ref="O1244:O1248" si="3655">N1244*$E1244*O$10</f>
        <v>0</v>
      </c>
      <c r="Q1244" s="106">
        <f t="shared" ref="Q1244:Q1248" si="3656">P1244*$E1244*Q$10</f>
        <v>0</v>
      </c>
      <c r="S1244" s="106">
        <f t="shared" ref="S1244:S1248" si="3657">R1244*$E1244*S$10</f>
        <v>0</v>
      </c>
      <c r="T1244" s="32"/>
      <c r="V1244" s="106">
        <f t="shared" ref="V1244:V1248" si="3658">U1244*$E1244*V$10</f>
        <v>0</v>
      </c>
      <c r="X1244" s="106">
        <f t="shared" ref="X1244:X1248" si="3659">W1244*$E1244*X$10</f>
        <v>0</v>
      </c>
      <c r="Z1244" s="106">
        <f t="shared" ref="Z1244:Z1248" si="3660">Y1244*$E1244*Z$10</f>
        <v>0</v>
      </c>
      <c r="AB1244" s="106">
        <f t="shared" ref="AB1244:AB1248" si="3661">AA1244*$E1244*AB$10</f>
        <v>0</v>
      </c>
      <c r="AD1244" s="106">
        <f t="shared" ref="AD1244:AD1248" si="3662">AC1244*$E1244*AD$10</f>
        <v>0</v>
      </c>
      <c r="AF1244" s="106">
        <f t="shared" ref="AF1244:AF1248" si="3663">AE1244*$E1244*AF$10</f>
        <v>0</v>
      </c>
      <c r="AI1244" s="106">
        <f t="shared" ref="AI1244:AI1248" si="3664">AH1244*$E1244*AI$10</f>
        <v>0</v>
      </c>
      <c r="AK1244" s="106">
        <f t="shared" ref="AK1244:AK1248" si="3665">AJ1244*$E1244*AK$10</f>
        <v>0</v>
      </c>
      <c r="AM1244" s="106">
        <f t="shared" ref="AM1244:AM1248" si="3666">AL1244*$E1244*AM$10</f>
        <v>0</v>
      </c>
      <c r="AO1244" s="106">
        <f t="shared" ref="AO1244:AO1248" si="3667">AN1244*$E1244*AO$10</f>
        <v>0</v>
      </c>
      <c r="AQ1244" s="106">
        <f t="shared" ref="AQ1244:AQ1248" si="3668">AP1244*$E1244*AQ$10</f>
        <v>0</v>
      </c>
      <c r="AS1244" s="106">
        <f t="shared" ref="AS1244:AS1248" si="3669">AR1244*$E1244*AS$10</f>
        <v>0</v>
      </c>
      <c r="AT1244" s="22"/>
      <c r="AV1244" s="106">
        <f t="shared" ref="AV1244:AV1248" si="3670">AU1244*$E1244*AV$10</f>
        <v>0</v>
      </c>
      <c r="AX1244" s="106">
        <f t="shared" ref="AX1244:AX1248" si="3671">AW1244*$E1244*AX$10</f>
        <v>0</v>
      </c>
      <c r="AZ1244" s="106">
        <f t="shared" ref="AZ1244:AZ1248" si="3672">AY1244*$E1244*AZ$10</f>
        <v>0</v>
      </c>
      <c r="BB1244" s="106">
        <f t="shared" ref="BB1244:BB1248" si="3673">BA1244*$E1244*BB$10</f>
        <v>0</v>
      </c>
      <c r="BD1244" s="106">
        <f t="shared" ref="BD1244:BD1248" si="3674">BC1244*$E1244*BD$10</f>
        <v>0</v>
      </c>
      <c r="BF1244" s="106">
        <f t="shared" ref="BF1244:BF1248" si="3675">BE1244*$E1244*BF$10</f>
        <v>0</v>
      </c>
      <c r="BG1244" s="22"/>
      <c r="BI1244" s="106">
        <f t="shared" ref="BI1244:BI1248" si="3676">BH1244*$E1244*BI$10</f>
        <v>0</v>
      </c>
      <c r="BK1244" s="106">
        <f t="shared" ref="BK1244:BK1248" si="3677">BJ1244*$E1244*BK$10</f>
        <v>0</v>
      </c>
      <c r="BM1244" s="106">
        <f t="shared" ref="BM1244:BM1248" si="3678">BL1244*$E1244*BM$10</f>
        <v>0</v>
      </c>
      <c r="BO1244" s="106">
        <f t="shared" ref="BO1244:BO1248" si="3679">BN1244*$E1244*BO$10</f>
        <v>0</v>
      </c>
      <c r="BQ1244" s="106">
        <f t="shared" ref="BQ1244:BQ1248" si="3680">BP1244*$E1244*BQ$10</f>
        <v>0</v>
      </c>
      <c r="BS1244" s="106">
        <f t="shared" ref="BS1244:BS1248" si="3681">BR1244*$E1244*BS$10</f>
        <v>0</v>
      </c>
      <c r="BT1244" s="22"/>
    </row>
    <row r="1245" spans="1:133" outlineLevel="4" x14ac:dyDescent="0.15">
      <c r="A1245" s="22" t="s">
        <v>866</v>
      </c>
      <c r="B1245" s="29" t="s">
        <v>2451</v>
      </c>
      <c r="C1245" s="104"/>
      <c r="D1245" s="106">
        <v>5</v>
      </c>
      <c r="E1245" s="104"/>
      <c r="F1245" s="106">
        <f t="shared" si="3651"/>
        <v>0</v>
      </c>
      <c r="G1245" s="106">
        <v>1</v>
      </c>
      <c r="I1245" s="106">
        <f t="shared" si="3652"/>
        <v>0</v>
      </c>
      <c r="K1245" s="106">
        <f t="shared" si="3653"/>
        <v>0</v>
      </c>
      <c r="M1245" s="106">
        <f t="shared" si="3654"/>
        <v>0</v>
      </c>
      <c r="O1245" s="106">
        <f t="shared" si="3655"/>
        <v>0</v>
      </c>
      <c r="Q1245" s="106">
        <f t="shared" si="3656"/>
        <v>0</v>
      </c>
      <c r="S1245" s="106">
        <f t="shared" si="3657"/>
        <v>0</v>
      </c>
      <c r="T1245" s="32"/>
      <c r="V1245" s="106">
        <f t="shared" si="3658"/>
        <v>0</v>
      </c>
      <c r="X1245" s="106">
        <f t="shared" si="3659"/>
        <v>0</v>
      </c>
      <c r="Z1245" s="106">
        <f t="shared" si="3660"/>
        <v>0</v>
      </c>
      <c r="AB1245" s="106">
        <f t="shared" si="3661"/>
        <v>0</v>
      </c>
      <c r="AD1245" s="106">
        <f t="shared" si="3662"/>
        <v>0</v>
      </c>
      <c r="AF1245" s="106">
        <f t="shared" si="3663"/>
        <v>0</v>
      </c>
      <c r="AI1245" s="106">
        <f t="shared" si="3664"/>
        <v>0</v>
      </c>
      <c r="AK1245" s="106">
        <f t="shared" si="3665"/>
        <v>0</v>
      </c>
      <c r="AM1245" s="106">
        <f t="shared" si="3666"/>
        <v>0</v>
      </c>
      <c r="AO1245" s="106">
        <f t="shared" si="3667"/>
        <v>0</v>
      </c>
      <c r="AQ1245" s="106">
        <f t="shared" si="3668"/>
        <v>0</v>
      </c>
      <c r="AS1245" s="106">
        <f t="shared" si="3669"/>
        <v>0</v>
      </c>
      <c r="AT1245" s="22"/>
      <c r="AV1245" s="106">
        <f t="shared" si="3670"/>
        <v>0</v>
      </c>
      <c r="AX1245" s="106">
        <f t="shared" si="3671"/>
        <v>0</v>
      </c>
      <c r="AZ1245" s="106">
        <f t="shared" si="3672"/>
        <v>0</v>
      </c>
      <c r="BB1245" s="106">
        <f t="shared" si="3673"/>
        <v>0</v>
      </c>
      <c r="BD1245" s="106">
        <f t="shared" si="3674"/>
        <v>0</v>
      </c>
      <c r="BF1245" s="106">
        <f t="shared" si="3675"/>
        <v>0</v>
      </c>
      <c r="BG1245" s="22"/>
      <c r="BI1245" s="106">
        <f t="shared" si="3676"/>
        <v>0</v>
      </c>
      <c r="BK1245" s="106">
        <f t="shared" si="3677"/>
        <v>0</v>
      </c>
      <c r="BM1245" s="106">
        <f t="shared" si="3678"/>
        <v>0</v>
      </c>
      <c r="BO1245" s="106">
        <f t="shared" si="3679"/>
        <v>0</v>
      </c>
      <c r="BQ1245" s="106">
        <f t="shared" si="3680"/>
        <v>0</v>
      </c>
      <c r="BS1245" s="106">
        <f t="shared" si="3681"/>
        <v>0</v>
      </c>
      <c r="BT1245" s="22"/>
    </row>
    <row r="1246" spans="1:133" outlineLevel="4" x14ac:dyDescent="0.15">
      <c r="A1246" s="22" t="s">
        <v>867</v>
      </c>
      <c r="B1246" s="29" t="s">
        <v>2451</v>
      </c>
      <c r="C1246" s="104"/>
      <c r="D1246" s="106">
        <v>5</v>
      </c>
      <c r="E1246" s="104"/>
      <c r="F1246" s="106">
        <f t="shared" si="3651"/>
        <v>0</v>
      </c>
      <c r="G1246" s="106">
        <v>1</v>
      </c>
      <c r="I1246" s="106">
        <f t="shared" si="3652"/>
        <v>0</v>
      </c>
      <c r="K1246" s="106">
        <f t="shared" si="3653"/>
        <v>0</v>
      </c>
      <c r="M1246" s="106">
        <f t="shared" si="3654"/>
        <v>0</v>
      </c>
      <c r="O1246" s="106">
        <f t="shared" si="3655"/>
        <v>0</v>
      </c>
      <c r="Q1246" s="106">
        <f t="shared" si="3656"/>
        <v>0</v>
      </c>
      <c r="S1246" s="106">
        <f t="shared" si="3657"/>
        <v>0</v>
      </c>
      <c r="T1246" s="32"/>
      <c r="V1246" s="106">
        <f t="shared" si="3658"/>
        <v>0</v>
      </c>
      <c r="X1246" s="106">
        <f t="shared" si="3659"/>
        <v>0</v>
      </c>
      <c r="Z1246" s="106">
        <f t="shared" si="3660"/>
        <v>0</v>
      </c>
      <c r="AB1246" s="106">
        <f t="shared" si="3661"/>
        <v>0</v>
      </c>
      <c r="AD1246" s="106">
        <f t="shared" si="3662"/>
        <v>0</v>
      </c>
      <c r="AF1246" s="106">
        <f t="shared" si="3663"/>
        <v>0</v>
      </c>
      <c r="AI1246" s="106">
        <f t="shared" si="3664"/>
        <v>0</v>
      </c>
      <c r="AK1246" s="106">
        <f t="shared" si="3665"/>
        <v>0</v>
      </c>
      <c r="AM1246" s="106">
        <f t="shared" si="3666"/>
        <v>0</v>
      </c>
      <c r="AO1246" s="106">
        <f t="shared" si="3667"/>
        <v>0</v>
      </c>
      <c r="AQ1246" s="106">
        <f t="shared" si="3668"/>
        <v>0</v>
      </c>
      <c r="AS1246" s="106">
        <f t="shared" si="3669"/>
        <v>0</v>
      </c>
      <c r="AT1246" s="22"/>
      <c r="AV1246" s="106">
        <f t="shared" si="3670"/>
        <v>0</v>
      </c>
      <c r="AX1246" s="106">
        <f t="shared" si="3671"/>
        <v>0</v>
      </c>
      <c r="AZ1246" s="106">
        <f t="shared" si="3672"/>
        <v>0</v>
      </c>
      <c r="BB1246" s="106">
        <f t="shared" si="3673"/>
        <v>0</v>
      </c>
      <c r="BD1246" s="106">
        <f t="shared" si="3674"/>
        <v>0</v>
      </c>
      <c r="BF1246" s="106">
        <f t="shared" si="3675"/>
        <v>0</v>
      </c>
      <c r="BG1246" s="22"/>
      <c r="BI1246" s="106">
        <f t="shared" si="3676"/>
        <v>0</v>
      </c>
      <c r="BK1246" s="106">
        <f t="shared" si="3677"/>
        <v>0</v>
      </c>
      <c r="BM1246" s="106">
        <f t="shared" si="3678"/>
        <v>0</v>
      </c>
      <c r="BO1246" s="106">
        <f t="shared" si="3679"/>
        <v>0</v>
      </c>
      <c r="BQ1246" s="106">
        <f t="shared" si="3680"/>
        <v>0</v>
      </c>
      <c r="BS1246" s="106">
        <f t="shared" si="3681"/>
        <v>0</v>
      </c>
      <c r="BT1246" s="22"/>
    </row>
    <row r="1247" spans="1:133" outlineLevel="4" x14ac:dyDescent="0.15">
      <c r="A1247" s="22" t="s">
        <v>868</v>
      </c>
      <c r="B1247" s="29" t="s">
        <v>2451</v>
      </c>
      <c r="C1247" s="104"/>
      <c r="D1247" s="106">
        <v>5</v>
      </c>
      <c r="E1247" s="104"/>
      <c r="F1247" s="106">
        <f t="shared" si="3651"/>
        <v>0</v>
      </c>
      <c r="G1247" s="106">
        <v>1</v>
      </c>
      <c r="I1247" s="106">
        <f t="shared" si="3652"/>
        <v>0</v>
      </c>
      <c r="K1247" s="106">
        <f t="shared" si="3653"/>
        <v>0</v>
      </c>
      <c r="M1247" s="106">
        <f t="shared" si="3654"/>
        <v>0</v>
      </c>
      <c r="O1247" s="106">
        <f t="shared" si="3655"/>
        <v>0</v>
      </c>
      <c r="Q1247" s="106">
        <f t="shared" si="3656"/>
        <v>0</v>
      </c>
      <c r="S1247" s="106">
        <f t="shared" si="3657"/>
        <v>0</v>
      </c>
      <c r="T1247" s="32"/>
      <c r="V1247" s="106">
        <f t="shared" si="3658"/>
        <v>0</v>
      </c>
      <c r="X1247" s="106">
        <f t="shared" si="3659"/>
        <v>0</v>
      </c>
      <c r="Z1247" s="106">
        <f t="shared" si="3660"/>
        <v>0</v>
      </c>
      <c r="AB1247" s="106">
        <f t="shared" si="3661"/>
        <v>0</v>
      </c>
      <c r="AD1247" s="106">
        <f t="shared" si="3662"/>
        <v>0</v>
      </c>
      <c r="AF1247" s="106">
        <f t="shared" si="3663"/>
        <v>0</v>
      </c>
      <c r="AI1247" s="106">
        <f t="shared" si="3664"/>
        <v>0</v>
      </c>
      <c r="AK1247" s="106">
        <f t="shared" si="3665"/>
        <v>0</v>
      </c>
      <c r="AM1247" s="106">
        <f t="shared" si="3666"/>
        <v>0</v>
      </c>
      <c r="AO1247" s="106">
        <f t="shared" si="3667"/>
        <v>0</v>
      </c>
      <c r="AQ1247" s="106">
        <f t="shared" si="3668"/>
        <v>0</v>
      </c>
      <c r="AS1247" s="106">
        <f t="shared" si="3669"/>
        <v>0</v>
      </c>
      <c r="AT1247" s="22"/>
      <c r="AV1247" s="106">
        <f t="shared" si="3670"/>
        <v>0</v>
      </c>
      <c r="AX1247" s="106">
        <f t="shared" si="3671"/>
        <v>0</v>
      </c>
      <c r="AZ1247" s="106">
        <f t="shared" si="3672"/>
        <v>0</v>
      </c>
      <c r="BB1247" s="106">
        <f t="shared" si="3673"/>
        <v>0</v>
      </c>
      <c r="BD1247" s="106">
        <f t="shared" si="3674"/>
        <v>0</v>
      </c>
      <c r="BF1247" s="106">
        <f t="shared" si="3675"/>
        <v>0</v>
      </c>
      <c r="BG1247" s="22"/>
      <c r="BI1247" s="106">
        <f t="shared" si="3676"/>
        <v>0</v>
      </c>
      <c r="BK1247" s="106">
        <f t="shared" si="3677"/>
        <v>0</v>
      </c>
      <c r="BM1247" s="106">
        <f t="shared" si="3678"/>
        <v>0</v>
      </c>
      <c r="BO1247" s="106">
        <f t="shared" si="3679"/>
        <v>0</v>
      </c>
      <c r="BQ1247" s="106">
        <f t="shared" si="3680"/>
        <v>0</v>
      </c>
      <c r="BS1247" s="106">
        <f t="shared" si="3681"/>
        <v>0</v>
      </c>
      <c r="BT1247" s="22"/>
    </row>
    <row r="1248" spans="1:133" outlineLevel="4" x14ac:dyDescent="0.15">
      <c r="A1248" s="22" t="s">
        <v>869</v>
      </c>
      <c r="B1248" s="29" t="s">
        <v>2451</v>
      </c>
      <c r="C1248" s="104"/>
      <c r="D1248" s="106">
        <v>5</v>
      </c>
      <c r="E1248" s="104"/>
      <c r="F1248" s="106">
        <f t="shared" si="3651"/>
        <v>0</v>
      </c>
      <c r="G1248" s="106">
        <v>1</v>
      </c>
      <c r="I1248" s="106">
        <f t="shared" si="3652"/>
        <v>0</v>
      </c>
      <c r="K1248" s="106">
        <f t="shared" si="3653"/>
        <v>0</v>
      </c>
      <c r="M1248" s="106">
        <f t="shared" si="3654"/>
        <v>0</v>
      </c>
      <c r="O1248" s="106">
        <f t="shared" si="3655"/>
        <v>0</v>
      </c>
      <c r="Q1248" s="106">
        <f t="shared" si="3656"/>
        <v>0</v>
      </c>
      <c r="S1248" s="106">
        <f t="shared" si="3657"/>
        <v>0</v>
      </c>
      <c r="T1248" s="32"/>
      <c r="V1248" s="106">
        <f t="shared" si="3658"/>
        <v>0</v>
      </c>
      <c r="X1248" s="106">
        <f t="shared" si="3659"/>
        <v>0</v>
      </c>
      <c r="Z1248" s="106">
        <f t="shared" si="3660"/>
        <v>0</v>
      </c>
      <c r="AB1248" s="106">
        <f t="shared" si="3661"/>
        <v>0</v>
      </c>
      <c r="AD1248" s="106">
        <f t="shared" si="3662"/>
        <v>0</v>
      </c>
      <c r="AF1248" s="106">
        <f t="shared" si="3663"/>
        <v>0</v>
      </c>
      <c r="AI1248" s="106">
        <f t="shared" si="3664"/>
        <v>0</v>
      </c>
      <c r="AK1248" s="106">
        <f t="shared" si="3665"/>
        <v>0</v>
      </c>
      <c r="AM1248" s="106">
        <f t="shared" si="3666"/>
        <v>0</v>
      </c>
      <c r="AO1248" s="106">
        <f t="shared" si="3667"/>
        <v>0</v>
      </c>
      <c r="AQ1248" s="106">
        <f t="shared" si="3668"/>
        <v>0</v>
      </c>
      <c r="AS1248" s="106">
        <f t="shared" si="3669"/>
        <v>0</v>
      </c>
      <c r="AT1248" s="22"/>
      <c r="AV1248" s="106">
        <f t="shared" si="3670"/>
        <v>0</v>
      </c>
      <c r="AX1248" s="106">
        <f t="shared" si="3671"/>
        <v>0</v>
      </c>
      <c r="AZ1248" s="106">
        <f t="shared" si="3672"/>
        <v>0</v>
      </c>
      <c r="BB1248" s="106">
        <f t="shared" si="3673"/>
        <v>0</v>
      </c>
      <c r="BD1248" s="106">
        <f t="shared" si="3674"/>
        <v>0</v>
      </c>
      <c r="BF1248" s="106">
        <f t="shared" si="3675"/>
        <v>0</v>
      </c>
      <c r="BG1248" s="22"/>
      <c r="BI1248" s="106">
        <f t="shared" si="3676"/>
        <v>0</v>
      </c>
      <c r="BK1248" s="106">
        <f t="shared" si="3677"/>
        <v>0</v>
      </c>
      <c r="BM1248" s="106">
        <f t="shared" si="3678"/>
        <v>0</v>
      </c>
      <c r="BO1248" s="106">
        <f t="shared" si="3679"/>
        <v>0</v>
      </c>
      <c r="BQ1248" s="106">
        <f t="shared" si="3680"/>
        <v>0</v>
      </c>
      <c r="BS1248" s="106">
        <f t="shared" si="3681"/>
        <v>0</v>
      </c>
      <c r="BT1248" s="22"/>
    </row>
    <row r="1249" spans="1:133" s="48" customFormat="1" outlineLevel="2" x14ac:dyDescent="0.15">
      <c r="B1249" s="49" t="s">
        <v>1714</v>
      </c>
      <c r="C1249" s="121"/>
      <c r="D1249" s="121"/>
      <c r="E1249" s="121"/>
      <c r="F1249" s="121"/>
      <c r="G1249" s="165" t="s">
        <v>203</v>
      </c>
      <c r="H1249" s="121"/>
      <c r="I1249" s="121"/>
      <c r="J1249" s="121"/>
      <c r="K1249" s="121"/>
      <c r="L1249" s="121"/>
      <c r="M1249" s="121"/>
      <c r="N1249" s="121"/>
      <c r="O1249" s="121"/>
      <c r="P1249" s="121"/>
      <c r="Q1249" s="121"/>
      <c r="R1249" s="121"/>
      <c r="S1249" s="121"/>
      <c r="T1249" s="272"/>
      <c r="U1249" s="193"/>
      <c r="V1249" s="121"/>
      <c r="W1249" s="193"/>
      <c r="X1249" s="121"/>
      <c r="Y1249" s="193"/>
      <c r="Z1249" s="121"/>
      <c r="AA1249" s="193"/>
      <c r="AB1249" s="121"/>
      <c r="AC1249" s="193"/>
      <c r="AD1249" s="121"/>
      <c r="AE1249" s="193"/>
      <c r="AF1249" s="121"/>
      <c r="AG1249" s="221"/>
      <c r="AH1249" s="193"/>
      <c r="AI1249" s="121"/>
      <c r="AJ1249" s="193"/>
      <c r="AK1249" s="121"/>
      <c r="AL1249" s="193"/>
      <c r="AM1249" s="121"/>
      <c r="AN1249" s="193"/>
      <c r="AO1249" s="121"/>
      <c r="AP1249" s="193"/>
      <c r="AQ1249" s="121"/>
      <c r="AR1249" s="193"/>
      <c r="AS1249" s="121"/>
      <c r="AU1249" s="121"/>
      <c r="AV1249" s="121"/>
      <c r="AW1249" s="121"/>
      <c r="AX1249" s="121"/>
      <c r="AY1249" s="121"/>
      <c r="AZ1249" s="121"/>
      <c r="BA1249" s="121"/>
      <c r="BB1249" s="121"/>
      <c r="BC1249" s="121"/>
      <c r="BD1249" s="121"/>
      <c r="BE1249" s="121"/>
      <c r="BF1249" s="121"/>
      <c r="BH1249" s="121"/>
      <c r="BI1249" s="121"/>
      <c r="BJ1249" s="121"/>
      <c r="BK1249" s="121"/>
      <c r="BL1249" s="121"/>
      <c r="BM1249" s="121"/>
      <c r="BN1249" s="121"/>
      <c r="BO1249" s="121"/>
      <c r="BP1249" s="121"/>
      <c r="BQ1249" s="121"/>
      <c r="BR1249" s="121"/>
      <c r="BS1249" s="121"/>
      <c r="BU1249" s="143"/>
      <c r="BV1249" s="143"/>
      <c r="BW1249" s="143"/>
      <c r="BX1249" s="143"/>
      <c r="BY1249" s="143"/>
      <c r="BZ1249" s="143"/>
      <c r="CA1249" s="143"/>
      <c r="CB1249" s="143"/>
      <c r="CC1249" s="143"/>
      <c r="CD1249" s="143"/>
      <c r="CE1249" s="143"/>
      <c r="CF1249" s="143"/>
      <c r="CG1249" s="143"/>
      <c r="CH1249" s="143"/>
      <c r="CI1249" s="143"/>
      <c r="CJ1249" s="143"/>
      <c r="CK1249" s="143"/>
      <c r="CL1249" s="143"/>
      <c r="CM1249" s="143"/>
      <c r="CN1249" s="143"/>
      <c r="CO1249" s="143"/>
      <c r="CP1249" s="143"/>
      <c r="CQ1249" s="143"/>
      <c r="CR1249" s="143"/>
      <c r="CS1249" s="143"/>
      <c r="CT1249" s="143"/>
      <c r="CU1249" s="143"/>
      <c r="CV1249" s="143"/>
      <c r="CW1249" s="143"/>
      <c r="CX1249" s="143"/>
      <c r="CY1249" s="143"/>
      <c r="CZ1249" s="143"/>
      <c r="DA1249" s="143"/>
      <c r="DB1249" s="143"/>
      <c r="DC1249" s="143"/>
      <c r="DD1249" s="143"/>
      <c r="DE1249" s="143"/>
      <c r="DF1249" s="143"/>
      <c r="DG1249" s="143"/>
      <c r="DH1249" s="143"/>
      <c r="DI1249" s="143"/>
      <c r="DJ1249" s="143"/>
      <c r="DK1249" s="143"/>
      <c r="DL1249" s="143"/>
      <c r="DM1249" s="143"/>
      <c r="DN1249" s="143"/>
      <c r="DO1249" s="143"/>
      <c r="DP1249" s="143"/>
      <c r="DQ1249" s="143"/>
      <c r="DR1249" s="143"/>
      <c r="DS1249" s="143"/>
      <c r="DT1249" s="143"/>
      <c r="DU1249" s="143"/>
      <c r="DV1249" s="143"/>
      <c r="DW1249" s="143"/>
      <c r="DX1249" s="143"/>
      <c r="DY1249" s="143"/>
      <c r="DZ1249" s="143"/>
      <c r="EA1249" s="143"/>
      <c r="EB1249" s="143"/>
      <c r="EC1249" s="143"/>
    </row>
    <row r="1250" spans="1:133" s="48" customFormat="1" outlineLevel="1" x14ac:dyDescent="0.15">
      <c r="B1250" s="49" t="s">
        <v>1015</v>
      </c>
      <c r="C1250" s="121"/>
      <c r="D1250" s="121"/>
      <c r="E1250" s="121"/>
      <c r="F1250" s="121"/>
      <c r="G1250" s="165"/>
      <c r="H1250" s="121"/>
      <c r="I1250" s="121"/>
      <c r="J1250" s="121"/>
      <c r="K1250" s="121"/>
      <c r="L1250" s="121"/>
      <c r="M1250" s="121"/>
      <c r="N1250" s="121"/>
      <c r="O1250" s="121"/>
      <c r="P1250" s="121"/>
      <c r="Q1250" s="121"/>
      <c r="R1250" s="121"/>
      <c r="S1250" s="121"/>
      <c r="T1250" s="272"/>
      <c r="U1250" s="193"/>
      <c r="V1250" s="121"/>
      <c r="W1250" s="193"/>
      <c r="X1250" s="121"/>
      <c r="Y1250" s="193"/>
      <c r="Z1250" s="121"/>
      <c r="AA1250" s="193"/>
      <c r="AB1250" s="121"/>
      <c r="AC1250" s="193"/>
      <c r="AD1250" s="121"/>
      <c r="AE1250" s="193"/>
      <c r="AF1250" s="121"/>
      <c r="AG1250" s="221"/>
      <c r="AH1250" s="193"/>
      <c r="AI1250" s="121"/>
      <c r="AJ1250" s="193"/>
      <c r="AK1250" s="121"/>
      <c r="AL1250" s="193"/>
      <c r="AM1250" s="121"/>
      <c r="AN1250" s="193"/>
      <c r="AO1250" s="121"/>
      <c r="AP1250" s="193"/>
      <c r="AQ1250" s="121"/>
      <c r="AR1250" s="193"/>
      <c r="AS1250" s="121"/>
      <c r="AU1250" s="121"/>
      <c r="AV1250" s="121"/>
      <c r="AW1250" s="121"/>
      <c r="AX1250" s="121"/>
      <c r="AY1250" s="121"/>
      <c r="AZ1250" s="121"/>
      <c r="BA1250" s="121"/>
      <c r="BB1250" s="121"/>
      <c r="BC1250" s="121"/>
      <c r="BD1250" s="121"/>
      <c r="BE1250" s="121"/>
      <c r="BF1250" s="121"/>
      <c r="BH1250" s="121"/>
      <c r="BI1250" s="121"/>
      <c r="BJ1250" s="121"/>
      <c r="BK1250" s="121"/>
      <c r="BL1250" s="121"/>
      <c r="BM1250" s="121"/>
      <c r="BN1250" s="121"/>
      <c r="BO1250" s="121"/>
      <c r="BP1250" s="121"/>
      <c r="BQ1250" s="121"/>
      <c r="BR1250" s="121"/>
      <c r="BS1250" s="121"/>
      <c r="BU1250" s="143"/>
      <c r="BV1250" s="143"/>
      <c r="BW1250" s="143"/>
      <c r="BX1250" s="143"/>
      <c r="BY1250" s="143"/>
      <c r="BZ1250" s="143"/>
      <c r="CA1250" s="143"/>
      <c r="CB1250" s="143"/>
      <c r="CC1250" s="143"/>
      <c r="CD1250" s="143"/>
      <c r="CE1250" s="143"/>
      <c r="CF1250" s="143"/>
      <c r="CG1250" s="143"/>
      <c r="CH1250" s="143"/>
      <c r="CI1250" s="143"/>
      <c r="CJ1250" s="143"/>
      <c r="CK1250" s="143"/>
      <c r="CL1250" s="143"/>
      <c r="CM1250" s="143"/>
      <c r="CN1250" s="143"/>
      <c r="CO1250" s="143"/>
      <c r="CP1250" s="143"/>
      <c r="CQ1250" s="143"/>
      <c r="CR1250" s="143"/>
      <c r="CS1250" s="143"/>
      <c r="CT1250" s="143"/>
      <c r="CU1250" s="143"/>
      <c r="CV1250" s="143"/>
      <c r="CW1250" s="143"/>
      <c r="CX1250" s="143"/>
      <c r="CY1250" s="143"/>
      <c r="CZ1250" s="143"/>
      <c r="DA1250" s="143"/>
      <c r="DB1250" s="143"/>
      <c r="DC1250" s="143"/>
      <c r="DD1250" s="143"/>
      <c r="DE1250" s="143"/>
      <c r="DF1250" s="143"/>
      <c r="DG1250" s="143"/>
      <c r="DH1250" s="143"/>
      <c r="DI1250" s="143"/>
      <c r="DJ1250" s="143"/>
      <c r="DK1250" s="143"/>
      <c r="DL1250" s="143"/>
      <c r="DM1250" s="143"/>
      <c r="DN1250" s="143"/>
      <c r="DO1250" s="143"/>
      <c r="DP1250" s="143"/>
      <c r="DQ1250" s="143"/>
      <c r="DR1250" s="143"/>
      <c r="DS1250" s="143"/>
      <c r="DT1250" s="143"/>
      <c r="DU1250" s="143"/>
      <c r="DV1250" s="143"/>
      <c r="DW1250" s="143"/>
      <c r="DX1250" s="143"/>
      <c r="DY1250" s="143"/>
      <c r="DZ1250" s="143"/>
      <c r="EA1250" s="143"/>
      <c r="EB1250" s="143"/>
      <c r="EC1250" s="143"/>
    </row>
    <row r="1251" spans="1:133" s="46" customFormat="1" x14ac:dyDescent="0.15">
      <c r="B1251" s="47" t="s">
        <v>576</v>
      </c>
      <c r="C1251" s="122"/>
      <c r="D1251" s="122"/>
      <c r="E1251" s="122"/>
      <c r="F1251" s="122"/>
      <c r="G1251" s="166"/>
      <c r="H1251" s="122"/>
      <c r="I1251" s="122"/>
      <c r="J1251" s="122"/>
      <c r="K1251" s="122"/>
      <c r="L1251" s="122"/>
      <c r="M1251" s="122"/>
      <c r="N1251" s="122"/>
      <c r="O1251" s="122"/>
      <c r="P1251" s="122"/>
      <c r="Q1251" s="122"/>
      <c r="R1251" s="122"/>
      <c r="S1251" s="122"/>
      <c r="T1251" s="273"/>
      <c r="U1251" s="194"/>
      <c r="V1251" s="122"/>
      <c r="W1251" s="194"/>
      <c r="X1251" s="122"/>
      <c r="Y1251" s="194"/>
      <c r="Z1251" s="122"/>
      <c r="AA1251" s="194"/>
      <c r="AB1251" s="122"/>
      <c r="AC1251" s="194"/>
      <c r="AD1251" s="122"/>
      <c r="AE1251" s="194"/>
      <c r="AF1251" s="122"/>
      <c r="AG1251" s="222"/>
      <c r="AH1251" s="194"/>
      <c r="AI1251" s="122"/>
      <c r="AJ1251" s="194"/>
      <c r="AK1251" s="122"/>
      <c r="AL1251" s="194"/>
      <c r="AM1251" s="122"/>
      <c r="AN1251" s="194"/>
      <c r="AO1251" s="122"/>
      <c r="AP1251" s="194"/>
      <c r="AQ1251" s="122"/>
      <c r="AR1251" s="194"/>
      <c r="AS1251" s="122"/>
      <c r="AU1251" s="122"/>
      <c r="AV1251" s="122"/>
      <c r="AW1251" s="122"/>
      <c r="AX1251" s="122"/>
      <c r="AY1251" s="122"/>
      <c r="AZ1251" s="122"/>
      <c r="BA1251" s="122"/>
      <c r="BB1251" s="122"/>
      <c r="BC1251" s="122"/>
      <c r="BD1251" s="122"/>
      <c r="BE1251" s="122"/>
      <c r="BF1251" s="122"/>
      <c r="BH1251" s="122"/>
      <c r="BI1251" s="122"/>
      <c r="BJ1251" s="122"/>
      <c r="BK1251" s="122"/>
      <c r="BL1251" s="122"/>
      <c r="BM1251" s="122"/>
      <c r="BN1251" s="122"/>
      <c r="BO1251" s="122"/>
      <c r="BP1251" s="122"/>
      <c r="BQ1251" s="122"/>
      <c r="BR1251" s="122"/>
      <c r="BS1251" s="122"/>
      <c r="BU1251" s="143"/>
      <c r="BV1251" s="143"/>
      <c r="BW1251" s="143"/>
      <c r="BX1251" s="143"/>
      <c r="BY1251" s="143"/>
      <c r="BZ1251" s="143"/>
      <c r="CA1251" s="143"/>
      <c r="CB1251" s="143"/>
      <c r="CC1251" s="143"/>
      <c r="CD1251" s="143"/>
      <c r="CE1251" s="143"/>
      <c r="CF1251" s="143"/>
      <c r="CG1251" s="143"/>
      <c r="CH1251" s="143"/>
      <c r="CI1251" s="143"/>
      <c r="CJ1251" s="143"/>
      <c r="CK1251" s="143"/>
      <c r="CL1251" s="143"/>
      <c r="CM1251" s="143"/>
      <c r="CN1251" s="143"/>
      <c r="CO1251" s="143"/>
      <c r="CP1251" s="143"/>
      <c r="CQ1251" s="143"/>
      <c r="CR1251" s="143"/>
      <c r="CS1251" s="143"/>
      <c r="CT1251" s="143"/>
      <c r="CU1251" s="143"/>
      <c r="CV1251" s="143"/>
      <c r="CW1251" s="143"/>
      <c r="CX1251" s="143"/>
      <c r="CY1251" s="143"/>
      <c r="CZ1251" s="143"/>
      <c r="DA1251" s="143"/>
      <c r="DB1251" s="143"/>
      <c r="DC1251" s="143"/>
      <c r="DD1251" s="143"/>
      <c r="DE1251" s="143"/>
      <c r="DF1251" s="143"/>
      <c r="DG1251" s="143"/>
      <c r="DH1251" s="143"/>
      <c r="DI1251" s="143"/>
      <c r="DJ1251" s="143"/>
      <c r="DK1251" s="143"/>
      <c r="DL1251" s="143"/>
      <c r="DM1251" s="143"/>
      <c r="DN1251" s="143"/>
      <c r="DO1251" s="143"/>
      <c r="DP1251" s="143"/>
      <c r="DQ1251" s="143"/>
      <c r="DR1251" s="143"/>
      <c r="DS1251" s="143"/>
      <c r="DT1251" s="143"/>
      <c r="DU1251" s="143"/>
      <c r="DV1251" s="143"/>
      <c r="DW1251" s="143"/>
      <c r="DX1251" s="143"/>
      <c r="DY1251" s="143"/>
      <c r="DZ1251" s="143"/>
      <c r="EA1251" s="143"/>
      <c r="EB1251" s="143"/>
      <c r="EC1251" s="143"/>
    </row>
    <row r="1252" spans="1:133" s="15" customFormat="1" x14ac:dyDescent="0.15">
      <c r="A1252" s="15">
        <v>4</v>
      </c>
      <c r="B1252" s="66" t="s">
        <v>292</v>
      </c>
      <c r="C1252" s="95" t="str">
        <f ca="1">IFERROR(SUM(C1253,C1283,C1299,C1316,C1332,C1383)/COUNT((C1253,C1283,C1299,C1316,C1332,C1383)),"N/A")</f>
        <v>N/A</v>
      </c>
      <c r="D1252" s="95">
        <f ca="1">IFERROR(SUM(D1253,D1283,D1299,D1316,D1332,D1383)/COUNT((D1253,D1283,D1299,D1316,D1332,D1383)),"N/A")</f>
        <v>5</v>
      </c>
      <c r="E1252" s="95">
        <f ca="1">E1253+E1283+E1299+E1316+E1332+E1383</f>
        <v>0</v>
      </c>
      <c r="F1252" s="95">
        <f ca="1">F1253+F1283+F1299+F1316+F1332+F1383</f>
        <v>4320</v>
      </c>
      <c r="G1252" s="95"/>
      <c r="H1252" s="123"/>
      <c r="I1252" s="95">
        <f ca="1">I1253+I1283+I1299+I1316+I1332+I1383</f>
        <v>0</v>
      </c>
      <c r="J1252" s="123"/>
      <c r="K1252" s="95">
        <f ca="1">K1253+K1283+K1299+K1316+K1332+K1383</f>
        <v>0</v>
      </c>
      <c r="L1252" s="123"/>
      <c r="M1252" s="95">
        <f ca="1">M1253+M1283+M1299+M1316+M1332+M1383</f>
        <v>0</v>
      </c>
      <c r="N1252" s="123"/>
      <c r="O1252" s="95">
        <f ca="1">O1253+O1283+O1299+O1316+O1332+O1383</f>
        <v>0</v>
      </c>
      <c r="P1252" s="123"/>
      <c r="Q1252" s="95">
        <f ca="1">Q1253+Q1283+Q1299+Q1316+Q1332+Q1383</f>
        <v>0</v>
      </c>
      <c r="R1252" s="123"/>
      <c r="S1252" s="95">
        <f ca="1">S1253+S1283+S1299+S1316+S1332+S1383</f>
        <v>0</v>
      </c>
      <c r="T1252" s="66"/>
      <c r="U1252" s="123"/>
      <c r="V1252" s="95">
        <f ca="1">V1253+V1283+V1299+V1316+V1332+V1383</f>
        <v>0</v>
      </c>
      <c r="W1252" s="123"/>
      <c r="X1252" s="95">
        <f ca="1">X1253+X1283+X1299+X1316+X1332+X1383</f>
        <v>0</v>
      </c>
      <c r="Y1252" s="123"/>
      <c r="Z1252" s="95">
        <f ca="1">Z1253+Z1283+Z1299+Z1316+Z1332+Z1383</f>
        <v>0</v>
      </c>
      <c r="AA1252" s="123"/>
      <c r="AB1252" s="95">
        <f ca="1">AB1253+AB1283+AB1299+AB1316+AB1332+AB1383</f>
        <v>0</v>
      </c>
      <c r="AC1252" s="123"/>
      <c r="AD1252" s="95">
        <f ca="1">AD1253+AD1283+AD1299+AD1316+AD1332+AD1383</f>
        <v>0</v>
      </c>
      <c r="AE1252" s="123"/>
      <c r="AF1252" s="95">
        <f ca="1">AF1253+AF1283+AF1299+AF1316+AF1332+AF1383</f>
        <v>0</v>
      </c>
      <c r="AG1252" s="66"/>
      <c r="AH1252" s="123"/>
      <c r="AI1252" s="95">
        <f ca="1">AI1253+AI1283+AI1299+AI1316+AI1332+AI1383</f>
        <v>0</v>
      </c>
      <c r="AJ1252" s="123"/>
      <c r="AK1252" s="95">
        <f ca="1">AK1253+AK1283+AK1299+AK1316+AK1332+AK1383</f>
        <v>0</v>
      </c>
      <c r="AL1252" s="123"/>
      <c r="AM1252" s="95">
        <f ca="1">AM1253+AM1283+AM1299+AM1316+AM1332+AM1383</f>
        <v>0</v>
      </c>
      <c r="AN1252" s="123"/>
      <c r="AO1252" s="95">
        <f ca="1">AO1253+AO1283+AO1299+AO1316+AO1332+AO1383</f>
        <v>0</v>
      </c>
      <c r="AP1252" s="123"/>
      <c r="AQ1252" s="95">
        <f ca="1">AQ1253+AQ1283+AQ1299+AQ1316+AQ1332+AQ1383</f>
        <v>0</v>
      </c>
      <c r="AR1252" s="123"/>
      <c r="AS1252" s="95">
        <f ca="1">AS1253+AS1283+AS1299+AS1316+AS1332+AS1383</f>
        <v>0</v>
      </c>
      <c r="AU1252" s="123"/>
      <c r="AV1252" s="95">
        <f ca="1">AV1253+AV1283+AV1299+AV1316+AV1332+AV1383</f>
        <v>0</v>
      </c>
      <c r="AW1252" s="123"/>
      <c r="AX1252" s="95">
        <f ca="1">AX1253+AX1283+AX1299+AX1316+AX1332+AX1383</f>
        <v>0</v>
      </c>
      <c r="AY1252" s="123"/>
      <c r="AZ1252" s="95">
        <f ca="1">AZ1253+AZ1283+AZ1299+AZ1316+AZ1332+AZ1383</f>
        <v>0</v>
      </c>
      <c r="BA1252" s="123"/>
      <c r="BB1252" s="95">
        <f ca="1">BB1253+BB1283+BB1299+BB1316+BB1332+BB1383</f>
        <v>0</v>
      </c>
      <c r="BC1252" s="123"/>
      <c r="BD1252" s="95">
        <f ca="1">BD1253+BD1283+BD1299+BD1316+BD1332+BD1383</f>
        <v>0</v>
      </c>
      <c r="BE1252" s="123"/>
      <c r="BF1252" s="95">
        <f ca="1">BF1253+BF1283+BF1299+BF1316+BF1332+BF1383</f>
        <v>0</v>
      </c>
      <c r="BH1252" s="123"/>
      <c r="BI1252" s="95">
        <f ca="1">BI1253+BI1283+BI1299+BI1316+BI1332+BI1383</f>
        <v>0</v>
      </c>
      <c r="BJ1252" s="123"/>
      <c r="BK1252" s="95">
        <f ca="1">BK1253+BK1283+BK1299+BK1316+BK1332+BK1383</f>
        <v>0</v>
      </c>
      <c r="BL1252" s="123"/>
      <c r="BM1252" s="95">
        <f ca="1">BM1253+BM1283+BM1299+BM1316+BM1332+BM1383</f>
        <v>0</v>
      </c>
      <c r="BN1252" s="123"/>
      <c r="BO1252" s="95">
        <f ca="1">BO1253+BO1283+BO1299+BO1316+BO1332+BO1383</f>
        <v>0</v>
      </c>
      <c r="BP1252" s="123"/>
      <c r="BQ1252" s="95">
        <f ca="1">BQ1253+BQ1283+BQ1299+BQ1316+BQ1332+BQ1383</f>
        <v>0</v>
      </c>
      <c r="BR1252" s="123"/>
      <c r="BS1252" s="95">
        <f ca="1">BS1253+BS1283+BS1299+BS1316+BS1332+BS1383</f>
        <v>0</v>
      </c>
      <c r="BU1252" s="144"/>
      <c r="BV1252" s="144"/>
      <c r="BW1252" s="144"/>
      <c r="BX1252" s="144"/>
      <c r="BY1252" s="144"/>
      <c r="BZ1252" s="144"/>
      <c r="CA1252" s="144"/>
      <c r="CB1252" s="144"/>
      <c r="CC1252" s="144"/>
      <c r="CD1252" s="144"/>
      <c r="CE1252" s="144"/>
      <c r="CF1252" s="144"/>
      <c r="CG1252" s="144"/>
      <c r="CH1252" s="144"/>
      <c r="CI1252" s="144"/>
      <c r="CJ1252" s="144"/>
      <c r="CK1252" s="144"/>
      <c r="CL1252" s="144"/>
      <c r="CM1252" s="144"/>
      <c r="CN1252" s="144"/>
      <c r="CO1252" s="144"/>
      <c r="CP1252" s="144"/>
      <c r="CQ1252" s="144"/>
      <c r="CR1252" s="144"/>
      <c r="CS1252" s="144"/>
      <c r="CT1252" s="144"/>
      <c r="CU1252" s="144"/>
      <c r="CV1252" s="144"/>
      <c r="CW1252" s="144"/>
      <c r="CX1252" s="144"/>
      <c r="CY1252" s="144"/>
      <c r="CZ1252" s="144"/>
      <c r="DA1252" s="144"/>
      <c r="DB1252" s="144"/>
      <c r="DC1252" s="144"/>
      <c r="DD1252" s="144"/>
      <c r="DE1252" s="144"/>
      <c r="DF1252" s="144"/>
      <c r="DG1252" s="144"/>
      <c r="DH1252" s="144"/>
      <c r="DI1252" s="144"/>
      <c r="DJ1252" s="144"/>
      <c r="DK1252" s="144"/>
      <c r="DL1252" s="144"/>
      <c r="DM1252" s="144"/>
      <c r="DN1252" s="144"/>
      <c r="DO1252" s="144"/>
      <c r="DP1252" s="144"/>
      <c r="DQ1252" s="144"/>
      <c r="DR1252" s="144"/>
      <c r="DS1252" s="144"/>
      <c r="DT1252" s="144"/>
      <c r="DU1252" s="144"/>
      <c r="DV1252" s="144"/>
      <c r="DW1252" s="144"/>
      <c r="DX1252" s="144"/>
      <c r="DY1252" s="144"/>
      <c r="DZ1252" s="144"/>
      <c r="EA1252" s="144"/>
      <c r="EB1252" s="144"/>
      <c r="EC1252" s="144"/>
    </row>
    <row r="1253" spans="1:133" s="76" customFormat="1" outlineLevel="1" x14ac:dyDescent="0.15">
      <c r="A1253" s="76">
        <v>4.0999999999999996</v>
      </c>
      <c r="B1253" s="77" t="s">
        <v>1249</v>
      </c>
      <c r="C1253" s="304" t="str">
        <f ca="1">IFERROR(SUM(C1254,C1275)/COUNT((C1254,C1275)),"N/A")</f>
        <v>N/A</v>
      </c>
      <c r="D1253" s="304">
        <f ca="1">IFERROR(SUM(D1254,D1275)/COUNT((D1254,D1275)),"N/A")</f>
        <v>5</v>
      </c>
      <c r="E1253" s="167">
        <f ca="1">E1254+E1275</f>
        <v>0</v>
      </c>
      <c r="F1253" s="167">
        <f ca="1">F1254+F1275</f>
        <v>1140</v>
      </c>
      <c r="G1253" s="167"/>
      <c r="H1253" s="124"/>
      <c r="I1253" s="167">
        <f ca="1">I1254+I1275</f>
        <v>0</v>
      </c>
      <c r="J1253" s="124"/>
      <c r="K1253" s="167">
        <f ca="1">K1254+K1275</f>
        <v>0</v>
      </c>
      <c r="L1253" s="124"/>
      <c r="M1253" s="167">
        <f ca="1">M1254+M1275</f>
        <v>0</v>
      </c>
      <c r="N1253" s="124"/>
      <c r="O1253" s="167">
        <f ca="1">O1254+O1275</f>
        <v>0</v>
      </c>
      <c r="P1253" s="124"/>
      <c r="Q1253" s="167">
        <f ca="1">Q1254+Q1275</f>
        <v>0</v>
      </c>
      <c r="R1253" s="124"/>
      <c r="S1253" s="167">
        <f ca="1">S1254+S1275</f>
        <v>0</v>
      </c>
      <c r="T1253" s="77"/>
      <c r="U1253" s="124"/>
      <c r="V1253" s="167">
        <f ca="1">V1254+V1275</f>
        <v>0</v>
      </c>
      <c r="W1253" s="124"/>
      <c r="X1253" s="167">
        <f ca="1">X1254+X1275</f>
        <v>0</v>
      </c>
      <c r="Y1253" s="124"/>
      <c r="Z1253" s="167">
        <f ca="1">Z1254+Z1275</f>
        <v>0</v>
      </c>
      <c r="AA1253" s="124"/>
      <c r="AB1253" s="167">
        <f ca="1">AB1254+AB1275</f>
        <v>0</v>
      </c>
      <c r="AC1253" s="124"/>
      <c r="AD1253" s="167">
        <f ca="1">AD1254+AD1275</f>
        <v>0</v>
      </c>
      <c r="AE1253" s="124"/>
      <c r="AF1253" s="167">
        <f ca="1">AF1254+AF1275</f>
        <v>0</v>
      </c>
      <c r="AG1253" s="77"/>
      <c r="AH1253" s="124"/>
      <c r="AI1253" s="167">
        <f ca="1">AI1254+AI1275</f>
        <v>0</v>
      </c>
      <c r="AJ1253" s="124"/>
      <c r="AK1253" s="167">
        <f ca="1">AK1254+AK1275</f>
        <v>0</v>
      </c>
      <c r="AL1253" s="124"/>
      <c r="AM1253" s="167">
        <f ca="1">AM1254+AM1275</f>
        <v>0</v>
      </c>
      <c r="AN1253" s="124"/>
      <c r="AO1253" s="167">
        <f ca="1">AO1254+AO1275</f>
        <v>0</v>
      </c>
      <c r="AP1253" s="124"/>
      <c r="AQ1253" s="167">
        <f ca="1">AQ1254+AQ1275</f>
        <v>0</v>
      </c>
      <c r="AR1253" s="124"/>
      <c r="AS1253" s="167">
        <f ca="1">AS1254+AS1275</f>
        <v>0</v>
      </c>
      <c r="AU1253" s="124"/>
      <c r="AV1253" s="167">
        <f ca="1">AV1254+AV1275</f>
        <v>0</v>
      </c>
      <c r="AW1253" s="124"/>
      <c r="AX1253" s="167">
        <f ca="1">AX1254+AX1275</f>
        <v>0</v>
      </c>
      <c r="AY1253" s="124"/>
      <c r="AZ1253" s="167">
        <f ca="1">AZ1254+AZ1275</f>
        <v>0</v>
      </c>
      <c r="BA1253" s="124"/>
      <c r="BB1253" s="167">
        <f ca="1">BB1254+BB1275</f>
        <v>0</v>
      </c>
      <c r="BC1253" s="124"/>
      <c r="BD1253" s="167">
        <f ca="1">BD1254+BD1275</f>
        <v>0</v>
      </c>
      <c r="BE1253" s="124"/>
      <c r="BF1253" s="167">
        <f ca="1">BF1254+BF1275</f>
        <v>0</v>
      </c>
      <c r="BH1253" s="124"/>
      <c r="BI1253" s="167">
        <f ca="1">BI1254+BI1275</f>
        <v>0</v>
      </c>
      <c r="BJ1253" s="124"/>
      <c r="BK1253" s="167">
        <f ca="1">BK1254+BK1275</f>
        <v>0</v>
      </c>
      <c r="BL1253" s="124"/>
      <c r="BM1253" s="167">
        <f ca="1">BM1254+BM1275</f>
        <v>0</v>
      </c>
      <c r="BN1253" s="124"/>
      <c r="BO1253" s="167">
        <f ca="1">BO1254+BO1275</f>
        <v>0</v>
      </c>
      <c r="BP1253" s="124"/>
      <c r="BQ1253" s="167">
        <f ca="1">BQ1254+BQ1275</f>
        <v>0</v>
      </c>
      <c r="BR1253" s="124"/>
      <c r="BS1253" s="167">
        <f ca="1">BS1254+BS1275</f>
        <v>0</v>
      </c>
      <c r="BU1253" s="85"/>
      <c r="BV1253" s="85"/>
      <c r="BW1253" s="85"/>
      <c r="BX1253" s="85"/>
      <c r="BY1253" s="85"/>
      <c r="BZ1253" s="85"/>
      <c r="CA1253" s="85"/>
      <c r="CB1253" s="85"/>
      <c r="CC1253" s="85"/>
      <c r="CD1253" s="85"/>
      <c r="CE1253" s="85"/>
      <c r="CF1253" s="85"/>
      <c r="CG1253" s="85"/>
      <c r="CH1253" s="85"/>
      <c r="CI1253" s="85"/>
      <c r="CJ1253" s="85"/>
      <c r="CK1253" s="85"/>
      <c r="CL1253" s="85"/>
      <c r="CM1253" s="85"/>
      <c r="CN1253" s="85"/>
      <c r="CO1253" s="85"/>
      <c r="CP1253" s="85"/>
      <c r="CQ1253" s="85"/>
      <c r="CR1253" s="85"/>
      <c r="CS1253" s="85"/>
      <c r="CT1253" s="85"/>
      <c r="CU1253" s="85"/>
      <c r="CV1253" s="85"/>
      <c r="CW1253" s="85"/>
      <c r="CX1253" s="85"/>
      <c r="CY1253" s="85"/>
      <c r="CZ1253" s="85"/>
      <c r="DA1253" s="85"/>
      <c r="DB1253" s="85"/>
      <c r="DC1253" s="85"/>
      <c r="DD1253" s="85"/>
      <c r="DE1253" s="85"/>
      <c r="DF1253" s="85"/>
      <c r="DG1253" s="85"/>
      <c r="DH1253" s="85"/>
      <c r="DI1253" s="85"/>
      <c r="DJ1253" s="85"/>
      <c r="DK1253" s="85"/>
      <c r="DL1253" s="85"/>
      <c r="DM1253" s="85"/>
      <c r="DN1253" s="85"/>
      <c r="DO1253" s="85"/>
      <c r="DP1253" s="85"/>
      <c r="DQ1253" s="85"/>
      <c r="DR1253" s="85"/>
      <c r="DS1253" s="85"/>
      <c r="DT1253" s="85"/>
      <c r="DU1253" s="85"/>
      <c r="DV1253" s="85"/>
      <c r="DW1253" s="85"/>
      <c r="DX1253" s="85"/>
      <c r="DY1253" s="85"/>
      <c r="DZ1253" s="85"/>
      <c r="EA1253" s="85"/>
      <c r="EB1253" s="85"/>
      <c r="EC1253" s="85"/>
    </row>
    <row r="1254" spans="1:133" s="40" customFormat="1" outlineLevel="2" x14ac:dyDescent="0.15">
      <c r="A1254" s="40" t="s">
        <v>821</v>
      </c>
      <c r="B1254" s="41" t="s">
        <v>1249</v>
      </c>
      <c r="C1254" s="300" t="str">
        <f ca="1">IFERROR((AVERAGE(ReqSum)),"N/A")</f>
        <v>N/A</v>
      </c>
      <c r="D1254" s="300">
        <f ca="1">IFERROR((AVERAGE(ReqSum)),"N/A")</f>
        <v>5</v>
      </c>
      <c r="E1254" s="168">
        <f ca="1">(SUM(ReqSum))*2*$I$10</f>
        <v>0</v>
      </c>
      <c r="F1254" s="168">
        <f ca="1">(SUM(ReqSum))*2*$I$10</f>
        <v>1140</v>
      </c>
      <c r="G1254" s="168">
        <f>MATCH("x",G1255:G2754,-1)-1</f>
        <v>19</v>
      </c>
      <c r="H1254" s="180"/>
      <c r="I1254" s="180">
        <f ca="1">SUM(ReqSum)</f>
        <v>0</v>
      </c>
      <c r="J1254" s="180"/>
      <c r="K1254" s="180">
        <f ca="1">SUM(ReqSum)</f>
        <v>0</v>
      </c>
      <c r="L1254" s="180"/>
      <c r="M1254" s="180">
        <f ca="1">SUM(ReqSum)</f>
        <v>0</v>
      </c>
      <c r="N1254" s="180"/>
      <c r="O1254" s="180">
        <f ca="1">SUM(ReqSum)</f>
        <v>0</v>
      </c>
      <c r="P1254" s="180"/>
      <c r="Q1254" s="180">
        <f ca="1">SUM(ReqSum)</f>
        <v>0</v>
      </c>
      <c r="R1254" s="180"/>
      <c r="S1254" s="180">
        <f ca="1">SUM(ReqSum)</f>
        <v>0</v>
      </c>
      <c r="T1254" s="274"/>
      <c r="U1254" s="195"/>
      <c r="V1254" s="180">
        <f ca="1">SUM(ReqSum)</f>
        <v>0</v>
      </c>
      <c r="W1254" s="195"/>
      <c r="X1254" s="180">
        <f ca="1">SUM(ReqSum)</f>
        <v>0</v>
      </c>
      <c r="Y1254" s="195"/>
      <c r="Z1254" s="180">
        <f ca="1">SUM(ReqSum)</f>
        <v>0</v>
      </c>
      <c r="AA1254" s="195"/>
      <c r="AB1254" s="180">
        <f ca="1">SUM(ReqSum)</f>
        <v>0</v>
      </c>
      <c r="AC1254" s="195"/>
      <c r="AD1254" s="180">
        <f ca="1">SUM(ReqSum)</f>
        <v>0</v>
      </c>
      <c r="AE1254" s="195"/>
      <c r="AF1254" s="180">
        <f ca="1">SUM(ReqSum)</f>
        <v>0</v>
      </c>
      <c r="AG1254" s="41"/>
      <c r="AH1254" s="195"/>
      <c r="AI1254" s="180">
        <f ca="1">SUM(ReqSum)</f>
        <v>0</v>
      </c>
      <c r="AJ1254" s="195"/>
      <c r="AK1254" s="180">
        <f ca="1">SUM(ReqSum)</f>
        <v>0</v>
      </c>
      <c r="AL1254" s="195"/>
      <c r="AM1254" s="180">
        <f ca="1">SUM(ReqSum)</f>
        <v>0</v>
      </c>
      <c r="AN1254" s="195"/>
      <c r="AO1254" s="180">
        <f ca="1">SUM(ReqSum)</f>
        <v>0</v>
      </c>
      <c r="AP1254" s="195"/>
      <c r="AQ1254" s="180">
        <f ca="1">SUM(ReqSum)</f>
        <v>0</v>
      </c>
      <c r="AR1254" s="195"/>
      <c r="AS1254" s="180">
        <f ca="1">SUM(ReqSum)</f>
        <v>0</v>
      </c>
      <c r="AT1254" s="181"/>
      <c r="AU1254" s="180"/>
      <c r="AV1254" s="180">
        <f ca="1">SUM(ReqSum)</f>
        <v>0</v>
      </c>
      <c r="AW1254" s="180"/>
      <c r="AX1254" s="180">
        <f ca="1">SUM(ReqSum)</f>
        <v>0</v>
      </c>
      <c r="AY1254" s="180"/>
      <c r="AZ1254" s="180">
        <f ca="1">SUM(ReqSum)</f>
        <v>0</v>
      </c>
      <c r="BA1254" s="180"/>
      <c r="BB1254" s="180">
        <f ca="1">SUM(ReqSum)</f>
        <v>0</v>
      </c>
      <c r="BC1254" s="180"/>
      <c r="BD1254" s="180">
        <f ca="1">SUM(ReqSum)</f>
        <v>0</v>
      </c>
      <c r="BE1254" s="180"/>
      <c r="BF1254" s="180">
        <f ca="1">SUM(ReqSum)</f>
        <v>0</v>
      </c>
      <c r="BG1254" s="181"/>
      <c r="BH1254" s="180"/>
      <c r="BI1254" s="180">
        <f ca="1">SUM(ReqSum)</f>
        <v>0</v>
      </c>
      <c r="BJ1254" s="180"/>
      <c r="BK1254" s="180">
        <f ca="1">SUM(ReqSum)</f>
        <v>0</v>
      </c>
      <c r="BL1254" s="180"/>
      <c r="BM1254" s="180">
        <f ca="1">SUM(ReqSum)</f>
        <v>0</v>
      </c>
      <c r="BN1254" s="180"/>
      <c r="BO1254" s="180">
        <f ca="1">SUM(ReqSum)</f>
        <v>0</v>
      </c>
      <c r="BP1254" s="180"/>
      <c r="BQ1254" s="180">
        <f ca="1">SUM(ReqSum)</f>
        <v>0</v>
      </c>
      <c r="BR1254" s="180"/>
      <c r="BS1254" s="180">
        <f ca="1">SUM(ReqSum)</f>
        <v>0</v>
      </c>
      <c r="BT1254" s="181"/>
      <c r="BU1254" s="85"/>
      <c r="BV1254" s="85"/>
      <c r="BW1254" s="85"/>
      <c r="BX1254" s="85"/>
      <c r="BY1254" s="85"/>
      <c r="BZ1254" s="85"/>
      <c r="CA1254" s="85"/>
      <c r="CB1254" s="85"/>
      <c r="CC1254" s="85"/>
      <c r="CD1254" s="85"/>
      <c r="CE1254" s="85"/>
      <c r="CF1254" s="85"/>
      <c r="CG1254" s="85"/>
      <c r="CH1254" s="85"/>
      <c r="CI1254" s="85"/>
      <c r="CJ1254" s="85"/>
      <c r="CK1254" s="85"/>
      <c r="CL1254" s="85"/>
      <c r="CM1254" s="85"/>
      <c r="CN1254" s="85"/>
      <c r="CO1254" s="85"/>
      <c r="CP1254" s="85"/>
      <c r="CQ1254" s="85"/>
      <c r="CR1254" s="85"/>
      <c r="CS1254" s="85"/>
      <c r="CT1254" s="85"/>
      <c r="CU1254" s="85"/>
      <c r="CV1254" s="85"/>
      <c r="CW1254" s="85"/>
      <c r="CX1254" s="85"/>
      <c r="CY1254" s="85"/>
      <c r="CZ1254" s="85"/>
      <c r="DA1254" s="85"/>
      <c r="DB1254" s="85"/>
      <c r="DC1254" s="85"/>
      <c r="DD1254" s="85"/>
      <c r="DE1254" s="85"/>
      <c r="DF1254" s="85"/>
      <c r="DG1254" s="85"/>
      <c r="DH1254" s="85"/>
      <c r="DI1254" s="85"/>
      <c r="DJ1254" s="85"/>
      <c r="DK1254" s="85"/>
      <c r="DL1254" s="85"/>
      <c r="DM1254" s="85"/>
      <c r="DN1254" s="85"/>
      <c r="DO1254" s="85"/>
      <c r="DP1254" s="85"/>
      <c r="DQ1254" s="85"/>
      <c r="DR1254" s="85"/>
      <c r="DS1254" s="85"/>
      <c r="DT1254" s="85"/>
      <c r="DU1254" s="85"/>
      <c r="DV1254" s="85"/>
      <c r="DW1254" s="85"/>
      <c r="DX1254" s="85"/>
      <c r="DY1254" s="85"/>
      <c r="DZ1254" s="85"/>
      <c r="EA1254" s="85"/>
      <c r="EB1254" s="85"/>
      <c r="EC1254" s="85"/>
    </row>
    <row r="1255" spans="1:133" outlineLevel="3" x14ac:dyDescent="0.15">
      <c r="A1255" s="22" t="s">
        <v>638</v>
      </c>
      <c r="B1255" s="29" t="s">
        <v>1250</v>
      </c>
      <c r="C1255" s="104"/>
      <c r="D1255" s="106">
        <v>5</v>
      </c>
      <c r="E1255" s="104"/>
      <c r="F1255" s="106">
        <f t="shared" ref="F1255:F1273" si="3682">IF(B1255&lt;&gt;"",IF(B1255="Custom Requirement",0,3),0)</f>
        <v>3</v>
      </c>
      <c r="G1255" s="106">
        <v>1</v>
      </c>
      <c r="I1255" s="106">
        <f t="shared" ref="I1255:I1273" si="3683">H1255*$E1255*I$10</f>
        <v>0</v>
      </c>
      <c r="K1255" s="106">
        <f t="shared" ref="K1255:K1273" si="3684">J1255*$E1255*K$10</f>
        <v>0</v>
      </c>
      <c r="M1255" s="106">
        <f t="shared" ref="M1255:M1273" si="3685">L1255*$E1255*M$10</f>
        <v>0</v>
      </c>
      <c r="O1255" s="106">
        <f t="shared" ref="O1255:O1273" si="3686">N1255*$E1255*O$10</f>
        <v>0</v>
      </c>
      <c r="Q1255" s="106">
        <f t="shared" ref="Q1255:Q1273" si="3687">P1255*$E1255*Q$10</f>
        <v>0</v>
      </c>
      <c r="S1255" s="106">
        <f t="shared" ref="S1255:S1273" si="3688">R1255*$E1255*S$10</f>
        <v>0</v>
      </c>
      <c r="V1255" s="106">
        <f t="shared" ref="V1255:V1273" si="3689">U1255*$E1255*V$10</f>
        <v>0</v>
      </c>
      <c r="X1255" s="106">
        <f t="shared" ref="X1255:X1273" si="3690">W1255*$E1255*X$10</f>
        <v>0</v>
      </c>
      <c r="Z1255" s="106">
        <f t="shared" ref="Z1255:Z1273" si="3691">Y1255*$E1255*Z$10</f>
        <v>0</v>
      </c>
      <c r="AB1255" s="106">
        <f t="shared" ref="AB1255:AB1273" si="3692">AA1255*$E1255*AB$10</f>
        <v>0</v>
      </c>
      <c r="AD1255" s="106">
        <f t="shared" ref="AD1255:AD1273" si="3693">AC1255*$E1255*AD$10</f>
        <v>0</v>
      </c>
      <c r="AF1255" s="106">
        <f t="shared" ref="AF1255:AF1273" si="3694">AE1255*$E1255*AF$10</f>
        <v>0</v>
      </c>
      <c r="AI1255" s="106">
        <f t="shared" ref="AI1255:AI1273" si="3695">AH1255*$E1255*AI$10</f>
        <v>0</v>
      </c>
      <c r="AK1255" s="106">
        <f t="shared" ref="AK1255:AK1273" si="3696">AJ1255*$E1255*AK$10</f>
        <v>0</v>
      </c>
      <c r="AM1255" s="106">
        <f t="shared" ref="AM1255:AM1273" si="3697">AL1255*$E1255*AM$10</f>
        <v>0</v>
      </c>
      <c r="AO1255" s="106">
        <f t="shared" ref="AO1255:AO1273" si="3698">AN1255*$E1255*AO$10</f>
        <v>0</v>
      </c>
      <c r="AQ1255" s="106">
        <f t="shared" ref="AQ1255:AQ1273" si="3699">AP1255*$E1255*AQ$10</f>
        <v>0</v>
      </c>
      <c r="AS1255" s="106">
        <f t="shared" ref="AS1255:AS1273" si="3700">AR1255*$E1255*AS$10</f>
        <v>0</v>
      </c>
      <c r="AV1255" s="106">
        <f t="shared" ref="AV1255:AV1273" si="3701">AU1255*$E1255*AV$10</f>
        <v>0</v>
      </c>
      <c r="AX1255" s="106">
        <f t="shared" ref="AX1255:AX1273" si="3702">AW1255*$E1255*AX$10</f>
        <v>0</v>
      </c>
      <c r="AZ1255" s="106">
        <f t="shared" ref="AZ1255:AZ1273" si="3703">AY1255*$E1255*AZ$10</f>
        <v>0</v>
      </c>
      <c r="BB1255" s="106">
        <f t="shared" ref="BB1255:BB1273" si="3704">BA1255*$E1255*BB$10</f>
        <v>0</v>
      </c>
      <c r="BD1255" s="106">
        <f t="shared" ref="BD1255:BD1273" si="3705">BC1255*$E1255*BD$10</f>
        <v>0</v>
      </c>
      <c r="BF1255" s="106">
        <f t="shared" ref="BF1255:BF1273" si="3706">BE1255*$E1255*BF$10</f>
        <v>0</v>
      </c>
      <c r="BI1255" s="106">
        <f t="shared" ref="BI1255:BI1273" si="3707">BH1255*$E1255*BI$10</f>
        <v>0</v>
      </c>
      <c r="BK1255" s="106">
        <f t="shared" ref="BK1255:BK1273" si="3708">BJ1255*$E1255*BK$10</f>
        <v>0</v>
      </c>
      <c r="BM1255" s="106">
        <f t="shared" ref="BM1255:BM1273" si="3709">BL1255*$E1255*BM$10</f>
        <v>0</v>
      </c>
      <c r="BO1255" s="106">
        <f t="shared" ref="BO1255:BO1273" si="3710">BN1255*$E1255*BO$10</f>
        <v>0</v>
      </c>
      <c r="BQ1255" s="106">
        <f t="shared" ref="BQ1255:BQ1273" si="3711">BP1255*$E1255*BQ$10</f>
        <v>0</v>
      </c>
      <c r="BS1255" s="106">
        <f t="shared" ref="BS1255:BS1273" si="3712">BR1255*$E1255*BS$10</f>
        <v>0</v>
      </c>
    </row>
    <row r="1256" spans="1:133" outlineLevel="3" x14ac:dyDescent="0.15">
      <c r="A1256" s="22" t="s">
        <v>639</v>
      </c>
      <c r="B1256" s="29" t="s">
        <v>1164</v>
      </c>
      <c r="C1256" s="104"/>
      <c r="D1256" s="106">
        <v>5</v>
      </c>
      <c r="E1256" s="104"/>
      <c r="F1256" s="106">
        <f t="shared" si="3682"/>
        <v>3</v>
      </c>
      <c r="G1256" s="106">
        <v>1</v>
      </c>
      <c r="I1256" s="106">
        <f t="shared" si="3683"/>
        <v>0</v>
      </c>
      <c r="K1256" s="106">
        <f t="shared" si="3684"/>
        <v>0</v>
      </c>
      <c r="M1256" s="106">
        <f t="shared" si="3685"/>
        <v>0</v>
      </c>
      <c r="O1256" s="106">
        <f t="shared" si="3686"/>
        <v>0</v>
      </c>
      <c r="Q1256" s="106">
        <f t="shared" si="3687"/>
        <v>0</v>
      </c>
      <c r="S1256" s="106">
        <f t="shared" si="3688"/>
        <v>0</v>
      </c>
      <c r="V1256" s="106">
        <f t="shared" si="3689"/>
        <v>0</v>
      </c>
      <c r="X1256" s="106">
        <f t="shared" si="3690"/>
        <v>0</v>
      </c>
      <c r="Z1256" s="106">
        <f t="shared" si="3691"/>
        <v>0</v>
      </c>
      <c r="AB1256" s="106">
        <f t="shared" si="3692"/>
        <v>0</v>
      </c>
      <c r="AD1256" s="106">
        <f t="shared" si="3693"/>
        <v>0</v>
      </c>
      <c r="AF1256" s="106">
        <f t="shared" si="3694"/>
        <v>0</v>
      </c>
      <c r="AI1256" s="106">
        <f t="shared" si="3695"/>
        <v>0</v>
      </c>
      <c r="AK1256" s="106">
        <f t="shared" si="3696"/>
        <v>0</v>
      </c>
      <c r="AM1256" s="106">
        <f t="shared" si="3697"/>
        <v>0</v>
      </c>
      <c r="AO1256" s="106">
        <f t="shared" si="3698"/>
        <v>0</v>
      </c>
      <c r="AQ1256" s="106">
        <f t="shared" si="3699"/>
        <v>0</v>
      </c>
      <c r="AS1256" s="106">
        <f t="shared" si="3700"/>
        <v>0</v>
      </c>
      <c r="AV1256" s="106">
        <f t="shared" si="3701"/>
        <v>0</v>
      </c>
      <c r="AX1256" s="106">
        <f t="shared" si="3702"/>
        <v>0</v>
      </c>
      <c r="AZ1256" s="106">
        <f t="shared" si="3703"/>
        <v>0</v>
      </c>
      <c r="BB1256" s="106">
        <f t="shared" si="3704"/>
        <v>0</v>
      </c>
      <c r="BD1256" s="106">
        <f t="shared" si="3705"/>
        <v>0</v>
      </c>
      <c r="BF1256" s="106">
        <f t="shared" si="3706"/>
        <v>0</v>
      </c>
      <c r="BI1256" s="106">
        <f t="shared" si="3707"/>
        <v>0</v>
      </c>
      <c r="BK1256" s="106">
        <f t="shared" si="3708"/>
        <v>0</v>
      </c>
      <c r="BM1256" s="106">
        <f t="shared" si="3709"/>
        <v>0</v>
      </c>
      <c r="BO1256" s="106">
        <f t="shared" si="3710"/>
        <v>0</v>
      </c>
      <c r="BQ1256" s="106">
        <f t="shared" si="3711"/>
        <v>0</v>
      </c>
      <c r="BS1256" s="106">
        <f t="shared" si="3712"/>
        <v>0</v>
      </c>
    </row>
    <row r="1257" spans="1:133" outlineLevel="3" x14ac:dyDescent="0.15">
      <c r="A1257" s="22" t="s">
        <v>640</v>
      </c>
      <c r="B1257" s="29" t="s">
        <v>1165</v>
      </c>
      <c r="C1257" s="104"/>
      <c r="D1257" s="106">
        <v>5</v>
      </c>
      <c r="E1257" s="104"/>
      <c r="F1257" s="106">
        <f t="shared" si="3682"/>
        <v>3</v>
      </c>
      <c r="G1257" s="106">
        <v>1</v>
      </c>
      <c r="I1257" s="106">
        <f t="shared" si="3683"/>
        <v>0</v>
      </c>
      <c r="K1257" s="106">
        <f t="shared" si="3684"/>
        <v>0</v>
      </c>
      <c r="M1257" s="106">
        <f t="shared" si="3685"/>
        <v>0</v>
      </c>
      <c r="O1257" s="106">
        <f t="shared" si="3686"/>
        <v>0</v>
      </c>
      <c r="Q1257" s="106">
        <f t="shared" si="3687"/>
        <v>0</v>
      </c>
      <c r="S1257" s="106">
        <f t="shared" si="3688"/>
        <v>0</v>
      </c>
      <c r="V1257" s="106">
        <f t="shared" si="3689"/>
        <v>0</v>
      </c>
      <c r="X1257" s="106">
        <f t="shared" si="3690"/>
        <v>0</v>
      </c>
      <c r="Z1257" s="106">
        <f t="shared" si="3691"/>
        <v>0</v>
      </c>
      <c r="AB1257" s="106">
        <f t="shared" si="3692"/>
        <v>0</v>
      </c>
      <c r="AD1257" s="106">
        <f t="shared" si="3693"/>
        <v>0</v>
      </c>
      <c r="AF1257" s="106">
        <f t="shared" si="3694"/>
        <v>0</v>
      </c>
      <c r="AI1257" s="106">
        <f t="shared" si="3695"/>
        <v>0</v>
      </c>
      <c r="AK1257" s="106">
        <f t="shared" si="3696"/>
        <v>0</v>
      </c>
      <c r="AM1257" s="106">
        <f t="shared" si="3697"/>
        <v>0</v>
      </c>
      <c r="AO1257" s="106">
        <f t="shared" si="3698"/>
        <v>0</v>
      </c>
      <c r="AQ1257" s="106">
        <f t="shared" si="3699"/>
        <v>0</v>
      </c>
      <c r="AS1257" s="106">
        <f t="shared" si="3700"/>
        <v>0</v>
      </c>
      <c r="AV1257" s="106">
        <f t="shared" si="3701"/>
        <v>0</v>
      </c>
      <c r="AX1257" s="106">
        <f t="shared" si="3702"/>
        <v>0</v>
      </c>
      <c r="AZ1257" s="106">
        <f t="shared" si="3703"/>
        <v>0</v>
      </c>
      <c r="BB1257" s="106">
        <f t="shared" si="3704"/>
        <v>0</v>
      </c>
      <c r="BD1257" s="106">
        <f t="shared" si="3705"/>
        <v>0</v>
      </c>
      <c r="BF1257" s="106">
        <f t="shared" si="3706"/>
        <v>0</v>
      </c>
      <c r="BI1257" s="106">
        <f t="shared" si="3707"/>
        <v>0</v>
      </c>
      <c r="BK1257" s="106">
        <f t="shared" si="3708"/>
        <v>0</v>
      </c>
      <c r="BM1257" s="106">
        <f t="shared" si="3709"/>
        <v>0</v>
      </c>
      <c r="BO1257" s="106">
        <f t="shared" si="3710"/>
        <v>0</v>
      </c>
      <c r="BQ1257" s="106">
        <f t="shared" si="3711"/>
        <v>0</v>
      </c>
      <c r="BS1257" s="106">
        <f t="shared" si="3712"/>
        <v>0</v>
      </c>
    </row>
    <row r="1258" spans="1:133" outlineLevel="3" x14ac:dyDescent="0.15">
      <c r="A1258" s="22" t="s">
        <v>641</v>
      </c>
      <c r="B1258" s="29" t="s">
        <v>1166</v>
      </c>
      <c r="C1258" s="104"/>
      <c r="D1258" s="106">
        <v>5</v>
      </c>
      <c r="E1258" s="104"/>
      <c r="F1258" s="106">
        <f t="shared" si="3682"/>
        <v>3</v>
      </c>
      <c r="G1258" s="106">
        <v>1</v>
      </c>
      <c r="I1258" s="106">
        <f t="shared" si="3683"/>
        <v>0</v>
      </c>
      <c r="K1258" s="106">
        <f t="shared" si="3684"/>
        <v>0</v>
      </c>
      <c r="M1258" s="106">
        <f t="shared" si="3685"/>
        <v>0</v>
      </c>
      <c r="O1258" s="106">
        <f t="shared" si="3686"/>
        <v>0</v>
      </c>
      <c r="Q1258" s="106">
        <f t="shared" si="3687"/>
        <v>0</v>
      </c>
      <c r="S1258" s="106">
        <f t="shared" si="3688"/>
        <v>0</v>
      </c>
      <c r="V1258" s="106">
        <f t="shared" si="3689"/>
        <v>0</v>
      </c>
      <c r="X1258" s="106">
        <f t="shared" si="3690"/>
        <v>0</v>
      </c>
      <c r="Z1258" s="106">
        <f t="shared" si="3691"/>
        <v>0</v>
      </c>
      <c r="AB1258" s="106">
        <f t="shared" si="3692"/>
        <v>0</v>
      </c>
      <c r="AD1258" s="106">
        <f t="shared" si="3693"/>
        <v>0</v>
      </c>
      <c r="AF1258" s="106">
        <f t="shared" si="3694"/>
        <v>0</v>
      </c>
      <c r="AI1258" s="106">
        <f t="shared" si="3695"/>
        <v>0</v>
      </c>
      <c r="AK1258" s="106">
        <f t="shared" si="3696"/>
        <v>0</v>
      </c>
      <c r="AM1258" s="106">
        <f t="shared" si="3697"/>
        <v>0</v>
      </c>
      <c r="AO1258" s="106">
        <f t="shared" si="3698"/>
        <v>0</v>
      </c>
      <c r="AQ1258" s="106">
        <f t="shared" si="3699"/>
        <v>0</v>
      </c>
      <c r="AS1258" s="106">
        <f t="shared" si="3700"/>
        <v>0</v>
      </c>
      <c r="AV1258" s="106">
        <f t="shared" si="3701"/>
        <v>0</v>
      </c>
      <c r="AX1258" s="106">
        <f t="shared" si="3702"/>
        <v>0</v>
      </c>
      <c r="AZ1258" s="106">
        <f t="shared" si="3703"/>
        <v>0</v>
      </c>
      <c r="BB1258" s="106">
        <f t="shared" si="3704"/>
        <v>0</v>
      </c>
      <c r="BD1258" s="106">
        <f t="shared" si="3705"/>
        <v>0</v>
      </c>
      <c r="BF1258" s="106">
        <f t="shared" si="3706"/>
        <v>0</v>
      </c>
      <c r="BI1258" s="106">
        <f t="shared" si="3707"/>
        <v>0</v>
      </c>
      <c r="BK1258" s="106">
        <f t="shared" si="3708"/>
        <v>0</v>
      </c>
      <c r="BM1258" s="106">
        <f t="shared" si="3709"/>
        <v>0</v>
      </c>
      <c r="BO1258" s="106">
        <f t="shared" si="3710"/>
        <v>0</v>
      </c>
      <c r="BQ1258" s="106">
        <f t="shared" si="3711"/>
        <v>0</v>
      </c>
      <c r="BS1258" s="106">
        <f t="shared" si="3712"/>
        <v>0</v>
      </c>
    </row>
    <row r="1259" spans="1:133" outlineLevel="3" x14ac:dyDescent="0.15">
      <c r="A1259" s="22" t="s">
        <v>715</v>
      </c>
      <c r="B1259" s="29" t="s">
        <v>1167</v>
      </c>
      <c r="C1259" s="104"/>
      <c r="D1259" s="106">
        <v>5</v>
      </c>
      <c r="E1259" s="104"/>
      <c r="F1259" s="106">
        <f t="shared" si="3682"/>
        <v>3</v>
      </c>
      <c r="G1259" s="106">
        <v>1</v>
      </c>
      <c r="I1259" s="106">
        <f t="shared" si="3683"/>
        <v>0</v>
      </c>
      <c r="K1259" s="106">
        <f t="shared" si="3684"/>
        <v>0</v>
      </c>
      <c r="M1259" s="106">
        <f t="shared" si="3685"/>
        <v>0</v>
      </c>
      <c r="O1259" s="106">
        <f t="shared" si="3686"/>
        <v>0</v>
      </c>
      <c r="Q1259" s="106">
        <f t="shared" si="3687"/>
        <v>0</v>
      </c>
      <c r="S1259" s="106">
        <f t="shared" si="3688"/>
        <v>0</v>
      </c>
      <c r="V1259" s="106">
        <f t="shared" si="3689"/>
        <v>0</v>
      </c>
      <c r="X1259" s="106">
        <f t="shared" si="3690"/>
        <v>0</v>
      </c>
      <c r="Z1259" s="106">
        <f t="shared" si="3691"/>
        <v>0</v>
      </c>
      <c r="AB1259" s="106">
        <f t="shared" si="3692"/>
        <v>0</v>
      </c>
      <c r="AD1259" s="106">
        <f t="shared" si="3693"/>
        <v>0</v>
      </c>
      <c r="AF1259" s="106">
        <f t="shared" si="3694"/>
        <v>0</v>
      </c>
      <c r="AI1259" s="106">
        <f t="shared" si="3695"/>
        <v>0</v>
      </c>
      <c r="AK1259" s="106">
        <f t="shared" si="3696"/>
        <v>0</v>
      </c>
      <c r="AM1259" s="106">
        <f t="shared" si="3697"/>
        <v>0</v>
      </c>
      <c r="AO1259" s="106">
        <f t="shared" si="3698"/>
        <v>0</v>
      </c>
      <c r="AQ1259" s="106">
        <f t="shared" si="3699"/>
        <v>0</v>
      </c>
      <c r="AS1259" s="106">
        <f t="shared" si="3700"/>
        <v>0</v>
      </c>
      <c r="AV1259" s="106">
        <f t="shared" si="3701"/>
        <v>0</v>
      </c>
      <c r="AX1259" s="106">
        <f t="shared" si="3702"/>
        <v>0</v>
      </c>
      <c r="AZ1259" s="106">
        <f t="shared" si="3703"/>
        <v>0</v>
      </c>
      <c r="BB1259" s="106">
        <f t="shared" si="3704"/>
        <v>0</v>
      </c>
      <c r="BD1259" s="106">
        <f t="shared" si="3705"/>
        <v>0</v>
      </c>
      <c r="BF1259" s="106">
        <f t="shared" si="3706"/>
        <v>0</v>
      </c>
      <c r="BI1259" s="106">
        <f t="shared" si="3707"/>
        <v>0</v>
      </c>
      <c r="BK1259" s="106">
        <f t="shared" si="3708"/>
        <v>0</v>
      </c>
      <c r="BM1259" s="106">
        <f t="shared" si="3709"/>
        <v>0</v>
      </c>
      <c r="BO1259" s="106">
        <f t="shared" si="3710"/>
        <v>0</v>
      </c>
      <c r="BQ1259" s="106">
        <f t="shared" si="3711"/>
        <v>0</v>
      </c>
      <c r="BS1259" s="106">
        <f t="shared" si="3712"/>
        <v>0</v>
      </c>
    </row>
    <row r="1260" spans="1:133" outlineLevel="3" x14ac:dyDescent="0.15">
      <c r="A1260" s="22" t="s">
        <v>716</v>
      </c>
      <c r="B1260" s="29" t="s">
        <v>1168</v>
      </c>
      <c r="C1260" s="104"/>
      <c r="D1260" s="106">
        <v>5</v>
      </c>
      <c r="E1260" s="104"/>
      <c r="F1260" s="106">
        <f t="shared" si="3682"/>
        <v>3</v>
      </c>
      <c r="G1260" s="106">
        <v>1</v>
      </c>
      <c r="I1260" s="106">
        <f t="shared" si="3683"/>
        <v>0</v>
      </c>
      <c r="K1260" s="106">
        <f t="shared" si="3684"/>
        <v>0</v>
      </c>
      <c r="M1260" s="106">
        <f t="shared" si="3685"/>
        <v>0</v>
      </c>
      <c r="O1260" s="106">
        <f t="shared" si="3686"/>
        <v>0</v>
      </c>
      <c r="Q1260" s="106">
        <f t="shared" si="3687"/>
        <v>0</v>
      </c>
      <c r="S1260" s="106">
        <f t="shared" si="3688"/>
        <v>0</v>
      </c>
      <c r="V1260" s="106">
        <f t="shared" si="3689"/>
        <v>0</v>
      </c>
      <c r="X1260" s="106">
        <f t="shared" si="3690"/>
        <v>0</v>
      </c>
      <c r="Z1260" s="106">
        <f t="shared" si="3691"/>
        <v>0</v>
      </c>
      <c r="AB1260" s="106">
        <f t="shared" si="3692"/>
        <v>0</v>
      </c>
      <c r="AD1260" s="106">
        <f t="shared" si="3693"/>
        <v>0</v>
      </c>
      <c r="AF1260" s="106">
        <f t="shared" si="3694"/>
        <v>0</v>
      </c>
      <c r="AI1260" s="106">
        <f t="shared" si="3695"/>
        <v>0</v>
      </c>
      <c r="AK1260" s="106">
        <f t="shared" si="3696"/>
        <v>0</v>
      </c>
      <c r="AM1260" s="106">
        <f t="shared" si="3697"/>
        <v>0</v>
      </c>
      <c r="AO1260" s="106">
        <f t="shared" si="3698"/>
        <v>0</v>
      </c>
      <c r="AQ1260" s="106">
        <f t="shared" si="3699"/>
        <v>0</v>
      </c>
      <c r="AS1260" s="106">
        <f t="shared" si="3700"/>
        <v>0</v>
      </c>
      <c r="AV1260" s="106">
        <f t="shared" si="3701"/>
        <v>0</v>
      </c>
      <c r="AX1260" s="106">
        <f t="shared" si="3702"/>
        <v>0</v>
      </c>
      <c r="AZ1260" s="106">
        <f t="shared" si="3703"/>
        <v>0</v>
      </c>
      <c r="BB1260" s="106">
        <f t="shared" si="3704"/>
        <v>0</v>
      </c>
      <c r="BD1260" s="106">
        <f t="shared" si="3705"/>
        <v>0</v>
      </c>
      <c r="BF1260" s="106">
        <f t="shared" si="3706"/>
        <v>0</v>
      </c>
      <c r="BI1260" s="106">
        <f t="shared" si="3707"/>
        <v>0</v>
      </c>
      <c r="BK1260" s="106">
        <f t="shared" si="3708"/>
        <v>0</v>
      </c>
      <c r="BM1260" s="106">
        <f t="shared" si="3709"/>
        <v>0</v>
      </c>
      <c r="BO1260" s="106">
        <f t="shared" si="3710"/>
        <v>0</v>
      </c>
      <c r="BQ1260" s="106">
        <f t="shared" si="3711"/>
        <v>0</v>
      </c>
      <c r="BS1260" s="106">
        <f t="shared" si="3712"/>
        <v>0</v>
      </c>
    </row>
    <row r="1261" spans="1:133" outlineLevel="3" x14ac:dyDescent="0.15">
      <c r="A1261" s="22" t="s">
        <v>717</v>
      </c>
      <c r="B1261" s="29" t="s">
        <v>1169</v>
      </c>
      <c r="C1261" s="104"/>
      <c r="D1261" s="106">
        <v>5</v>
      </c>
      <c r="E1261" s="104"/>
      <c r="F1261" s="106">
        <f t="shared" si="3682"/>
        <v>3</v>
      </c>
      <c r="G1261" s="106">
        <v>1</v>
      </c>
      <c r="I1261" s="106">
        <f t="shared" si="3683"/>
        <v>0</v>
      </c>
      <c r="K1261" s="106">
        <f t="shared" si="3684"/>
        <v>0</v>
      </c>
      <c r="M1261" s="106">
        <f t="shared" si="3685"/>
        <v>0</v>
      </c>
      <c r="O1261" s="106">
        <f t="shared" si="3686"/>
        <v>0</v>
      </c>
      <c r="Q1261" s="106">
        <f t="shared" si="3687"/>
        <v>0</v>
      </c>
      <c r="S1261" s="106">
        <f t="shared" si="3688"/>
        <v>0</v>
      </c>
      <c r="V1261" s="106">
        <f t="shared" si="3689"/>
        <v>0</v>
      </c>
      <c r="X1261" s="106">
        <f t="shared" si="3690"/>
        <v>0</v>
      </c>
      <c r="Z1261" s="106">
        <f t="shared" si="3691"/>
        <v>0</v>
      </c>
      <c r="AB1261" s="106">
        <f t="shared" si="3692"/>
        <v>0</v>
      </c>
      <c r="AD1261" s="106">
        <f t="shared" si="3693"/>
        <v>0</v>
      </c>
      <c r="AF1261" s="106">
        <f t="shared" si="3694"/>
        <v>0</v>
      </c>
      <c r="AI1261" s="106">
        <f t="shared" si="3695"/>
        <v>0</v>
      </c>
      <c r="AK1261" s="106">
        <f t="shared" si="3696"/>
        <v>0</v>
      </c>
      <c r="AM1261" s="106">
        <f t="shared" si="3697"/>
        <v>0</v>
      </c>
      <c r="AO1261" s="106">
        <f t="shared" si="3698"/>
        <v>0</v>
      </c>
      <c r="AQ1261" s="106">
        <f t="shared" si="3699"/>
        <v>0</v>
      </c>
      <c r="AS1261" s="106">
        <f t="shared" si="3700"/>
        <v>0</v>
      </c>
      <c r="AV1261" s="106">
        <f t="shared" si="3701"/>
        <v>0</v>
      </c>
      <c r="AX1261" s="106">
        <f t="shared" si="3702"/>
        <v>0</v>
      </c>
      <c r="AZ1261" s="106">
        <f t="shared" si="3703"/>
        <v>0</v>
      </c>
      <c r="BB1261" s="106">
        <f t="shared" si="3704"/>
        <v>0</v>
      </c>
      <c r="BD1261" s="106">
        <f t="shared" si="3705"/>
        <v>0</v>
      </c>
      <c r="BF1261" s="106">
        <f t="shared" si="3706"/>
        <v>0</v>
      </c>
      <c r="BI1261" s="106">
        <f t="shared" si="3707"/>
        <v>0</v>
      </c>
      <c r="BK1261" s="106">
        <f t="shared" si="3708"/>
        <v>0</v>
      </c>
      <c r="BM1261" s="106">
        <f t="shared" si="3709"/>
        <v>0</v>
      </c>
      <c r="BO1261" s="106">
        <f t="shared" si="3710"/>
        <v>0</v>
      </c>
      <c r="BQ1261" s="106">
        <f t="shared" si="3711"/>
        <v>0</v>
      </c>
      <c r="BS1261" s="106">
        <f t="shared" si="3712"/>
        <v>0</v>
      </c>
    </row>
    <row r="1262" spans="1:133" outlineLevel="3" x14ac:dyDescent="0.15">
      <c r="A1262" s="22" t="s">
        <v>718</v>
      </c>
      <c r="B1262" s="29" t="s">
        <v>1170</v>
      </c>
      <c r="C1262" s="104"/>
      <c r="D1262" s="106">
        <v>5</v>
      </c>
      <c r="E1262" s="104"/>
      <c r="F1262" s="106">
        <f t="shared" si="3682"/>
        <v>3</v>
      </c>
      <c r="G1262" s="106">
        <v>1</v>
      </c>
      <c r="I1262" s="106">
        <f t="shared" si="3683"/>
        <v>0</v>
      </c>
      <c r="K1262" s="106">
        <f t="shared" si="3684"/>
        <v>0</v>
      </c>
      <c r="M1262" s="106">
        <f t="shared" si="3685"/>
        <v>0</v>
      </c>
      <c r="O1262" s="106">
        <f t="shared" si="3686"/>
        <v>0</v>
      </c>
      <c r="Q1262" s="106">
        <f t="shared" si="3687"/>
        <v>0</v>
      </c>
      <c r="S1262" s="106">
        <f t="shared" si="3688"/>
        <v>0</v>
      </c>
      <c r="V1262" s="106">
        <f t="shared" si="3689"/>
        <v>0</v>
      </c>
      <c r="X1262" s="106">
        <f t="shared" si="3690"/>
        <v>0</v>
      </c>
      <c r="Z1262" s="106">
        <f t="shared" si="3691"/>
        <v>0</v>
      </c>
      <c r="AB1262" s="106">
        <f t="shared" si="3692"/>
        <v>0</v>
      </c>
      <c r="AD1262" s="106">
        <f t="shared" si="3693"/>
        <v>0</v>
      </c>
      <c r="AF1262" s="106">
        <f t="shared" si="3694"/>
        <v>0</v>
      </c>
      <c r="AI1262" s="106">
        <f t="shared" si="3695"/>
        <v>0</v>
      </c>
      <c r="AK1262" s="106">
        <f t="shared" si="3696"/>
        <v>0</v>
      </c>
      <c r="AM1262" s="106">
        <f t="shared" si="3697"/>
        <v>0</v>
      </c>
      <c r="AO1262" s="106">
        <f t="shared" si="3698"/>
        <v>0</v>
      </c>
      <c r="AQ1262" s="106">
        <f t="shared" si="3699"/>
        <v>0</v>
      </c>
      <c r="AS1262" s="106">
        <f t="shared" si="3700"/>
        <v>0</v>
      </c>
      <c r="AV1262" s="106">
        <f t="shared" si="3701"/>
        <v>0</v>
      </c>
      <c r="AX1262" s="106">
        <f t="shared" si="3702"/>
        <v>0</v>
      </c>
      <c r="AZ1262" s="106">
        <f t="shared" si="3703"/>
        <v>0</v>
      </c>
      <c r="BB1262" s="106">
        <f t="shared" si="3704"/>
        <v>0</v>
      </c>
      <c r="BD1262" s="106">
        <f t="shared" si="3705"/>
        <v>0</v>
      </c>
      <c r="BF1262" s="106">
        <f t="shared" si="3706"/>
        <v>0</v>
      </c>
      <c r="BI1262" s="106">
        <f t="shared" si="3707"/>
        <v>0</v>
      </c>
      <c r="BK1262" s="106">
        <f t="shared" si="3708"/>
        <v>0</v>
      </c>
      <c r="BM1262" s="106">
        <f t="shared" si="3709"/>
        <v>0</v>
      </c>
      <c r="BO1262" s="106">
        <f t="shared" si="3710"/>
        <v>0</v>
      </c>
      <c r="BQ1262" s="106">
        <f t="shared" si="3711"/>
        <v>0</v>
      </c>
      <c r="BS1262" s="106">
        <f t="shared" si="3712"/>
        <v>0</v>
      </c>
    </row>
    <row r="1263" spans="1:133" outlineLevel="3" x14ac:dyDescent="0.15">
      <c r="A1263" s="22" t="s">
        <v>805</v>
      </c>
      <c r="B1263" s="29" t="s">
        <v>1171</v>
      </c>
      <c r="C1263" s="104"/>
      <c r="D1263" s="106">
        <v>5</v>
      </c>
      <c r="E1263" s="104"/>
      <c r="F1263" s="106">
        <f t="shared" si="3682"/>
        <v>3</v>
      </c>
      <c r="G1263" s="106">
        <v>1</v>
      </c>
      <c r="I1263" s="106">
        <f t="shared" si="3683"/>
        <v>0</v>
      </c>
      <c r="K1263" s="106">
        <f t="shared" si="3684"/>
        <v>0</v>
      </c>
      <c r="M1263" s="106">
        <f t="shared" si="3685"/>
        <v>0</v>
      </c>
      <c r="O1263" s="106">
        <f t="shared" si="3686"/>
        <v>0</v>
      </c>
      <c r="Q1263" s="106">
        <f t="shared" si="3687"/>
        <v>0</v>
      </c>
      <c r="S1263" s="106">
        <f t="shared" si="3688"/>
        <v>0</v>
      </c>
      <c r="V1263" s="106">
        <f t="shared" si="3689"/>
        <v>0</v>
      </c>
      <c r="X1263" s="106">
        <f t="shared" si="3690"/>
        <v>0</v>
      </c>
      <c r="Z1263" s="106">
        <f t="shared" si="3691"/>
        <v>0</v>
      </c>
      <c r="AB1263" s="106">
        <f t="shared" si="3692"/>
        <v>0</v>
      </c>
      <c r="AD1263" s="106">
        <f t="shared" si="3693"/>
        <v>0</v>
      </c>
      <c r="AF1263" s="106">
        <f t="shared" si="3694"/>
        <v>0</v>
      </c>
      <c r="AI1263" s="106">
        <f t="shared" si="3695"/>
        <v>0</v>
      </c>
      <c r="AK1263" s="106">
        <f t="shared" si="3696"/>
        <v>0</v>
      </c>
      <c r="AM1263" s="106">
        <f t="shared" si="3697"/>
        <v>0</v>
      </c>
      <c r="AO1263" s="106">
        <f t="shared" si="3698"/>
        <v>0</v>
      </c>
      <c r="AQ1263" s="106">
        <f t="shared" si="3699"/>
        <v>0</v>
      </c>
      <c r="AS1263" s="106">
        <f t="shared" si="3700"/>
        <v>0</v>
      </c>
      <c r="AV1263" s="106">
        <f t="shared" si="3701"/>
        <v>0</v>
      </c>
      <c r="AX1263" s="106">
        <f t="shared" si="3702"/>
        <v>0</v>
      </c>
      <c r="AZ1263" s="106">
        <f t="shared" si="3703"/>
        <v>0</v>
      </c>
      <c r="BB1263" s="106">
        <f t="shared" si="3704"/>
        <v>0</v>
      </c>
      <c r="BD1263" s="106">
        <f t="shared" si="3705"/>
        <v>0</v>
      </c>
      <c r="BF1263" s="106">
        <f t="shared" si="3706"/>
        <v>0</v>
      </c>
      <c r="BI1263" s="106">
        <f t="shared" si="3707"/>
        <v>0</v>
      </c>
      <c r="BK1263" s="106">
        <f t="shared" si="3708"/>
        <v>0</v>
      </c>
      <c r="BM1263" s="106">
        <f t="shared" si="3709"/>
        <v>0</v>
      </c>
      <c r="BO1263" s="106">
        <f t="shared" si="3710"/>
        <v>0</v>
      </c>
      <c r="BQ1263" s="106">
        <f t="shared" si="3711"/>
        <v>0</v>
      </c>
      <c r="BS1263" s="106">
        <f t="shared" si="3712"/>
        <v>0</v>
      </c>
    </row>
    <row r="1264" spans="1:133" outlineLevel="3" x14ac:dyDescent="0.15">
      <c r="A1264" s="22" t="s">
        <v>806</v>
      </c>
      <c r="B1264" s="29" t="s">
        <v>1172</v>
      </c>
      <c r="C1264" s="104"/>
      <c r="D1264" s="106">
        <v>5</v>
      </c>
      <c r="E1264" s="104"/>
      <c r="F1264" s="106">
        <f t="shared" si="3682"/>
        <v>3</v>
      </c>
      <c r="G1264" s="106">
        <v>1</v>
      </c>
      <c r="I1264" s="106">
        <f t="shared" si="3683"/>
        <v>0</v>
      </c>
      <c r="K1264" s="106">
        <f t="shared" si="3684"/>
        <v>0</v>
      </c>
      <c r="M1264" s="106">
        <f t="shared" si="3685"/>
        <v>0</v>
      </c>
      <c r="O1264" s="106">
        <f t="shared" si="3686"/>
        <v>0</v>
      </c>
      <c r="Q1264" s="106">
        <f t="shared" si="3687"/>
        <v>0</v>
      </c>
      <c r="S1264" s="106">
        <f t="shared" si="3688"/>
        <v>0</v>
      </c>
      <c r="V1264" s="106">
        <f t="shared" si="3689"/>
        <v>0</v>
      </c>
      <c r="X1264" s="106">
        <f t="shared" si="3690"/>
        <v>0</v>
      </c>
      <c r="Z1264" s="106">
        <f t="shared" si="3691"/>
        <v>0</v>
      </c>
      <c r="AB1264" s="106">
        <f t="shared" si="3692"/>
        <v>0</v>
      </c>
      <c r="AD1264" s="106">
        <f t="shared" si="3693"/>
        <v>0</v>
      </c>
      <c r="AF1264" s="106">
        <f t="shared" si="3694"/>
        <v>0</v>
      </c>
      <c r="AI1264" s="106">
        <f t="shared" si="3695"/>
        <v>0</v>
      </c>
      <c r="AK1264" s="106">
        <f t="shared" si="3696"/>
        <v>0</v>
      </c>
      <c r="AM1264" s="106">
        <f t="shared" si="3697"/>
        <v>0</v>
      </c>
      <c r="AO1264" s="106">
        <f t="shared" si="3698"/>
        <v>0</v>
      </c>
      <c r="AQ1264" s="106">
        <f t="shared" si="3699"/>
        <v>0</v>
      </c>
      <c r="AS1264" s="106">
        <f t="shared" si="3700"/>
        <v>0</v>
      </c>
      <c r="AV1264" s="106">
        <f t="shared" si="3701"/>
        <v>0</v>
      </c>
      <c r="AX1264" s="106">
        <f t="shared" si="3702"/>
        <v>0</v>
      </c>
      <c r="AZ1264" s="106">
        <f t="shared" si="3703"/>
        <v>0</v>
      </c>
      <c r="BB1264" s="106">
        <f t="shared" si="3704"/>
        <v>0</v>
      </c>
      <c r="BD1264" s="106">
        <f t="shared" si="3705"/>
        <v>0</v>
      </c>
      <c r="BF1264" s="106">
        <f t="shared" si="3706"/>
        <v>0</v>
      </c>
      <c r="BI1264" s="106">
        <f t="shared" si="3707"/>
        <v>0</v>
      </c>
      <c r="BK1264" s="106">
        <f t="shared" si="3708"/>
        <v>0</v>
      </c>
      <c r="BM1264" s="106">
        <f t="shared" si="3709"/>
        <v>0</v>
      </c>
      <c r="BO1264" s="106">
        <f t="shared" si="3710"/>
        <v>0</v>
      </c>
      <c r="BQ1264" s="106">
        <f t="shared" si="3711"/>
        <v>0</v>
      </c>
      <c r="BS1264" s="106">
        <f t="shared" si="3712"/>
        <v>0</v>
      </c>
    </row>
    <row r="1265" spans="1:133" outlineLevel="3" x14ac:dyDescent="0.15">
      <c r="A1265" s="22" t="s">
        <v>807</v>
      </c>
      <c r="B1265" s="29" t="s">
        <v>1083</v>
      </c>
      <c r="C1265" s="104"/>
      <c r="D1265" s="106">
        <v>5</v>
      </c>
      <c r="E1265" s="104"/>
      <c r="F1265" s="106">
        <f t="shared" si="3682"/>
        <v>3</v>
      </c>
      <c r="G1265" s="106">
        <v>1</v>
      </c>
      <c r="I1265" s="106">
        <f t="shared" si="3683"/>
        <v>0</v>
      </c>
      <c r="K1265" s="106">
        <f t="shared" si="3684"/>
        <v>0</v>
      </c>
      <c r="M1265" s="106">
        <f t="shared" si="3685"/>
        <v>0</v>
      </c>
      <c r="O1265" s="106">
        <f t="shared" si="3686"/>
        <v>0</v>
      </c>
      <c r="Q1265" s="106">
        <f t="shared" si="3687"/>
        <v>0</v>
      </c>
      <c r="S1265" s="106">
        <f t="shared" si="3688"/>
        <v>0</v>
      </c>
      <c r="V1265" s="106">
        <f t="shared" si="3689"/>
        <v>0</v>
      </c>
      <c r="X1265" s="106">
        <f t="shared" si="3690"/>
        <v>0</v>
      </c>
      <c r="Z1265" s="106">
        <f t="shared" si="3691"/>
        <v>0</v>
      </c>
      <c r="AB1265" s="106">
        <f t="shared" si="3692"/>
        <v>0</v>
      </c>
      <c r="AD1265" s="106">
        <f t="shared" si="3693"/>
        <v>0</v>
      </c>
      <c r="AF1265" s="106">
        <f t="shared" si="3694"/>
        <v>0</v>
      </c>
      <c r="AI1265" s="106">
        <f t="shared" si="3695"/>
        <v>0</v>
      </c>
      <c r="AK1265" s="106">
        <f t="shared" si="3696"/>
        <v>0</v>
      </c>
      <c r="AM1265" s="106">
        <f t="shared" si="3697"/>
        <v>0</v>
      </c>
      <c r="AO1265" s="106">
        <f t="shared" si="3698"/>
        <v>0</v>
      </c>
      <c r="AQ1265" s="106">
        <f t="shared" si="3699"/>
        <v>0</v>
      </c>
      <c r="AS1265" s="106">
        <f t="shared" si="3700"/>
        <v>0</v>
      </c>
      <c r="AV1265" s="106">
        <f t="shared" si="3701"/>
        <v>0</v>
      </c>
      <c r="AX1265" s="106">
        <f t="shared" si="3702"/>
        <v>0</v>
      </c>
      <c r="AZ1265" s="106">
        <f t="shared" si="3703"/>
        <v>0</v>
      </c>
      <c r="BB1265" s="106">
        <f t="shared" si="3704"/>
        <v>0</v>
      </c>
      <c r="BD1265" s="106">
        <f t="shared" si="3705"/>
        <v>0</v>
      </c>
      <c r="BF1265" s="106">
        <f t="shared" si="3706"/>
        <v>0</v>
      </c>
      <c r="BI1265" s="106">
        <f t="shared" si="3707"/>
        <v>0</v>
      </c>
      <c r="BK1265" s="106">
        <f t="shared" si="3708"/>
        <v>0</v>
      </c>
      <c r="BM1265" s="106">
        <f t="shared" si="3709"/>
        <v>0</v>
      </c>
      <c r="BO1265" s="106">
        <f t="shared" si="3710"/>
        <v>0</v>
      </c>
      <c r="BQ1265" s="106">
        <f t="shared" si="3711"/>
        <v>0</v>
      </c>
      <c r="BS1265" s="106">
        <f t="shared" si="3712"/>
        <v>0</v>
      </c>
    </row>
    <row r="1266" spans="1:133" outlineLevel="3" x14ac:dyDescent="0.15">
      <c r="A1266" s="22" t="s">
        <v>808</v>
      </c>
      <c r="B1266" s="29" t="s">
        <v>941</v>
      </c>
      <c r="C1266" s="104"/>
      <c r="D1266" s="106">
        <v>5</v>
      </c>
      <c r="E1266" s="104"/>
      <c r="F1266" s="106">
        <f t="shared" si="3682"/>
        <v>3</v>
      </c>
      <c r="G1266" s="106">
        <v>1</v>
      </c>
      <c r="I1266" s="106">
        <f t="shared" si="3683"/>
        <v>0</v>
      </c>
      <c r="K1266" s="106">
        <f t="shared" si="3684"/>
        <v>0</v>
      </c>
      <c r="M1266" s="106">
        <f t="shared" si="3685"/>
        <v>0</v>
      </c>
      <c r="O1266" s="106">
        <f t="shared" si="3686"/>
        <v>0</v>
      </c>
      <c r="Q1266" s="106">
        <f t="shared" si="3687"/>
        <v>0</v>
      </c>
      <c r="S1266" s="106">
        <f t="shared" si="3688"/>
        <v>0</v>
      </c>
      <c r="V1266" s="106">
        <f t="shared" si="3689"/>
        <v>0</v>
      </c>
      <c r="X1266" s="106">
        <f t="shared" si="3690"/>
        <v>0</v>
      </c>
      <c r="Z1266" s="106">
        <f t="shared" si="3691"/>
        <v>0</v>
      </c>
      <c r="AB1266" s="106">
        <f t="shared" si="3692"/>
        <v>0</v>
      </c>
      <c r="AD1266" s="106">
        <f t="shared" si="3693"/>
        <v>0</v>
      </c>
      <c r="AF1266" s="106">
        <f t="shared" si="3694"/>
        <v>0</v>
      </c>
      <c r="AI1266" s="106">
        <f t="shared" si="3695"/>
        <v>0</v>
      </c>
      <c r="AK1266" s="106">
        <f t="shared" si="3696"/>
        <v>0</v>
      </c>
      <c r="AM1266" s="106">
        <f t="shared" si="3697"/>
        <v>0</v>
      </c>
      <c r="AO1266" s="106">
        <f t="shared" si="3698"/>
        <v>0</v>
      </c>
      <c r="AQ1266" s="106">
        <f t="shared" si="3699"/>
        <v>0</v>
      </c>
      <c r="AS1266" s="106">
        <f t="shared" si="3700"/>
        <v>0</v>
      </c>
      <c r="AV1266" s="106">
        <f t="shared" si="3701"/>
        <v>0</v>
      </c>
      <c r="AX1266" s="106">
        <f t="shared" si="3702"/>
        <v>0</v>
      </c>
      <c r="AZ1266" s="106">
        <f t="shared" si="3703"/>
        <v>0</v>
      </c>
      <c r="BB1266" s="106">
        <f t="shared" si="3704"/>
        <v>0</v>
      </c>
      <c r="BD1266" s="106">
        <f t="shared" si="3705"/>
        <v>0</v>
      </c>
      <c r="BF1266" s="106">
        <f t="shared" si="3706"/>
        <v>0</v>
      </c>
      <c r="BI1266" s="106">
        <f t="shared" si="3707"/>
        <v>0</v>
      </c>
      <c r="BK1266" s="106">
        <f t="shared" si="3708"/>
        <v>0</v>
      </c>
      <c r="BM1266" s="106">
        <f t="shared" si="3709"/>
        <v>0</v>
      </c>
      <c r="BO1266" s="106">
        <f t="shared" si="3710"/>
        <v>0</v>
      </c>
      <c r="BQ1266" s="106">
        <f t="shared" si="3711"/>
        <v>0</v>
      </c>
      <c r="BS1266" s="106">
        <f t="shared" si="3712"/>
        <v>0</v>
      </c>
    </row>
    <row r="1267" spans="1:133" outlineLevel="3" x14ac:dyDescent="0.15">
      <c r="A1267" s="22" t="s">
        <v>809</v>
      </c>
      <c r="B1267" s="29" t="s">
        <v>1085</v>
      </c>
      <c r="C1267" s="104"/>
      <c r="D1267" s="106">
        <v>5</v>
      </c>
      <c r="E1267" s="104"/>
      <c r="F1267" s="106">
        <f t="shared" si="3682"/>
        <v>3</v>
      </c>
      <c r="G1267" s="106">
        <v>1</v>
      </c>
      <c r="I1267" s="106">
        <f t="shared" si="3683"/>
        <v>0</v>
      </c>
      <c r="K1267" s="106">
        <f t="shared" si="3684"/>
        <v>0</v>
      </c>
      <c r="M1267" s="106">
        <f t="shared" si="3685"/>
        <v>0</v>
      </c>
      <c r="O1267" s="106">
        <f t="shared" si="3686"/>
        <v>0</v>
      </c>
      <c r="Q1267" s="106">
        <f t="shared" si="3687"/>
        <v>0</v>
      </c>
      <c r="S1267" s="106">
        <f t="shared" si="3688"/>
        <v>0</v>
      </c>
      <c r="V1267" s="106">
        <f t="shared" si="3689"/>
        <v>0</v>
      </c>
      <c r="X1267" s="106">
        <f t="shared" si="3690"/>
        <v>0</v>
      </c>
      <c r="Z1267" s="106">
        <f t="shared" si="3691"/>
        <v>0</v>
      </c>
      <c r="AB1267" s="106">
        <f t="shared" si="3692"/>
        <v>0</v>
      </c>
      <c r="AD1267" s="106">
        <f t="shared" si="3693"/>
        <v>0</v>
      </c>
      <c r="AF1267" s="106">
        <f t="shared" si="3694"/>
        <v>0</v>
      </c>
      <c r="AI1267" s="106">
        <f t="shared" si="3695"/>
        <v>0</v>
      </c>
      <c r="AK1267" s="106">
        <f t="shared" si="3696"/>
        <v>0</v>
      </c>
      <c r="AM1267" s="106">
        <f t="shared" si="3697"/>
        <v>0</v>
      </c>
      <c r="AO1267" s="106">
        <f t="shared" si="3698"/>
        <v>0</v>
      </c>
      <c r="AQ1267" s="106">
        <f t="shared" si="3699"/>
        <v>0</v>
      </c>
      <c r="AS1267" s="106">
        <f t="shared" si="3700"/>
        <v>0</v>
      </c>
      <c r="AV1267" s="106">
        <f t="shared" si="3701"/>
        <v>0</v>
      </c>
      <c r="AX1267" s="106">
        <f t="shared" si="3702"/>
        <v>0</v>
      </c>
      <c r="AZ1267" s="106">
        <f t="shared" si="3703"/>
        <v>0</v>
      </c>
      <c r="BB1267" s="106">
        <f t="shared" si="3704"/>
        <v>0</v>
      </c>
      <c r="BD1267" s="106">
        <f t="shared" si="3705"/>
        <v>0</v>
      </c>
      <c r="BF1267" s="106">
        <f t="shared" si="3706"/>
        <v>0</v>
      </c>
      <c r="BI1267" s="106">
        <f t="shared" si="3707"/>
        <v>0</v>
      </c>
      <c r="BK1267" s="106">
        <f t="shared" si="3708"/>
        <v>0</v>
      </c>
      <c r="BM1267" s="106">
        <f t="shared" si="3709"/>
        <v>0</v>
      </c>
      <c r="BO1267" s="106">
        <f t="shared" si="3710"/>
        <v>0</v>
      </c>
      <c r="BQ1267" s="106">
        <f t="shared" si="3711"/>
        <v>0</v>
      </c>
      <c r="BS1267" s="106">
        <f t="shared" si="3712"/>
        <v>0</v>
      </c>
    </row>
    <row r="1268" spans="1:133" ht="26" outlineLevel="3" x14ac:dyDescent="0.15">
      <c r="A1268" s="22" t="s">
        <v>810</v>
      </c>
      <c r="B1268" s="29" t="s">
        <v>1086</v>
      </c>
      <c r="C1268" s="104"/>
      <c r="D1268" s="106">
        <v>5</v>
      </c>
      <c r="E1268" s="104"/>
      <c r="F1268" s="106">
        <f t="shared" si="3682"/>
        <v>3</v>
      </c>
      <c r="G1268" s="106">
        <v>1</v>
      </c>
      <c r="I1268" s="106">
        <f t="shared" si="3683"/>
        <v>0</v>
      </c>
      <c r="K1268" s="106">
        <f t="shared" si="3684"/>
        <v>0</v>
      </c>
      <c r="M1268" s="106">
        <f t="shared" si="3685"/>
        <v>0</v>
      </c>
      <c r="O1268" s="106">
        <f t="shared" si="3686"/>
        <v>0</v>
      </c>
      <c r="Q1268" s="106">
        <f t="shared" si="3687"/>
        <v>0</v>
      </c>
      <c r="S1268" s="106">
        <f t="shared" si="3688"/>
        <v>0</v>
      </c>
      <c r="V1268" s="106">
        <f t="shared" si="3689"/>
        <v>0</v>
      </c>
      <c r="X1268" s="106">
        <f t="shared" si="3690"/>
        <v>0</v>
      </c>
      <c r="Z1268" s="106">
        <f t="shared" si="3691"/>
        <v>0</v>
      </c>
      <c r="AB1268" s="106">
        <f t="shared" si="3692"/>
        <v>0</v>
      </c>
      <c r="AD1268" s="106">
        <f t="shared" si="3693"/>
        <v>0</v>
      </c>
      <c r="AF1268" s="106">
        <f t="shared" si="3694"/>
        <v>0</v>
      </c>
      <c r="AI1268" s="106">
        <f t="shared" si="3695"/>
        <v>0</v>
      </c>
      <c r="AK1268" s="106">
        <f t="shared" si="3696"/>
        <v>0</v>
      </c>
      <c r="AM1268" s="106">
        <f t="shared" si="3697"/>
        <v>0</v>
      </c>
      <c r="AO1268" s="106">
        <f t="shared" si="3698"/>
        <v>0</v>
      </c>
      <c r="AQ1268" s="106">
        <f t="shared" si="3699"/>
        <v>0</v>
      </c>
      <c r="AS1268" s="106">
        <f t="shared" si="3700"/>
        <v>0</v>
      </c>
      <c r="AV1268" s="106">
        <f t="shared" si="3701"/>
        <v>0</v>
      </c>
      <c r="AX1268" s="106">
        <f t="shared" si="3702"/>
        <v>0</v>
      </c>
      <c r="AZ1268" s="106">
        <f t="shared" si="3703"/>
        <v>0</v>
      </c>
      <c r="BB1268" s="106">
        <f t="shared" si="3704"/>
        <v>0</v>
      </c>
      <c r="BD1268" s="106">
        <f t="shared" si="3705"/>
        <v>0</v>
      </c>
      <c r="BF1268" s="106">
        <f t="shared" si="3706"/>
        <v>0</v>
      </c>
      <c r="BI1268" s="106">
        <f t="shared" si="3707"/>
        <v>0</v>
      </c>
      <c r="BK1268" s="106">
        <f t="shared" si="3708"/>
        <v>0</v>
      </c>
      <c r="BM1268" s="106">
        <f t="shared" si="3709"/>
        <v>0</v>
      </c>
      <c r="BO1268" s="106">
        <f t="shared" si="3710"/>
        <v>0</v>
      </c>
      <c r="BQ1268" s="106">
        <f t="shared" si="3711"/>
        <v>0</v>
      </c>
      <c r="BS1268" s="106">
        <f t="shared" si="3712"/>
        <v>0</v>
      </c>
    </row>
    <row r="1269" spans="1:133" outlineLevel="3" x14ac:dyDescent="0.15">
      <c r="A1269" s="22" t="s">
        <v>811</v>
      </c>
      <c r="B1269" s="29" t="s">
        <v>943</v>
      </c>
      <c r="C1269" s="104"/>
      <c r="D1269" s="106">
        <v>5</v>
      </c>
      <c r="E1269" s="104"/>
      <c r="F1269" s="106">
        <f t="shared" si="3682"/>
        <v>3</v>
      </c>
      <c r="G1269" s="106">
        <v>1</v>
      </c>
      <c r="I1269" s="106">
        <f t="shared" si="3683"/>
        <v>0</v>
      </c>
      <c r="K1269" s="106">
        <f t="shared" si="3684"/>
        <v>0</v>
      </c>
      <c r="M1269" s="106">
        <f t="shared" si="3685"/>
        <v>0</v>
      </c>
      <c r="O1269" s="106">
        <f t="shared" si="3686"/>
        <v>0</v>
      </c>
      <c r="Q1269" s="106">
        <f t="shared" si="3687"/>
        <v>0</v>
      </c>
      <c r="S1269" s="106">
        <f t="shared" si="3688"/>
        <v>0</v>
      </c>
      <c r="V1269" s="106">
        <f t="shared" si="3689"/>
        <v>0</v>
      </c>
      <c r="X1269" s="106">
        <f t="shared" si="3690"/>
        <v>0</v>
      </c>
      <c r="Z1269" s="106">
        <f t="shared" si="3691"/>
        <v>0</v>
      </c>
      <c r="AB1269" s="106">
        <f t="shared" si="3692"/>
        <v>0</v>
      </c>
      <c r="AD1269" s="106">
        <f t="shared" si="3693"/>
        <v>0</v>
      </c>
      <c r="AF1269" s="106">
        <f t="shared" si="3694"/>
        <v>0</v>
      </c>
      <c r="AI1269" s="106">
        <f t="shared" si="3695"/>
        <v>0</v>
      </c>
      <c r="AK1269" s="106">
        <f t="shared" si="3696"/>
        <v>0</v>
      </c>
      <c r="AM1269" s="106">
        <f t="shared" si="3697"/>
        <v>0</v>
      </c>
      <c r="AO1269" s="106">
        <f t="shared" si="3698"/>
        <v>0</v>
      </c>
      <c r="AQ1269" s="106">
        <f t="shared" si="3699"/>
        <v>0</v>
      </c>
      <c r="AS1269" s="106">
        <f t="shared" si="3700"/>
        <v>0</v>
      </c>
      <c r="AV1269" s="106">
        <f t="shared" si="3701"/>
        <v>0</v>
      </c>
      <c r="AX1269" s="106">
        <f t="shared" si="3702"/>
        <v>0</v>
      </c>
      <c r="AZ1269" s="106">
        <f t="shared" si="3703"/>
        <v>0</v>
      </c>
      <c r="BB1269" s="106">
        <f t="shared" si="3704"/>
        <v>0</v>
      </c>
      <c r="BD1269" s="106">
        <f t="shared" si="3705"/>
        <v>0</v>
      </c>
      <c r="BF1269" s="106">
        <f t="shared" si="3706"/>
        <v>0</v>
      </c>
      <c r="BI1269" s="106">
        <f t="shared" si="3707"/>
        <v>0</v>
      </c>
      <c r="BK1269" s="106">
        <f t="shared" si="3708"/>
        <v>0</v>
      </c>
      <c r="BM1269" s="106">
        <f t="shared" si="3709"/>
        <v>0</v>
      </c>
      <c r="BO1269" s="106">
        <f t="shared" si="3710"/>
        <v>0</v>
      </c>
      <c r="BQ1269" s="106">
        <f t="shared" si="3711"/>
        <v>0</v>
      </c>
      <c r="BS1269" s="106">
        <f t="shared" si="3712"/>
        <v>0</v>
      </c>
    </row>
    <row r="1270" spans="1:133" outlineLevel="3" x14ac:dyDescent="0.15">
      <c r="A1270" s="22" t="s">
        <v>812</v>
      </c>
      <c r="B1270" s="29" t="s">
        <v>968</v>
      </c>
      <c r="C1270" s="104"/>
      <c r="D1270" s="106">
        <v>5</v>
      </c>
      <c r="E1270" s="104"/>
      <c r="F1270" s="106">
        <f t="shared" si="3682"/>
        <v>3</v>
      </c>
      <c r="G1270" s="106">
        <v>1</v>
      </c>
      <c r="I1270" s="106">
        <f t="shared" si="3683"/>
        <v>0</v>
      </c>
      <c r="K1270" s="106">
        <f t="shared" si="3684"/>
        <v>0</v>
      </c>
      <c r="M1270" s="106">
        <f t="shared" si="3685"/>
        <v>0</v>
      </c>
      <c r="O1270" s="106">
        <f t="shared" si="3686"/>
        <v>0</v>
      </c>
      <c r="Q1270" s="106">
        <f t="shared" si="3687"/>
        <v>0</v>
      </c>
      <c r="S1270" s="106">
        <f t="shared" si="3688"/>
        <v>0</v>
      </c>
      <c r="V1270" s="106">
        <f t="shared" si="3689"/>
        <v>0</v>
      </c>
      <c r="X1270" s="106">
        <f t="shared" si="3690"/>
        <v>0</v>
      </c>
      <c r="Z1270" s="106">
        <f t="shared" si="3691"/>
        <v>0</v>
      </c>
      <c r="AB1270" s="106">
        <f t="shared" si="3692"/>
        <v>0</v>
      </c>
      <c r="AD1270" s="106">
        <f t="shared" si="3693"/>
        <v>0</v>
      </c>
      <c r="AF1270" s="106">
        <f t="shared" si="3694"/>
        <v>0</v>
      </c>
      <c r="AI1270" s="106">
        <f t="shared" si="3695"/>
        <v>0</v>
      </c>
      <c r="AK1270" s="106">
        <f t="shared" si="3696"/>
        <v>0</v>
      </c>
      <c r="AM1270" s="106">
        <f t="shared" si="3697"/>
        <v>0</v>
      </c>
      <c r="AO1270" s="106">
        <f t="shared" si="3698"/>
        <v>0</v>
      </c>
      <c r="AQ1270" s="106">
        <f t="shared" si="3699"/>
        <v>0</v>
      </c>
      <c r="AS1270" s="106">
        <f t="shared" si="3700"/>
        <v>0</v>
      </c>
      <c r="AV1270" s="106">
        <f t="shared" si="3701"/>
        <v>0</v>
      </c>
      <c r="AX1270" s="106">
        <f t="shared" si="3702"/>
        <v>0</v>
      </c>
      <c r="AZ1270" s="106">
        <f t="shared" si="3703"/>
        <v>0</v>
      </c>
      <c r="BB1270" s="106">
        <f t="shared" si="3704"/>
        <v>0</v>
      </c>
      <c r="BD1270" s="106">
        <f t="shared" si="3705"/>
        <v>0</v>
      </c>
      <c r="BF1270" s="106">
        <f t="shared" si="3706"/>
        <v>0</v>
      </c>
      <c r="BI1270" s="106">
        <f t="shared" si="3707"/>
        <v>0</v>
      </c>
      <c r="BK1270" s="106">
        <f t="shared" si="3708"/>
        <v>0</v>
      </c>
      <c r="BM1270" s="106">
        <f t="shared" si="3709"/>
        <v>0</v>
      </c>
      <c r="BO1270" s="106">
        <f t="shared" si="3710"/>
        <v>0</v>
      </c>
      <c r="BQ1270" s="106">
        <f t="shared" si="3711"/>
        <v>0</v>
      </c>
      <c r="BS1270" s="106">
        <f t="shared" si="3712"/>
        <v>0</v>
      </c>
    </row>
    <row r="1271" spans="1:133" ht="26" outlineLevel="3" x14ac:dyDescent="0.15">
      <c r="A1271" s="22" t="s">
        <v>813</v>
      </c>
      <c r="B1271" s="29" t="s">
        <v>969</v>
      </c>
      <c r="C1271" s="104"/>
      <c r="D1271" s="106">
        <v>5</v>
      </c>
      <c r="E1271" s="104"/>
      <c r="F1271" s="106">
        <f t="shared" si="3682"/>
        <v>3</v>
      </c>
      <c r="G1271" s="106">
        <v>1</v>
      </c>
      <c r="I1271" s="106">
        <f t="shared" si="3683"/>
        <v>0</v>
      </c>
      <c r="K1271" s="106">
        <f t="shared" si="3684"/>
        <v>0</v>
      </c>
      <c r="M1271" s="106">
        <f t="shared" si="3685"/>
        <v>0</v>
      </c>
      <c r="O1271" s="106">
        <f t="shared" si="3686"/>
        <v>0</v>
      </c>
      <c r="Q1271" s="106">
        <f t="shared" si="3687"/>
        <v>0</v>
      </c>
      <c r="S1271" s="106">
        <f t="shared" si="3688"/>
        <v>0</v>
      </c>
      <c r="V1271" s="106">
        <f t="shared" si="3689"/>
        <v>0</v>
      </c>
      <c r="X1271" s="106">
        <f t="shared" si="3690"/>
        <v>0</v>
      </c>
      <c r="Z1271" s="106">
        <f t="shared" si="3691"/>
        <v>0</v>
      </c>
      <c r="AB1271" s="106">
        <f t="shared" si="3692"/>
        <v>0</v>
      </c>
      <c r="AD1271" s="106">
        <f t="shared" si="3693"/>
        <v>0</v>
      </c>
      <c r="AF1271" s="106">
        <f t="shared" si="3694"/>
        <v>0</v>
      </c>
      <c r="AI1271" s="106">
        <f t="shared" si="3695"/>
        <v>0</v>
      </c>
      <c r="AK1271" s="106">
        <f t="shared" si="3696"/>
        <v>0</v>
      </c>
      <c r="AM1271" s="106">
        <f t="shared" si="3697"/>
        <v>0</v>
      </c>
      <c r="AO1271" s="106">
        <f t="shared" si="3698"/>
        <v>0</v>
      </c>
      <c r="AQ1271" s="106">
        <f t="shared" si="3699"/>
        <v>0</v>
      </c>
      <c r="AS1271" s="106">
        <f t="shared" si="3700"/>
        <v>0</v>
      </c>
      <c r="AV1271" s="106">
        <f t="shared" si="3701"/>
        <v>0</v>
      </c>
      <c r="AX1271" s="106">
        <f t="shared" si="3702"/>
        <v>0</v>
      </c>
      <c r="AZ1271" s="106">
        <f t="shared" si="3703"/>
        <v>0</v>
      </c>
      <c r="BB1271" s="106">
        <f t="shared" si="3704"/>
        <v>0</v>
      </c>
      <c r="BD1271" s="106">
        <f t="shared" si="3705"/>
        <v>0</v>
      </c>
      <c r="BF1271" s="106">
        <f t="shared" si="3706"/>
        <v>0</v>
      </c>
      <c r="BI1271" s="106">
        <f t="shared" si="3707"/>
        <v>0</v>
      </c>
      <c r="BK1271" s="106">
        <f t="shared" si="3708"/>
        <v>0</v>
      </c>
      <c r="BM1271" s="106">
        <f t="shared" si="3709"/>
        <v>0</v>
      </c>
      <c r="BO1271" s="106">
        <f t="shared" si="3710"/>
        <v>0</v>
      </c>
      <c r="BQ1271" s="106">
        <f t="shared" si="3711"/>
        <v>0</v>
      </c>
      <c r="BS1271" s="106">
        <f t="shared" si="3712"/>
        <v>0</v>
      </c>
    </row>
    <row r="1272" spans="1:133" outlineLevel="3" x14ac:dyDescent="0.15">
      <c r="A1272" s="22" t="s">
        <v>814</v>
      </c>
      <c r="B1272" s="29" t="s">
        <v>1107</v>
      </c>
      <c r="C1272" s="104"/>
      <c r="D1272" s="106">
        <v>5</v>
      </c>
      <c r="E1272" s="104"/>
      <c r="F1272" s="106">
        <f t="shared" si="3682"/>
        <v>3</v>
      </c>
      <c r="G1272" s="106">
        <v>1</v>
      </c>
      <c r="I1272" s="106">
        <f t="shared" si="3683"/>
        <v>0</v>
      </c>
      <c r="K1272" s="106">
        <f t="shared" si="3684"/>
        <v>0</v>
      </c>
      <c r="M1272" s="106">
        <f t="shared" si="3685"/>
        <v>0</v>
      </c>
      <c r="O1272" s="106">
        <f t="shared" si="3686"/>
        <v>0</v>
      </c>
      <c r="Q1272" s="106">
        <f t="shared" si="3687"/>
        <v>0</v>
      </c>
      <c r="S1272" s="106">
        <f t="shared" si="3688"/>
        <v>0</v>
      </c>
      <c r="V1272" s="106">
        <f t="shared" si="3689"/>
        <v>0</v>
      </c>
      <c r="X1272" s="106">
        <f t="shared" si="3690"/>
        <v>0</v>
      </c>
      <c r="Z1272" s="106">
        <f t="shared" si="3691"/>
        <v>0</v>
      </c>
      <c r="AB1272" s="106">
        <f t="shared" si="3692"/>
        <v>0</v>
      </c>
      <c r="AD1272" s="106">
        <f t="shared" si="3693"/>
        <v>0</v>
      </c>
      <c r="AF1272" s="106">
        <f t="shared" si="3694"/>
        <v>0</v>
      </c>
      <c r="AI1272" s="106">
        <f t="shared" si="3695"/>
        <v>0</v>
      </c>
      <c r="AK1272" s="106">
        <f t="shared" si="3696"/>
        <v>0</v>
      </c>
      <c r="AM1272" s="106">
        <f t="shared" si="3697"/>
        <v>0</v>
      </c>
      <c r="AO1272" s="106">
        <f t="shared" si="3698"/>
        <v>0</v>
      </c>
      <c r="AQ1272" s="106">
        <f t="shared" si="3699"/>
        <v>0</v>
      </c>
      <c r="AS1272" s="106">
        <f t="shared" si="3700"/>
        <v>0</v>
      </c>
      <c r="AV1272" s="106">
        <f t="shared" si="3701"/>
        <v>0</v>
      </c>
      <c r="AX1272" s="106">
        <f t="shared" si="3702"/>
        <v>0</v>
      </c>
      <c r="AZ1272" s="106">
        <f t="shared" si="3703"/>
        <v>0</v>
      </c>
      <c r="BB1272" s="106">
        <f t="shared" si="3704"/>
        <v>0</v>
      </c>
      <c r="BD1272" s="106">
        <f t="shared" si="3705"/>
        <v>0</v>
      </c>
      <c r="BF1272" s="106">
        <f t="shared" si="3706"/>
        <v>0</v>
      </c>
      <c r="BI1272" s="106">
        <f t="shared" si="3707"/>
        <v>0</v>
      </c>
      <c r="BK1272" s="106">
        <f t="shared" si="3708"/>
        <v>0</v>
      </c>
      <c r="BM1272" s="106">
        <f t="shared" si="3709"/>
        <v>0</v>
      </c>
      <c r="BO1272" s="106">
        <f t="shared" si="3710"/>
        <v>0</v>
      </c>
      <c r="BQ1272" s="106">
        <f t="shared" si="3711"/>
        <v>0</v>
      </c>
      <c r="BS1272" s="106">
        <f t="shared" si="3712"/>
        <v>0</v>
      </c>
    </row>
    <row r="1273" spans="1:133" outlineLevel="3" x14ac:dyDescent="0.15">
      <c r="A1273" s="22" t="s">
        <v>815</v>
      </c>
      <c r="B1273" s="29" t="s">
        <v>1108</v>
      </c>
      <c r="C1273" s="104"/>
      <c r="D1273" s="106">
        <v>5</v>
      </c>
      <c r="E1273" s="104"/>
      <c r="F1273" s="106">
        <f t="shared" si="3682"/>
        <v>3</v>
      </c>
      <c r="G1273" s="106">
        <v>1</v>
      </c>
      <c r="I1273" s="106">
        <f t="shared" si="3683"/>
        <v>0</v>
      </c>
      <c r="K1273" s="106">
        <f t="shared" si="3684"/>
        <v>0</v>
      </c>
      <c r="M1273" s="106">
        <f t="shared" si="3685"/>
        <v>0</v>
      </c>
      <c r="O1273" s="106">
        <f t="shared" si="3686"/>
        <v>0</v>
      </c>
      <c r="Q1273" s="106">
        <f t="shared" si="3687"/>
        <v>0</v>
      </c>
      <c r="S1273" s="106">
        <f t="shared" si="3688"/>
        <v>0</v>
      </c>
      <c r="V1273" s="106">
        <f t="shared" si="3689"/>
        <v>0</v>
      </c>
      <c r="X1273" s="106">
        <f t="shared" si="3690"/>
        <v>0</v>
      </c>
      <c r="Z1273" s="106">
        <f t="shared" si="3691"/>
        <v>0</v>
      </c>
      <c r="AB1273" s="106">
        <f t="shared" si="3692"/>
        <v>0</v>
      </c>
      <c r="AD1273" s="106">
        <f t="shared" si="3693"/>
        <v>0</v>
      </c>
      <c r="AF1273" s="106">
        <f t="shared" si="3694"/>
        <v>0</v>
      </c>
      <c r="AI1273" s="106">
        <f t="shared" si="3695"/>
        <v>0</v>
      </c>
      <c r="AK1273" s="106">
        <f t="shared" si="3696"/>
        <v>0</v>
      </c>
      <c r="AM1273" s="106">
        <f t="shared" si="3697"/>
        <v>0</v>
      </c>
      <c r="AO1273" s="106">
        <f t="shared" si="3698"/>
        <v>0</v>
      </c>
      <c r="AQ1273" s="106">
        <f t="shared" si="3699"/>
        <v>0</v>
      </c>
      <c r="AS1273" s="106">
        <f t="shared" si="3700"/>
        <v>0</v>
      </c>
      <c r="AV1273" s="106">
        <f t="shared" si="3701"/>
        <v>0</v>
      </c>
      <c r="AX1273" s="106">
        <f t="shared" si="3702"/>
        <v>0</v>
      </c>
      <c r="AZ1273" s="106">
        <f t="shared" si="3703"/>
        <v>0</v>
      </c>
      <c r="BB1273" s="106">
        <f t="shared" si="3704"/>
        <v>0</v>
      </c>
      <c r="BD1273" s="106">
        <f t="shared" si="3705"/>
        <v>0</v>
      </c>
      <c r="BF1273" s="106">
        <f t="shared" si="3706"/>
        <v>0</v>
      </c>
      <c r="BI1273" s="106">
        <f t="shared" si="3707"/>
        <v>0</v>
      </c>
      <c r="BK1273" s="106">
        <f t="shared" si="3708"/>
        <v>0</v>
      </c>
      <c r="BM1273" s="106">
        <f t="shared" si="3709"/>
        <v>0</v>
      </c>
      <c r="BO1273" s="106">
        <f t="shared" si="3710"/>
        <v>0</v>
      </c>
      <c r="BQ1273" s="106">
        <f t="shared" si="3711"/>
        <v>0</v>
      </c>
      <c r="BS1273" s="106">
        <f t="shared" si="3712"/>
        <v>0</v>
      </c>
    </row>
    <row r="1274" spans="1:133" s="50" customFormat="1" outlineLevel="2" x14ac:dyDescent="0.15">
      <c r="B1274" s="51" t="s">
        <v>1109</v>
      </c>
      <c r="C1274" s="125"/>
      <c r="D1274" s="125"/>
      <c r="E1274" s="125"/>
      <c r="F1274" s="125"/>
      <c r="G1274" s="169" t="s">
        <v>202</v>
      </c>
      <c r="H1274" s="125"/>
      <c r="I1274" s="125"/>
      <c r="J1274" s="125"/>
      <c r="K1274" s="125"/>
      <c r="L1274" s="125"/>
      <c r="M1274" s="125"/>
      <c r="N1274" s="125"/>
      <c r="O1274" s="125"/>
      <c r="P1274" s="125"/>
      <c r="Q1274" s="125"/>
      <c r="R1274" s="125"/>
      <c r="S1274" s="125"/>
      <c r="T1274" s="275"/>
      <c r="U1274" s="196"/>
      <c r="V1274" s="125"/>
      <c r="W1274" s="196"/>
      <c r="X1274" s="125"/>
      <c r="Y1274" s="196"/>
      <c r="Z1274" s="125"/>
      <c r="AA1274" s="196"/>
      <c r="AB1274" s="125"/>
      <c r="AC1274" s="196"/>
      <c r="AD1274" s="125"/>
      <c r="AE1274" s="196"/>
      <c r="AF1274" s="125"/>
      <c r="AG1274" s="223"/>
      <c r="AH1274" s="196"/>
      <c r="AI1274" s="125"/>
      <c r="AJ1274" s="196"/>
      <c r="AK1274" s="125"/>
      <c r="AL1274" s="196"/>
      <c r="AM1274" s="125"/>
      <c r="AN1274" s="196"/>
      <c r="AO1274" s="125"/>
      <c r="AP1274" s="196"/>
      <c r="AQ1274" s="125"/>
      <c r="AR1274" s="196"/>
      <c r="AS1274" s="125"/>
      <c r="AU1274" s="125"/>
      <c r="AV1274" s="125"/>
      <c r="AW1274" s="125"/>
      <c r="AX1274" s="125"/>
      <c r="AY1274" s="125"/>
      <c r="AZ1274" s="125"/>
      <c r="BA1274" s="125"/>
      <c r="BB1274" s="125"/>
      <c r="BC1274" s="125"/>
      <c r="BD1274" s="125"/>
      <c r="BE1274" s="125"/>
      <c r="BF1274" s="125"/>
      <c r="BH1274" s="125"/>
      <c r="BI1274" s="125"/>
      <c r="BJ1274" s="125"/>
      <c r="BK1274" s="125"/>
      <c r="BL1274" s="125"/>
      <c r="BM1274" s="125"/>
      <c r="BN1274" s="125"/>
      <c r="BO1274" s="125"/>
      <c r="BP1274" s="125"/>
      <c r="BQ1274" s="125"/>
      <c r="BR1274" s="125"/>
      <c r="BS1274" s="125"/>
      <c r="BU1274" s="143"/>
      <c r="BV1274" s="143"/>
      <c r="BW1274" s="143"/>
      <c r="BX1274" s="143"/>
      <c r="BY1274" s="143"/>
      <c r="BZ1274" s="143"/>
      <c r="CA1274" s="143"/>
      <c r="CB1274" s="143"/>
      <c r="CC1274" s="143"/>
      <c r="CD1274" s="143"/>
      <c r="CE1274" s="143"/>
      <c r="CF1274" s="143"/>
      <c r="CG1274" s="143"/>
      <c r="CH1274" s="143"/>
      <c r="CI1274" s="143"/>
      <c r="CJ1274" s="143"/>
      <c r="CK1274" s="143"/>
      <c r="CL1274" s="143"/>
      <c r="CM1274" s="143"/>
      <c r="CN1274" s="143"/>
      <c r="CO1274" s="143"/>
      <c r="CP1274" s="143"/>
      <c r="CQ1274" s="143"/>
      <c r="CR1274" s="143"/>
      <c r="CS1274" s="143"/>
      <c r="CT1274" s="143"/>
      <c r="CU1274" s="143"/>
      <c r="CV1274" s="143"/>
      <c r="CW1274" s="143"/>
      <c r="CX1274" s="143"/>
      <c r="CY1274" s="143"/>
      <c r="CZ1274" s="143"/>
      <c r="DA1274" s="143"/>
      <c r="DB1274" s="143"/>
      <c r="DC1274" s="143"/>
      <c r="DD1274" s="143"/>
      <c r="DE1274" s="143"/>
      <c r="DF1274" s="143"/>
      <c r="DG1274" s="143"/>
      <c r="DH1274" s="143"/>
      <c r="DI1274" s="143"/>
      <c r="DJ1274" s="143"/>
      <c r="DK1274" s="143"/>
      <c r="DL1274" s="143"/>
      <c r="DM1274" s="143"/>
      <c r="DN1274" s="143"/>
      <c r="DO1274" s="143"/>
      <c r="DP1274" s="143"/>
      <c r="DQ1274" s="143"/>
      <c r="DR1274" s="143"/>
      <c r="DS1274" s="143"/>
      <c r="DT1274" s="143"/>
      <c r="DU1274" s="143"/>
      <c r="DV1274" s="143"/>
      <c r="DW1274" s="143"/>
      <c r="DX1274" s="143"/>
      <c r="DY1274" s="143"/>
      <c r="DZ1274" s="143"/>
      <c r="EA1274" s="143"/>
      <c r="EB1274" s="143"/>
      <c r="EC1274" s="143"/>
    </row>
    <row r="1275" spans="1:133" s="40" customFormat="1" outlineLevel="2" x14ac:dyDescent="0.15">
      <c r="A1275" s="40" t="s">
        <v>822</v>
      </c>
      <c r="B1275" s="41" t="s">
        <v>1841</v>
      </c>
      <c r="C1275" s="300" t="str">
        <f ca="1">IFERROR((AVERAGE(ReqSum)),"N/A")</f>
        <v>N/A</v>
      </c>
      <c r="D1275" s="300">
        <f ca="1">IFERROR((AVERAGE(ReqSum)),"N/A")</f>
        <v>5</v>
      </c>
      <c r="E1275" s="168">
        <f ca="1">(SUM(ReqSum))*2*$I$10</f>
        <v>0</v>
      </c>
      <c r="F1275" s="168">
        <f ca="1">(SUM(ReqSum))*2*$I$10</f>
        <v>0</v>
      </c>
      <c r="G1275" s="168">
        <f>MATCH("x",G1276:G2775,-1)-1</f>
        <v>5</v>
      </c>
      <c r="H1275" s="180"/>
      <c r="I1275" s="180">
        <f ca="1">SUM(ReqSum)</f>
        <v>0</v>
      </c>
      <c r="J1275" s="180"/>
      <c r="K1275" s="180">
        <f ca="1">SUM(ReqSum)</f>
        <v>0</v>
      </c>
      <c r="L1275" s="180"/>
      <c r="M1275" s="180">
        <f ca="1">SUM(ReqSum)</f>
        <v>0</v>
      </c>
      <c r="N1275" s="180"/>
      <c r="O1275" s="180">
        <f ca="1">SUM(ReqSum)</f>
        <v>0</v>
      </c>
      <c r="P1275" s="180"/>
      <c r="Q1275" s="180">
        <f ca="1">SUM(ReqSum)</f>
        <v>0</v>
      </c>
      <c r="R1275" s="180"/>
      <c r="S1275" s="180">
        <f ca="1">SUM(ReqSum)</f>
        <v>0</v>
      </c>
      <c r="T1275" s="274"/>
      <c r="U1275" s="195"/>
      <c r="V1275" s="180">
        <f ca="1">SUM(ReqSum)</f>
        <v>0</v>
      </c>
      <c r="W1275" s="195"/>
      <c r="X1275" s="180">
        <f ca="1">SUM(ReqSum)</f>
        <v>0</v>
      </c>
      <c r="Y1275" s="195"/>
      <c r="Z1275" s="180">
        <f ca="1">SUM(ReqSum)</f>
        <v>0</v>
      </c>
      <c r="AA1275" s="195"/>
      <c r="AB1275" s="180">
        <f ca="1">SUM(ReqSum)</f>
        <v>0</v>
      </c>
      <c r="AC1275" s="195"/>
      <c r="AD1275" s="180">
        <f ca="1">SUM(ReqSum)</f>
        <v>0</v>
      </c>
      <c r="AE1275" s="195"/>
      <c r="AF1275" s="180">
        <f ca="1">SUM(ReqSum)</f>
        <v>0</v>
      </c>
      <c r="AG1275" s="41"/>
      <c r="AH1275" s="195"/>
      <c r="AI1275" s="180">
        <f ca="1">SUM(ReqSum)</f>
        <v>0</v>
      </c>
      <c r="AJ1275" s="195"/>
      <c r="AK1275" s="180">
        <f ca="1">SUM(ReqSum)</f>
        <v>0</v>
      </c>
      <c r="AL1275" s="195"/>
      <c r="AM1275" s="180">
        <f ca="1">SUM(ReqSum)</f>
        <v>0</v>
      </c>
      <c r="AN1275" s="195"/>
      <c r="AO1275" s="180">
        <f ca="1">SUM(ReqSum)</f>
        <v>0</v>
      </c>
      <c r="AP1275" s="195"/>
      <c r="AQ1275" s="180">
        <f ca="1">SUM(ReqSum)</f>
        <v>0</v>
      </c>
      <c r="AR1275" s="195"/>
      <c r="AS1275" s="180">
        <f ca="1">SUM(ReqSum)</f>
        <v>0</v>
      </c>
      <c r="AT1275" s="181"/>
      <c r="AU1275" s="180"/>
      <c r="AV1275" s="180">
        <f ca="1">SUM(ReqSum)</f>
        <v>0</v>
      </c>
      <c r="AW1275" s="180"/>
      <c r="AX1275" s="180">
        <f ca="1">SUM(ReqSum)</f>
        <v>0</v>
      </c>
      <c r="AY1275" s="180"/>
      <c r="AZ1275" s="180">
        <f ca="1">SUM(ReqSum)</f>
        <v>0</v>
      </c>
      <c r="BA1275" s="180"/>
      <c r="BB1275" s="180">
        <f ca="1">SUM(ReqSum)</f>
        <v>0</v>
      </c>
      <c r="BC1275" s="180"/>
      <c r="BD1275" s="180">
        <f ca="1">SUM(ReqSum)</f>
        <v>0</v>
      </c>
      <c r="BE1275" s="180"/>
      <c r="BF1275" s="180">
        <f ca="1">SUM(ReqSum)</f>
        <v>0</v>
      </c>
      <c r="BG1275" s="181"/>
      <c r="BH1275" s="180"/>
      <c r="BI1275" s="180">
        <f ca="1">SUM(ReqSum)</f>
        <v>0</v>
      </c>
      <c r="BJ1275" s="180"/>
      <c r="BK1275" s="180">
        <f ca="1">SUM(ReqSum)</f>
        <v>0</v>
      </c>
      <c r="BL1275" s="180"/>
      <c r="BM1275" s="180">
        <f ca="1">SUM(ReqSum)</f>
        <v>0</v>
      </c>
      <c r="BN1275" s="180"/>
      <c r="BO1275" s="180">
        <f ca="1">SUM(ReqSum)</f>
        <v>0</v>
      </c>
      <c r="BP1275" s="180"/>
      <c r="BQ1275" s="180">
        <f ca="1">SUM(ReqSum)</f>
        <v>0</v>
      </c>
      <c r="BR1275" s="180"/>
      <c r="BS1275" s="180">
        <f ca="1">SUM(ReqSum)</f>
        <v>0</v>
      </c>
      <c r="BT1275" s="181"/>
      <c r="BU1275" s="85"/>
      <c r="BV1275" s="85"/>
      <c r="BW1275" s="85"/>
      <c r="BX1275" s="85"/>
      <c r="BY1275" s="85"/>
      <c r="BZ1275" s="85"/>
      <c r="CA1275" s="85"/>
      <c r="CB1275" s="85"/>
      <c r="CC1275" s="85"/>
      <c r="CD1275" s="85"/>
      <c r="CE1275" s="85"/>
      <c r="CF1275" s="85"/>
      <c r="CG1275" s="85"/>
      <c r="CH1275" s="85"/>
      <c r="CI1275" s="85"/>
      <c r="CJ1275" s="85"/>
      <c r="CK1275" s="85"/>
      <c r="CL1275" s="85"/>
      <c r="CM1275" s="85"/>
      <c r="CN1275" s="85"/>
      <c r="CO1275" s="85"/>
      <c r="CP1275" s="85"/>
      <c r="CQ1275" s="85"/>
      <c r="CR1275" s="85"/>
      <c r="CS1275" s="85"/>
      <c r="CT1275" s="85"/>
      <c r="CU1275" s="85"/>
      <c r="CV1275" s="85"/>
      <c r="CW1275" s="85"/>
      <c r="CX1275" s="85"/>
      <c r="CY1275" s="85"/>
      <c r="CZ1275" s="85"/>
      <c r="DA1275" s="85"/>
      <c r="DB1275" s="85"/>
      <c r="DC1275" s="85"/>
      <c r="DD1275" s="85"/>
      <c r="DE1275" s="85"/>
      <c r="DF1275" s="85"/>
      <c r="DG1275" s="85"/>
      <c r="DH1275" s="85"/>
      <c r="DI1275" s="85"/>
      <c r="DJ1275" s="85"/>
      <c r="DK1275" s="85"/>
      <c r="DL1275" s="85"/>
      <c r="DM1275" s="85"/>
      <c r="DN1275" s="85"/>
      <c r="DO1275" s="85"/>
      <c r="DP1275" s="85"/>
      <c r="DQ1275" s="85"/>
      <c r="DR1275" s="85"/>
      <c r="DS1275" s="85"/>
      <c r="DT1275" s="85"/>
      <c r="DU1275" s="85"/>
      <c r="DV1275" s="85"/>
      <c r="DW1275" s="85"/>
      <c r="DX1275" s="85"/>
      <c r="DY1275" s="85"/>
      <c r="DZ1275" s="85"/>
      <c r="EA1275" s="85"/>
      <c r="EB1275" s="85"/>
      <c r="EC1275" s="85"/>
    </row>
    <row r="1276" spans="1:133" outlineLevel="3" x14ac:dyDescent="0.15">
      <c r="A1276" s="22" t="s">
        <v>823</v>
      </c>
      <c r="B1276" s="29" t="s">
        <v>2451</v>
      </c>
      <c r="C1276" s="104"/>
      <c r="D1276" s="106">
        <v>5</v>
      </c>
      <c r="E1276" s="104"/>
      <c r="F1276" s="106">
        <f t="shared" ref="F1276:F1280" si="3713">IF(B1276&lt;&gt;"",IF(B1276="Custom Requirement",0,3),0)</f>
        <v>0</v>
      </c>
      <c r="G1276" s="106">
        <v>1</v>
      </c>
      <c r="I1276" s="106">
        <f t="shared" ref="I1276:I1280" si="3714">H1276*$E1276*I$10</f>
        <v>0</v>
      </c>
      <c r="K1276" s="106">
        <f t="shared" ref="K1276:K1280" si="3715">J1276*$E1276*K$10</f>
        <v>0</v>
      </c>
      <c r="M1276" s="106">
        <f t="shared" ref="M1276:M1280" si="3716">L1276*$E1276*M$10</f>
        <v>0</v>
      </c>
      <c r="O1276" s="106">
        <f t="shared" ref="O1276:O1280" si="3717">N1276*$E1276*O$10</f>
        <v>0</v>
      </c>
      <c r="Q1276" s="106">
        <f t="shared" ref="Q1276:Q1280" si="3718">P1276*$E1276*Q$10</f>
        <v>0</v>
      </c>
      <c r="S1276" s="106">
        <f t="shared" ref="S1276:S1280" si="3719">R1276*$E1276*S$10</f>
        <v>0</v>
      </c>
      <c r="V1276" s="106">
        <f t="shared" ref="V1276:V1280" si="3720">U1276*$E1276*V$10</f>
        <v>0</v>
      </c>
      <c r="X1276" s="106">
        <f t="shared" ref="X1276:X1280" si="3721">W1276*$E1276*X$10</f>
        <v>0</v>
      </c>
      <c r="Z1276" s="106">
        <f t="shared" ref="Z1276:Z1280" si="3722">Y1276*$E1276*Z$10</f>
        <v>0</v>
      </c>
      <c r="AB1276" s="106">
        <f t="shared" ref="AB1276:AB1280" si="3723">AA1276*$E1276*AB$10</f>
        <v>0</v>
      </c>
      <c r="AD1276" s="106">
        <f t="shared" ref="AD1276:AD1280" si="3724">AC1276*$E1276*AD$10</f>
        <v>0</v>
      </c>
      <c r="AF1276" s="106">
        <f t="shared" ref="AF1276:AF1280" si="3725">AE1276*$E1276*AF$10</f>
        <v>0</v>
      </c>
      <c r="AI1276" s="106">
        <f t="shared" ref="AI1276:AI1280" si="3726">AH1276*$E1276*AI$10</f>
        <v>0</v>
      </c>
      <c r="AK1276" s="106">
        <f t="shared" ref="AK1276:AK1280" si="3727">AJ1276*$E1276*AK$10</f>
        <v>0</v>
      </c>
      <c r="AM1276" s="106">
        <f t="shared" ref="AM1276:AM1280" si="3728">AL1276*$E1276*AM$10</f>
        <v>0</v>
      </c>
      <c r="AO1276" s="106">
        <f t="shared" ref="AO1276:AO1280" si="3729">AN1276*$E1276*AO$10</f>
        <v>0</v>
      </c>
      <c r="AQ1276" s="106">
        <f t="shared" ref="AQ1276:AQ1280" si="3730">AP1276*$E1276*AQ$10</f>
        <v>0</v>
      </c>
      <c r="AS1276" s="106">
        <f t="shared" ref="AS1276:AS1280" si="3731">AR1276*$E1276*AS$10</f>
        <v>0</v>
      </c>
      <c r="AV1276" s="106">
        <f t="shared" ref="AV1276:AV1280" si="3732">AU1276*$E1276*AV$10</f>
        <v>0</v>
      </c>
      <c r="AX1276" s="106">
        <f t="shared" ref="AX1276:AX1280" si="3733">AW1276*$E1276*AX$10</f>
        <v>0</v>
      </c>
      <c r="AZ1276" s="106">
        <f t="shared" ref="AZ1276:AZ1280" si="3734">AY1276*$E1276*AZ$10</f>
        <v>0</v>
      </c>
      <c r="BB1276" s="106">
        <f t="shared" ref="BB1276:BB1280" si="3735">BA1276*$E1276*BB$10</f>
        <v>0</v>
      </c>
      <c r="BD1276" s="106">
        <f t="shared" ref="BD1276:BD1280" si="3736">BC1276*$E1276*BD$10</f>
        <v>0</v>
      </c>
      <c r="BF1276" s="106">
        <f t="shared" ref="BF1276:BF1280" si="3737">BE1276*$E1276*BF$10</f>
        <v>0</v>
      </c>
      <c r="BI1276" s="106">
        <f t="shared" ref="BI1276:BI1280" si="3738">BH1276*$E1276*BI$10</f>
        <v>0</v>
      </c>
      <c r="BK1276" s="106">
        <f t="shared" ref="BK1276:BK1280" si="3739">BJ1276*$E1276*BK$10</f>
        <v>0</v>
      </c>
      <c r="BM1276" s="106">
        <f t="shared" ref="BM1276:BM1280" si="3740">BL1276*$E1276*BM$10</f>
        <v>0</v>
      </c>
      <c r="BO1276" s="106">
        <f t="shared" ref="BO1276:BO1280" si="3741">BN1276*$E1276*BO$10</f>
        <v>0</v>
      </c>
      <c r="BQ1276" s="106">
        <f t="shared" ref="BQ1276:BQ1280" si="3742">BP1276*$E1276*BQ$10</f>
        <v>0</v>
      </c>
      <c r="BS1276" s="106">
        <f t="shared" ref="BS1276:BS1280" si="3743">BR1276*$E1276*BS$10</f>
        <v>0</v>
      </c>
    </row>
    <row r="1277" spans="1:133" outlineLevel="3" x14ac:dyDescent="0.15">
      <c r="A1277" s="22" t="s">
        <v>824</v>
      </c>
      <c r="B1277" s="29" t="s">
        <v>2451</v>
      </c>
      <c r="C1277" s="104"/>
      <c r="D1277" s="106">
        <v>5</v>
      </c>
      <c r="E1277" s="104"/>
      <c r="F1277" s="106">
        <f t="shared" si="3713"/>
        <v>0</v>
      </c>
      <c r="G1277" s="106">
        <v>1</v>
      </c>
      <c r="I1277" s="106">
        <f t="shared" si="3714"/>
        <v>0</v>
      </c>
      <c r="K1277" s="106">
        <f t="shared" si="3715"/>
        <v>0</v>
      </c>
      <c r="M1277" s="106">
        <f t="shared" si="3716"/>
        <v>0</v>
      </c>
      <c r="O1277" s="106">
        <f t="shared" si="3717"/>
        <v>0</v>
      </c>
      <c r="Q1277" s="106">
        <f t="shared" si="3718"/>
        <v>0</v>
      </c>
      <c r="S1277" s="106">
        <f t="shared" si="3719"/>
        <v>0</v>
      </c>
      <c r="V1277" s="106">
        <f t="shared" si="3720"/>
        <v>0</v>
      </c>
      <c r="X1277" s="106">
        <f t="shared" si="3721"/>
        <v>0</v>
      </c>
      <c r="Z1277" s="106">
        <f t="shared" si="3722"/>
        <v>0</v>
      </c>
      <c r="AB1277" s="106">
        <f t="shared" si="3723"/>
        <v>0</v>
      </c>
      <c r="AD1277" s="106">
        <f t="shared" si="3724"/>
        <v>0</v>
      </c>
      <c r="AF1277" s="106">
        <f t="shared" si="3725"/>
        <v>0</v>
      </c>
      <c r="AI1277" s="106">
        <f t="shared" si="3726"/>
        <v>0</v>
      </c>
      <c r="AK1277" s="106">
        <f t="shared" si="3727"/>
        <v>0</v>
      </c>
      <c r="AM1277" s="106">
        <f t="shared" si="3728"/>
        <v>0</v>
      </c>
      <c r="AO1277" s="106">
        <f t="shared" si="3729"/>
        <v>0</v>
      </c>
      <c r="AQ1277" s="106">
        <f t="shared" si="3730"/>
        <v>0</v>
      </c>
      <c r="AS1277" s="106">
        <f t="shared" si="3731"/>
        <v>0</v>
      </c>
      <c r="AV1277" s="106">
        <f t="shared" si="3732"/>
        <v>0</v>
      </c>
      <c r="AX1277" s="106">
        <f t="shared" si="3733"/>
        <v>0</v>
      </c>
      <c r="AZ1277" s="106">
        <f t="shared" si="3734"/>
        <v>0</v>
      </c>
      <c r="BB1277" s="106">
        <f t="shared" si="3735"/>
        <v>0</v>
      </c>
      <c r="BD1277" s="106">
        <f t="shared" si="3736"/>
        <v>0</v>
      </c>
      <c r="BF1277" s="106">
        <f t="shared" si="3737"/>
        <v>0</v>
      </c>
      <c r="BI1277" s="106">
        <f t="shared" si="3738"/>
        <v>0</v>
      </c>
      <c r="BK1277" s="106">
        <f t="shared" si="3739"/>
        <v>0</v>
      </c>
      <c r="BM1277" s="106">
        <f t="shared" si="3740"/>
        <v>0</v>
      </c>
      <c r="BO1277" s="106">
        <f t="shared" si="3741"/>
        <v>0</v>
      </c>
      <c r="BQ1277" s="106">
        <f t="shared" si="3742"/>
        <v>0</v>
      </c>
      <c r="BS1277" s="106">
        <f t="shared" si="3743"/>
        <v>0</v>
      </c>
    </row>
    <row r="1278" spans="1:133" outlineLevel="3" x14ac:dyDescent="0.15">
      <c r="A1278" s="22" t="s">
        <v>825</v>
      </c>
      <c r="B1278" s="29" t="s">
        <v>2451</v>
      </c>
      <c r="C1278" s="104"/>
      <c r="D1278" s="106">
        <v>5</v>
      </c>
      <c r="E1278" s="104"/>
      <c r="F1278" s="106">
        <f t="shared" si="3713"/>
        <v>0</v>
      </c>
      <c r="G1278" s="106">
        <v>1</v>
      </c>
      <c r="I1278" s="106">
        <f t="shared" si="3714"/>
        <v>0</v>
      </c>
      <c r="K1278" s="106">
        <f t="shared" si="3715"/>
        <v>0</v>
      </c>
      <c r="M1278" s="106">
        <f t="shared" si="3716"/>
        <v>0</v>
      </c>
      <c r="O1278" s="106">
        <f t="shared" si="3717"/>
        <v>0</v>
      </c>
      <c r="Q1278" s="106">
        <f t="shared" si="3718"/>
        <v>0</v>
      </c>
      <c r="S1278" s="106">
        <f t="shared" si="3719"/>
        <v>0</v>
      </c>
      <c r="V1278" s="106">
        <f t="shared" si="3720"/>
        <v>0</v>
      </c>
      <c r="X1278" s="106">
        <f t="shared" si="3721"/>
        <v>0</v>
      </c>
      <c r="Z1278" s="106">
        <f t="shared" si="3722"/>
        <v>0</v>
      </c>
      <c r="AB1278" s="106">
        <f t="shared" si="3723"/>
        <v>0</v>
      </c>
      <c r="AD1278" s="106">
        <f t="shared" si="3724"/>
        <v>0</v>
      </c>
      <c r="AF1278" s="106">
        <f t="shared" si="3725"/>
        <v>0</v>
      </c>
      <c r="AI1278" s="106">
        <f t="shared" si="3726"/>
        <v>0</v>
      </c>
      <c r="AK1278" s="106">
        <f t="shared" si="3727"/>
        <v>0</v>
      </c>
      <c r="AM1278" s="106">
        <f t="shared" si="3728"/>
        <v>0</v>
      </c>
      <c r="AO1278" s="106">
        <f t="shared" si="3729"/>
        <v>0</v>
      </c>
      <c r="AQ1278" s="106">
        <f t="shared" si="3730"/>
        <v>0</v>
      </c>
      <c r="AS1278" s="106">
        <f t="shared" si="3731"/>
        <v>0</v>
      </c>
      <c r="AV1278" s="106">
        <f t="shared" si="3732"/>
        <v>0</v>
      </c>
      <c r="AX1278" s="106">
        <f t="shared" si="3733"/>
        <v>0</v>
      </c>
      <c r="AZ1278" s="106">
        <f t="shared" si="3734"/>
        <v>0</v>
      </c>
      <c r="BB1278" s="106">
        <f t="shared" si="3735"/>
        <v>0</v>
      </c>
      <c r="BD1278" s="106">
        <f t="shared" si="3736"/>
        <v>0</v>
      </c>
      <c r="BF1278" s="106">
        <f t="shared" si="3737"/>
        <v>0</v>
      </c>
      <c r="BI1278" s="106">
        <f t="shared" si="3738"/>
        <v>0</v>
      </c>
      <c r="BK1278" s="106">
        <f t="shared" si="3739"/>
        <v>0</v>
      </c>
      <c r="BM1278" s="106">
        <f t="shared" si="3740"/>
        <v>0</v>
      </c>
      <c r="BO1278" s="106">
        <f t="shared" si="3741"/>
        <v>0</v>
      </c>
      <c r="BQ1278" s="106">
        <f t="shared" si="3742"/>
        <v>0</v>
      </c>
      <c r="BS1278" s="106">
        <f t="shared" si="3743"/>
        <v>0</v>
      </c>
    </row>
    <row r="1279" spans="1:133" outlineLevel="3" x14ac:dyDescent="0.15">
      <c r="A1279" s="22" t="s">
        <v>826</v>
      </c>
      <c r="B1279" s="29" t="s">
        <v>2451</v>
      </c>
      <c r="C1279" s="104"/>
      <c r="D1279" s="106">
        <v>5</v>
      </c>
      <c r="E1279" s="104"/>
      <c r="F1279" s="106">
        <f t="shared" si="3713"/>
        <v>0</v>
      </c>
      <c r="G1279" s="106">
        <v>1</v>
      </c>
      <c r="I1279" s="106">
        <f t="shared" si="3714"/>
        <v>0</v>
      </c>
      <c r="K1279" s="106">
        <f t="shared" si="3715"/>
        <v>0</v>
      </c>
      <c r="M1279" s="106">
        <f t="shared" si="3716"/>
        <v>0</v>
      </c>
      <c r="O1279" s="106">
        <f t="shared" si="3717"/>
        <v>0</v>
      </c>
      <c r="Q1279" s="106">
        <f t="shared" si="3718"/>
        <v>0</v>
      </c>
      <c r="S1279" s="106">
        <f t="shared" si="3719"/>
        <v>0</v>
      </c>
      <c r="V1279" s="106">
        <f t="shared" si="3720"/>
        <v>0</v>
      </c>
      <c r="X1279" s="106">
        <f t="shared" si="3721"/>
        <v>0</v>
      </c>
      <c r="Z1279" s="106">
        <f t="shared" si="3722"/>
        <v>0</v>
      </c>
      <c r="AB1279" s="106">
        <f t="shared" si="3723"/>
        <v>0</v>
      </c>
      <c r="AD1279" s="106">
        <f t="shared" si="3724"/>
        <v>0</v>
      </c>
      <c r="AF1279" s="106">
        <f t="shared" si="3725"/>
        <v>0</v>
      </c>
      <c r="AI1279" s="106">
        <f t="shared" si="3726"/>
        <v>0</v>
      </c>
      <c r="AK1279" s="106">
        <f t="shared" si="3727"/>
        <v>0</v>
      </c>
      <c r="AM1279" s="106">
        <f t="shared" si="3728"/>
        <v>0</v>
      </c>
      <c r="AO1279" s="106">
        <f t="shared" si="3729"/>
        <v>0</v>
      </c>
      <c r="AQ1279" s="106">
        <f t="shared" si="3730"/>
        <v>0</v>
      </c>
      <c r="AS1279" s="106">
        <f t="shared" si="3731"/>
        <v>0</v>
      </c>
      <c r="AV1279" s="106">
        <f t="shared" si="3732"/>
        <v>0</v>
      </c>
      <c r="AX1279" s="106">
        <f t="shared" si="3733"/>
        <v>0</v>
      </c>
      <c r="AZ1279" s="106">
        <f t="shared" si="3734"/>
        <v>0</v>
      </c>
      <c r="BB1279" s="106">
        <f t="shared" si="3735"/>
        <v>0</v>
      </c>
      <c r="BD1279" s="106">
        <f t="shared" si="3736"/>
        <v>0</v>
      </c>
      <c r="BF1279" s="106">
        <f t="shared" si="3737"/>
        <v>0</v>
      </c>
      <c r="BI1279" s="106">
        <f t="shared" si="3738"/>
        <v>0</v>
      </c>
      <c r="BK1279" s="106">
        <f t="shared" si="3739"/>
        <v>0</v>
      </c>
      <c r="BM1279" s="106">
        <f t="shared" si="3740"/>
        <v>0</v>
      </c>
      <c r="BO1279" s="106">
        <f t="shared" si="3741"/>
        <v>0</v>
      </c>
      <c r="BQ1279" s="106">
        <f t="shared" si="3742"/>
        <v>0</v>
      </c>
      <c r="BS1279" s="106">
        <f t="shared" si="3743"/>
        <v>0</v>
      </c>
    </row>
    <row r="1280" spans="1:133" outlineLevel="3" x14ac:dyDescent="0.15">
      <c r="A1280" s="22" t="s">
        <v>827</v>
      </c>
      <c r="B1280" s="29" t="s">
        <v>2451</v>
      </c>
      <c r="C1280" s="104"/>
      <c r="D1280" s="106">
        <v>5</v>
      </c>
      <c r="E1280" s="104"/>
      <c r="F1280" s="106">
        <f t="shared" si="3713"/>
        <v>0</v>
      </c>
      <c r="G1280" s="106">
        <v>1</v>
      </c>
      <c r="I1280" s="106">
        <f t="shared" si="3714"/>
        <v>0</v>
      </c>
      <c r="K1280" s="106">
        <f t="shared" si="3715"/>
        <v>0</v>
      </c>
      <c r="M1280" s="106">
        <f t="shared" si="3716"/>
        <v>0</v>
      </c>
      <c r="O1280" s="106">
        <f t="shared" si="3717"/>
        <v>0</v>
      </c>
      <c r="Q1280" s="106">
        <f t="shared" si="3718"/>
        <v>0</v>
      </c>
      <c r="S1280" s="106">
        <f t="shared" si="3719"/>
        <v>0</v>
      </c>
      <c r="V1280" s="106">
        <f t="shared" si="3720"/>
        <v>0</v>
      </c>
      <c r="X1280" s="106">
        <f t="shared" si="3721"/>
        <v>0</v>
      </c>
      <c r="Z1280" s="106">
        <f t="shared" si="3722"/>
        <v>0</v>
      </c>
      <c r="AB1280" s="106">
        <f t="shared" si="3723"/>
        <v>0</v>
      </c>
      <c r="AD1280" s="106">
        <f t="shared" si="3724"/>
        <v>0</v>
      </c>
      <c r="AF1280" s="106">
        <f t="shared" si="3725"/>
        <v>0</v>
      </c>
      <c r="AI1280" s="106">
        <f t="shared" si="3726"/>
        <v>0</v>
      </c>
      <c r="AK1280" s="106">
        <f t="shared" si="3727"/>
        <v>0</v>
      </c>
      <c r="AM1280" s="106">
        <f t="shared" si="3728"/>
        <v>0</v>
      </c>
      <c r="AO1280" s="106">
        <f t="shared" si="3729"/>
        <v>0</v>
      </c>
      <c r="AQ1280" s="106">
        <f t="shared" si="3730"/>
        <v>0</v>
      </c>
      <c r="AS1280" s="106">
        <f t="shared" si="3731"/>
        <v>0</v>
      </c>
      <c r="AV1280" s="106">
        <f t="shared" si="3732"/>
        <v>0</v>
      </c>
      <c r="AX1280" s="106">
        <f t="shared" si="3733"/>
        <v>0</v>
      </c>
      <c r="AZ1280" s="106">
        <f t="shared" si="3734"/>
        <v>0</v>
      </c>
      <c r="BB1280" s="106">
        <f t="shared" si="3735"/>
        <v>0</v>
      </c>
      <c r="BD1280" s="106">
        <f t="shared" si="3736"/>
        <v>0</v>
      </c>
      <c r="BF1280" s="106">
        <f t="shared" si="3737"/>
        <v>0</v>
      </c>
      <c r="BI1280" s="106">
        <f t="shared" si="3738"/>
        <v>0</v>
      </c>
      <c r="BK1280" s="106">
        <f t="shared" si="3739"/>
        <v>0</v>
      </c>
      <c r="BM1280" s="106">
        <f t="shared" si="3740"/>
        <v>0</v>
      </c>
      <c r="BO1280" s="106">
        <f t="shared" si="3741"/>
        <v>0</v>
      </c>
      <c r="BQ1280" s="106">
        <f t="shared" si="3742"/>
        <v>0</v>
      </c>
      <c r="BS1280" s="106">
        <f t="shared" si="3743"/>
        <v>0</v>
      </c>
    </row>
    <row r="1281" spans="1:133" s="50" customFormat="1" outlineLevel="2" x14ac:dyDescent="0.15">
      <c r="B1281" s="51" t="s">
        <v>1714</v>
      </c>
      <c r="C1281" s="125"/>
      <c r="D1281" s="125"/>
      <c r="E1281" s="125"/>
      <c r="F1281" s="125"/>
      <c r="G1281" s="169" t="s">
        <v>218</v>
      </c>
      <c r="H1281" s="125"/>
      <c r="I1281" s="125"/>
      <c r="J1281" s="125"/>
      <c r="K1281" s="125"/>
      <c r="L1281" s="125"/>
      <c r="M1281" s="125"/>
      <c r="N1281" s="125"/>
      <c r="O1281" s="125"/>
      <c r="P1281" s="125"/>
      <c r="Q1281" s="125"/>
      <c r="R1281" s="125"/>
      <c r="S1281" s="125"/>
      <c r="T1281" s="275"/>
      <c r="U1281" s="196"/>
      <c r="V1281" s="125"/>
      <c r="W1281" s="196"/>
      <c r="X1281" s="125"/>
      <c r="Y1281" s="196"/>
      <c r="Z1281" s="125"/>
      <c r="AA1281" s="196"/>
      <c r="AB1281" s="125"/>
      <c r="AC1281" s="196"/>
      <c r="AD1281" s="125"/>
      <c r="AE1281" s="196"/>
      <c r="AF1281" s="125"/>
      <c r="AG1281" s="223"/>
      <c r="AH1281" s="196"/>
      <c r="AI1281" s="125"/>
      <c r="AJ1281" s="196"/>
      <c r="AK1281" s="125"/>
      <c r="AL1281" s="196"/>
      <c r="AM1281" s="125"/>
      <c r="AN1281" s="196"/>
      <c r="AO1281" s="125"/>
      <c r="AP1281" s="196"/>
      <c r="AQ1281" s="125"/>
      <c r="AR1281" s="196"/>
      <c r="AS1281" s="125"/>
      <c r="AU1281" s="125"/>
      <c r="AV1281" s="125"/>
      <c r="AW1281" s="125"/>
      <c r="AX1281" s="125"/>
      <c r="AY1281" s="125"/>
      <c r="AZ1281" s="125"/>
      <c r="BA1281" s="125"/>
      <c r="BB1281" s="125"/>
      <c r="BC1281" s="125"/>
      <c r="BD1281" s="125"/>
      <c r="BE1281" s="125"/>
      <c r="BF1281" s="125"/>
      <c r="BH1281" s="125"/>
      <c r="BI1281" s="125"/>
      <c r="BJ1281" s="125"/>
      <c r="BK1281" s="125"/>
      <c r="BL1281" s="125"/>
      <c r="BM1281" s="125"/>
      <c r="BN1281" s="125"/>
      <c r="BO1281" s="125"/>
      <c r="BP1281" s="125"/>
      <c r="BQ1281" s="125"/>
      <c r="BR1281" s="125"/>
      <c r="BS1281" s="125"/>
      <c r="BU1281" s="143"/>
      <c r="BV1281" s="143"/>
      <c r="BW1281" s="143"/>
      <c r="BX1281" s="143"/>
      <c r="BY1281" s="143"/>
      <c r="BZ1281" s="143"/>
      <c r="CA1281" s="143"/>
      <c r="CB1281" s="143"/>
      <c r="CC1281" s="143"/>
      <c r="CD1281" s="143"/>
      <c r="CE1281" s="143"/>
      <c r="CF1281" s="143"/>
      <c r="CG1281" s="143"/>
      <c r="CH1281" s="143"/>
      <c r="CI1281" s="143"/>
      <c r="CJ1281" s="143"/>
      <c r="CK1281" s="143"/>
      <c r="CL1281" s="143"/>
      <c r="CM1281" s="143"/>
      <c r="CN1281" s="143"/>
      <c r="CO1281" s="143"/>
      <c r="CP1281" s="143"/>
      <c r="CQ1281" s="143"/>
      <c r="CR1281" s="143"/>
      <c r="CS1281" s="143"/>
      <c r="CT1281" s="143"/>
      <c r="CU1281" s="143"/>
      <c r="CV1281" s="143"/>
      <c r="CW1281" s="143"/>
      <c r="CX1281" s="143"/>
      <c r="CY1281" s="143"/>
      <c r="CZ1281" s="143"/>
      <c r="DA1281" s="143"/>
      <c r="DB1281" s="143"/>
      <c r="DC1281" s="143"/>
      <c r="DD1281" s="143"/>
      <c r="DE1281" s="143"/>
      <c r="DF1281" s="143"/>
      <c r="DG1281" s="143"/>
      <c r="DH1281" s="143"/>
      <c r="DI1281" s="143"/>
      <c r="DJ1281" s="143"/>
      <c r="DK1281" s="143"/>
      <c r="DL1281" s="143"/>
      <c r="DM1281" s="143"/>
      <c r="DN1281" s="143"/>
      <c r="DO1281" s="143"/>
      <c r="DP1281" s="143"/>
      <c r="DQ1281" s="143"/>
      <c r="DR1281" s="143"/>
      <c r="DS1281" s="143"/>
      <c r="DT1281" s="143"/>
      <c r="DU1281" s="143"/>
      <c r="DV1281" s="143"/>
      <c r="DW1281" s="143"/>
      <c r="DX1281" s="143"/>
      <c r="DY1281" s="143"/>
      <c r="DZ1281" s="143"/>
      <c r="EA1281" s="143"/>
      <c r="EB1281" s="143"/>
      <c r="EC1281" s="143"/>
    </row>
    <row r="1282" spans="1:133" s="50" customFormat="1" outlineLevel="1" x14ac:dyDescent="0.15">
      <c r="B1282" s="51" t="s">
        <v>1109</v>
      </c>
      <c r="C1282" s="125"/>
      <c r="D1282" s="125"/>
      <c r="E1282" s="125"/>
      <c r="F1282" s="125"/>
      <c r="G1282" s="169"/>
      <c r="H1282" s="125"/>
      <c r="I1282" s="125"/>
      <c r="J1282" s="125"/>
      <c r="K1282" s="125"/>
      <c r="L1282" s="125"/>
      <c r="M1282" s="125"/>
      <c r="N1282" s="125"/>
      <c r="O1282" s="125"/>
      <c r="P1282" s="125"/>
      <c r="Q1282" s="125"/>
      <c r="R1282" s="125"/>
      <c r="S1282" s="125"/>
      <c r="T1282" s="275"/>
      <c r="U1282" s="196"/>
      <c r="V1282" s="125"/>
      <c r="W1282" s="196"/>
      <c r="X1282" s="125"/>
      <c r="Y1282" s="196"/>
      <c r="Z1282" s="125"/>
      <c r="AA1282" s="196"/>
      <c r="AB1282" s="125"/>
      <c r="AC1282" s="196"/>
      <c r="AD1282" s="125"/>
      <c r="AE1282" s="196"/>
      <c r="AF1282" s="125"/>
      <c r="AG1282" s="223"/>
      <c r="AH1282" s="196"/>
      <c r="AI1282" s="125"/>
      <c r="AJ1282" s="196"/>
      <c r="AK1282" s="125"/>
      <c r="AL1282" s="196"/>
      <c r="AM1282" s="125"/>
      <c r="AN1282" s="196"/>
      <c r="AO1282" s="125"/>
      <c r="AP1282" s="196"/>
      <c r="AQ1282" s="125"/>
      <c r="AR1282" s="196"/>
      <c r="AS1282" s="125"/>
      <c r="AU1282" s="125"/>
      <c r="AV1282" s="125"/>
      <c r="AW1282" s="125"/>
      <c r="AX1282" s="125"/>
      <c r="AY1282" s="125"/>
      <c r="AZ1282" s="125"/>
      <c r="BA1282" s="125"/>
      <c r="BB1282" s="125"/>
      <c r="BC1282" s="125"/>
      <c r="BD1282" s="125"/>
      <c r="BE1282" s="125"/>
      <c r="BF1282" s="125"/>
      <c r="BH1282" s="125"/>
      <c r="BI1282" s="125"/>
      <c r="BJ1282" s="125"/>
      <c r="BK1282" s="125"/>
      <c r="BL1282" s="125"/>
      <c r="BM1282" s="125"/>
      <c r="BN1282" s="125"/>
      <c r="BO1282" s="125"/>
      <c r="BP1282" s="125"/>
      <c r="BQ1282" s="125"/>
      <c r="BR1282" s="125"/>
      <c r="BS1282" s="125"/>
      <c r="BU1282" s="143"/>
      <c r="BV1282" s="143"/>
      <c r="BW1282" s="143"/>
      <c r="BX1282" s="143"/>
      <c r="BY1282" s="143"/>
      <c r="BZ1282" s="143"/>
      <c r="CA1282" s="143"/>
      <c r="CB1282" s="143"/>
      <c r="CC1282" s="143"/>
      <c r="CD1282" s="143"/>
      <c r="CE1282" s="143"/>
      <c r="CF1282" s="143"/>
      <c r="CG1282" s="143"/>
      <c r="CH1282" s="143"/>
      <c r="CI1282" s="143"/>
      <c r="CJ1282" s="143"/>
      <c r="CK1282" s="143"/>
      <c r="CL1282" s="143"/>
      <c r="CM1282" s="143"/>
      <c r="CN1282" s="143"/>
      <c r="CO1282" s="143"/>
      <c r="CP1282" s="143"/>
      <c r="CQ1282" s="143"/>
      <c r="CR1282" s="143"/>
      <c r="CS1282" s="143"/>
      <c r="CT1282" s="143"/>
      <c r="CU1282" s="143"/>
      <c r="CV1282" s="143"/>
      <c r="CW1282" s="143"/>
      <c r="CX1282" s="143"/>
      <c r="CY1282" s="143"/>
      <c r="CZ1282" s="143"/>
      <c r="DA1282" s="143"/>
      <c r="DB1282" s="143"/>
      <c r="DC1282" s="143"/>
      <c r="DD1282" s="143"/>
      <c r="DE1282" s="143"/>
      <c r="DF1282" s="143"/>
      <c r="DG1282" s="143"/>
      <c r="DH1282" s="143"/>
      <c r="DI1282" s="143"/>
      <c r="DJ1282" s="143"/>
      <c r="DK1282" s="143"/>
      <c r="DL1282" s="143"/>
      <c r="DM1282" s="143"/>
      <c r="DN1282" s="143"/>
      <c r="DO1282" s="143"/>
      <c r="DP1282" s="143"/>
      <c r="DQ1282" s="143"/>
      <c r="DR1282" s="143"/>
      <c r="DS1282" s="143"/>
      <c r="DT1282" s="143"/>
      <c r="DU1282" s="143"/>
      <c r="DV1282" s="143"/>
      <c r="DW1282" s="143"/>
      <c r="DX1282" s="143"/>
      <c r="DY1282" s="143"/>
      <c r="DZ1282" s="143"/>
      <c r="EA1282" s="143"/>
      <c r="EB1282" s="143"/>
      <c r="EC1282" s="143"/>
    </row>
    <row r="1283" spans="1:133" s="76" customFormat="1" outlineLevel="1" x14ac:dyDescent="0.15">
      <c r="A1283" s="76">
        <v>4.2</v>
      </c>
      <c r="B1283" s="77" t="s">
        <v>1888</v>
      </c>
      <c r="C1283" s="304" t="str">
        <f ca="1">IFERROR(SUM(C1284,C1291)/COUNT((C1284,C1291)),"N/A")</f>
        <v>N/A</v>
      </c>
      <c r="D1283" s="304">
        <f ca="1">IFERROR(SUM(D1284,D1291)/COUNT((D1284,D1291)),"N/A")</f>
        <v>5</v>
      </c>
      <c r="E1283" s="167">
        <f ca="1">E1284+E1291</f>
        <v>0</v>
      </c>
      <c r="F1283" s="167">
        <f ca="1">F1284+F1291</f>
        <v>240</v>
      </c>
      <c r="G1283" s="167"/>
      <c r="H1283" s="124"/>
      <c r="I1283" s="167">
        <f ca="1">I1284+I1291</f>
        <v>0</v>
      </c>
      <c r="J1283" s="124"/>
      <c r="K1283" s="167">
        <f ca="1">K1284+K1291</f>
        <v>0</v>
      </c>
      <c r="L1283" s="124"/>
      <c r="M1283" s="167">
        <f ca="1">M1284+M1291</f>
        <v>0</v>
      </c>
      <c r="N1283" s="124"/>
      <c r="O1283" s="167">
        <f ca="1">O1284+O1291</f>
        <v>0</v>
      </c>
      <c r="P1283" s="124"/>
      <c r="Q1283" s="167">
        <f ca="1">Q1284+Q1291</f>
        <v>0</v>
      </c>
      <c r="R1283" s="124"/>
      <c r="S1283" s="167">
        <f ca="1">S1284+S1291</f>
        <v>0</v>
      </c>
      <c r="T1283" s="77"/>
      <c r="U1283" s="124"/>
      <c r="V1283" s="167">
        <f ca="1">V1284+V1291</f>
        <v>0</v>
      </c>
      <c r="W1283" s="124"/>
      <c r="X1283" s="167">
        <f ca="1">X1284+X1291</f>
        <v>0</v>
      </c>
      <c r="Y1283" s="124"/>
      <c r="Z1283" s="167">
        <f ca="1">Z1284+Z1291</f>
        <v>0</v>
      </c>
      <c r="AA1283" s="124"/>
      <c r="AB1283" s="167">
        <f ca="1">AB1284+AB1291</f>
        <v>0</v>
      </c>
      <c r="AC1283" s="124"/>
      <c r="AD1283" s="167">
        <f ca="1">AD1284+AD1291</f>
        <v>0</v>
      </c>
      <c r="AE1283" s="124"/>
      <c r="AF1283" s="167">
        <f ca="1">AF1284+AF1291</f>
        <v>0</v>
      </c>
      <c r="AG1283" s="77"/>
      <c r="AH1283" s="124"/>
      <c r="AI1283" s="167">
        <f ca="1">AI1284+AI1291</f>
        <v>0</v>
      </c>
      <c r="AJ1283" s="124"/>
      <c r="AK1283" s="167">
        <f ca="1">AK1284+AK1291</f>
        <v>0</v>
      </c>
      <c r="AL1283" s="124"/>
      <c r="AM1283" s="167">
        <f ca="1">AM1284+AM1291</f>
        <v>0</v>
      </c>
      <c r="AN1283" s="124"/>
      <c r="AO1283" s="167">
        <f ca="1">AO1284+AO1291</f>
        <v>0</v>
      </c>
      <c r="AP1283" s="124"/>
      <c r="AQ1283" s="167">
        <f ca="1">AQ1284+AQ1291</f>
        <v>0</v>
      </c>
      <c r="AR1283" s="124"/>
      <c r="AS1283" s="167">
        <f ca="1">AS1284+AS1291</f>
        <v>0</v>
      </c>
      <c r="AU1283" s="124"/>
      <c r="AV1283" s="167">
        <f ca="1">AV1284+AV1291</f>
        <v>0</v>
      </c>
      <c r="AW1283" s="124"/>
      <c r="AX1283" s="167">
        <f ca="1">AX1284+AX1291</f>
        <v>0</v>
      </c>
      <c r="AY1283" s="124"/>
      <c r="AZ1283" s="167">
        <f ca="1">AZ1284+AZ1291</f>
        <v>0</v>
      </c>
      <c r="BA1283" s="124"/>
      <c r="BB1283" s="167">
        <f ca="1">BB1284+BB1291</f>
        <v>0</v>
      </c>
      <c r="BC1283" s="124"/>
      <c r="BD1283" s="167">
        <f ca="1">BD1284+BD1291</f>
        <v>0</v>
      </c>
      <c r="BE1283" s="124"/>
      <c r="BF1283" s="167">
        <f ca="1">BF1284+BF1291</f>
        <v>0</v>
      </c>
      <c r="BH1283" s="124"/>
      <c r="BI1283" s="167">
        <f ca="1">BI1284+BI1291</f>
        <v>0</v>
      </c>
      <c r="BJ1283" s="124"/>
      <c r="BK1283" s="167">
        <f ca="1">BK1284+BK1291</f>
        <v>0</v>
      </c>
      <c r="BL1283" s="124"/>
      <c r="BM1283" s="167">
        <f ca="1">BM1284+BM1291</f>
        <v>0</v>
      </c>
      <c r="BN1283" s="124"/>
      <c r="BO1283" s="167">
        <f ca="1">BO1284+BO1291</f>
        <v>0</v>
      </c>
      <c r="BP1283" s="124"/>
      <c r="BQ1283" s="167">
        <f ca="1">BQ1284+BQ1291</f>
        <v>0</v>
      </c>
      <c r="BR1283" s="124"/>
      <c r="BS1283" s="167">
        <f ca="1">BS1284+BS1291</f>
        <v>0</v>
      </c>
      <c r="BU1283" s="85"/>
      <c r="BV1283" s="85"/>
      <c r="BW1283" s="85"/>
      <c r="BX1283" s="85"/>
      <c r="BY1283" s="85"/>
      <c r="BZ1283" s="85"/>
      <c r="CA1283" s="85"/>
      <c r="CB1283" s="85"/>
      <c r="CC1283" s="85"/>
      <c r="CD1283" s="85"/>
      <c r="CE1283" s="85"/>
      <c r="CF1283" s="85"/>
      <c r="CG1283" s="85"/>
      <c r="CH1283" s="85"/>
      <c r="CI1283" s="85"/>
      <c r="CJ1283" s="85"/>
      <c r="CK1283" s="85"/>
      <c r="CL1283" s="85"/>
      <c r="CM1283" s="85"/>
      <c r="CN1283" s="85"/>
      <c r="CO1283" s="85"/>
      <c r="CP1283" s="85"/>
      <c r="CQ1283" s="85"/>
      <c r="CR1283" s="85"/>
      <c r="CS1283" s="85"/>
      <c r="CT1283" s="85"/>
      <c r="CU1283" s="85"/>
      <c r="CV1283" s="85"/>
      <c r="CW1283" s="85"/>
      <c r="CX1283" s="85"/>
      <c r="CY1283" s="85"/>
      <c r="CZ1283" s="85"/>
      <c r="DA1283" s="85"/>
      <c r="DB1283" s="85"/>
      <c r="DC1283" s="85"/>
      <c r="DD1283" s="85"/>
      <c r="DE1283" s="85"/>
      <c r="DF1283" s="85"/>
      <c r="DG1283" s="85"/>
      <c r="DH1283" s="85"/>
      <c r="DI1283" s="85"/>
      <c r="DJ1283" s="85"/>
      <c r="DK1283" s="85"/>
      <c r="DL1283" s="85"/>
      <c r="DM1283" s="85"/>
      <c r="DN1283" s="85"/>
      <c r="DO1283" s="85"/>
      <c r="DP1283" s="85"/>
      <c r="DQ1283" s="85"/>
      <c r="DR1283" s="85"/>
      <c r="DS1283" s="85"/>
      <c r="DT1283" s="85"/>
      <c r="DU1283" s="85"/>
      <c r="DV1283" s="85"/>
      <c r="DW1283" s="85"/>
      <c r="DX1283" s="85"/>
      <c r="DY1283" s="85"/>
      <c r="DZ1283" s="85"/>
      <c r="EA1283" s="85"/>
      <c r="EB1283" s="85"/>
      <c r="EC1283" s="85"/>
    </row>
    <row r="1284" spans="1:133" s="40" customFormat="1" outlineLevel="2" x14ac:dyDescent="0.15">
      <c r="A1284" s="40" t="s">
        <v>255</v>
      </c>
      <c r="B1284" s="41" t="s">
        <v>1805</v>
      </c>
      <c r="C1284" s="300" t="str">
        <f ca="1">IFERROR((AVERAGE(ReqSum)),"N/A")</f>
        <v>N/A</v>
      </c>
      <c r="D1284" s="300">
        <f ca="1">IFERROR((AVERAGE(ReqSum)),"N/A")</f>
        <v>5</v>
      </c>
      <c r="E1284" s="168">
        <f ca="1">(SUM(ReqSum))*2*$I$10</f>
        <v>0</v>
      </c>
      <c r="F1284" s="168">
        <f ca="1">(SUM(ReqSum))*2*$I$10</f>
        <v>240</v>
      </c>
      <c r="G1284" s="168">
        <f>MATCH("x",G1285:G2784,-1)-1</f>
        <v>5</v>
      </c>
      <c r="H1284" s="180"/>
      <c r="I1284" s="180">
        <f ca="1">SUM(ReqSum)</f>
        <v>0</v>
      </c>
      <c r="J1284" s="180"/>
      <c r="K1284" s="180">
        <f ca="1">SUM(ReqSum)</f>
        <v>0</v>
      </c>
      <c r="L1284" s="180"/>
      <c r="M1284" s="180">
        <f ca="1">SUM(ReqSum)</f>
        <v>0</v>
      </c>
      <c r="N1284" s="180"/>
      <c r="O1284" s="180">
        <f ca="1">SUM(ReqSum)</f>
        <v>0</v>
      </c>
      <c r="P1284" s="180"/>
      <c r="Q1284" s="180">
        <f ca="1">SUM(ReqSum)</f>
        <v>0</v>
      </c>
      <c r="R1284" s="180"/>
      <c r="S1284" s="180">
        <f ca="1">SUM(ReqSum)</f>
        <v>0</v>
      </c>
      <c r="T1284" s="274"/>
      <c r="U1284" s="195"/>
      <c r="V1284" s="180">
        <f ca="1">SUM(ReqSum)</f>
        <v>0</v>
      </c>
      <c r="W1284" s="195"/>
      <c r="X1284" s="180">
        <f ca="1">SUM(ReqSum)</f>
        <v>0</v>
      </c>
      <c r="Y1284" s="195"/>
      <c r="Z1284" s="180">
        <f ca="1">SUM(ReqSum)</f>
        <v>0</v>
      </c>
      <c r="AA1284" s="195"/>
      <c r="AB1284" s="180">
        <f ca="1">SUM(ReqSum)</f>
        <v>0</v>
      </c>
      <c r="AC1284" s="195"/>
      <c r="AD1284" s="180">
        <f ca="1">SUM(ReqSum)</f>
        <v>0</v>
      </c>
      <c r="AE1284" s="195"/>
      <c r="AF1284" s="180">
        <f ca="1">SUM(ReqSum)</f>
        <v>0</v>
      </c>
      <c r="AG1284" s="41"/>
      <c r="AH1284" s="195"/>
      <c r="AI1284" s="180">
        <f ca="1">SUM(ReqSum)</f>
        <v>0</v>
      </c>
      <c r="AJ1284" s="195"/>
      <c r="AK1284" s="180">
        <f ca="1">SUM(ReqSum)</f>
        <v>0</v>
      </c>
      <c r="AL1284" s="195"/>
      <c r="AM1284" s="180">
        <f ca="1">SUM(ReqSum)</f>
        <v>0</v>
      </c>
      <c r="AN1284" s="195"/>
      <c r="AO1284" s="180">
        <f ca="1">SUM(ReqSum)</f>
        <v>0</v>
      </c>
      <c r="AP1284" s="195"/>
      <c r="AQ1284" s="180">
        <f ca="1">SUM(ReqSum)</f>
        <v>0</v>
      </c>
      <c r="AR1284" s="195"/>
      <c r="AS1284" s="180">
        <f ca="1">SUM(ReqSum)</f>
        <v>0</v>
      </c>
      <c r="AT1284" s="181"/>
      <c r="AU1284" s="180"/>
      <c r="AV1284" s="180">
        <f ca="1">SUM(ReqSum)</f>
        <v>0</v>
      </c>
      <c r="AW1284" s="180"/>
      <c r="AX1284" s="180">
        <f ca="1">SUM(ReqSum)</f>
        <v>0</v>
      </c>
      <c r="AY1284" s="180"/>
      <c r="AZ1284" s="180">
        <f ca="1">SUM(ReqSum)</f>
        <v>0</v>
      </c>
      <c r="BA1284" s="180"/>
      <c r="BB1284" s="180">
        <f ca="1">SUM(ReqSum)</f>
        <v>0</v>
      </c>
      <c r="BC1284" s="180"/>
      <c r="BD1284" s="180">
        <f ca="1">SUM(ReqSum)</f>
        <v>0</v>
      </c>
      <c r="BE1284" s="180"/>
      <c r="BF1284" s="180">
        <f ca="1">SUM(ReqSum)</f>
        <v>0</v>
      </c>
      <c r="BG1284" s="181"/>
      <c r="BH1284" s="180"/>
      <c r="BI1284" s="180">
        <f ca="1">SUM(ReqSum)</f>
        <v>0</v>
      </c>
      <c r="BJ1284" s="180"/>
      <c r="BK1284" s="180">
        <f ca="1">SUM(ReqSum)</f>
        <v>0</v>
      </c>
      <c r="BL1284" s="180"/>
      <c r="BM1284" s="180">
        <f ca="1">SUM(ReqSum)</f>
        <v>0</v>
      </c>
      <c r="BN1284" s="180"/>
      <c r="BO1284" s="180">
        <f ca="1">SUM(ReqSum)</f>
        <v>0</v>
      </c>
      <c r="BP1284" s="180"/>
      <c r="BQ1284" s="180">
        <f ca="1">SUM(ReqSum)</f>
        <v>0</v>
      </c>
      <c r="BR1284" s="180"/>
      <c r="BS1284" s="180">
        <f ca="1">SUM(ReqSum)</f>
        <v>0</v>
      </c>
      <c r="BT1284" s="181"/>
      <c r="BU1284" s="85"/>
      <c r="BV1284" s="85"/>
      <c r="BW1284" s="85"/>
      <c r="BX1284" s="85"/>
      <c r="BY1284" s="85"/>
      <c r="BZ1284" s="85"/>
      <c r="CA1284" s="85"/>
      <c r="CB1284" s="85"/>
      <c r="CC1284" s="85"/>
      <c r="CD1284" s="85"/>
      <c r="CE1284" s="85"/>
      <c r="CF1284" s="85"/>
      <c r="CG1284" s="85"/>
      <c r="CH1284" s="85"/>
      <c r="CI1284" s="85"/>
      <c r="CJ1284" s="85"/>
      <c r="CK1284" s="85"/>
      <c r="CL1284" s="85"/>
      <c r="CM1284" s="85"/>
      <c r="CN1284" s="85"/>
      <c r="CO1284" s="85"/>
      <c r="CP1284" s="85"/>
      <c r="CQ1284" s="85"/>
      <c r="CR1284" s="85"/>
      <c r="CS1284" s="85"/>
      <c r="CT1284" s="85"/>
      <c r="CU1284" s="85"/>
      <c r="CV1284" s="85"/>
      <c r="CW1284" s="85"/>
      <c r="CX1284" s="85"/>
      <c r="CY1284" s="85"/>
      <c r="CZ1284" s="85"/>
      <c r="DA1284" s="85"/>
      <c r="DB1284" s="85"/>
      <c r="DC1284" s="85"/>
      <c r="DD1284" s="85"/>
      <c r="DE1284" s="85"/>
      <c r="DF1284" s="85"/>
      <c r="DG1284" s="85"/>
      <c r="DH1284" s="85"/>
      <c r="DI1284" s="85"/>
      <c r="DJ1284" s="85"/>
      <c r="DK1284" s="85"/>
      <c r="DL1284" s="85"/>
      <c r="DM1284" s="85"/>
      <c r="DN1284" s="85"/>
      <c r="DO1284" s="85"/>
      <c r="DP1284" s="85"/>
      <c r="DQ1284" s="85"/>
      <c r="DR1284" s="85"/>
      <c r="DS1284" s="85"/>
      <c r="DT1284" s="85"/>
      <c r="DU1284" s="85"/>
      <c r="DV1284" s="85"/>
      <c r="DW1284" s="85"/>
      <c r="DX1284" s="85"/>
      <c r="DY1284" s="85"/>
      <c r="DZ1284" s="85"/>
      <c r="EA1284" s="85"/>
      <c r="EB1284" s="85"/>
      <c r="EC1284" s="85"/>
    </row>
    <row r="1285" spans="1:133" s="61" customFormat="1" outlineLevel="3" x14ac:dyDescent="0.15">
      <c r="A1285" s="61" t="s">
        <v>256</v>
      </c>
      <c r="B1285" s="261" t="s">
        <v>2536</v>
      </c>
      <c r="C1285" s="104"/>
      <c r="D1285" s="106">
        <v>5</v>
      </c>
      <c r="E1285" s="104"/>
      <c r="F1285" s="106">
        <f t="shared" ref="F1285:F1287" si="3744">IF(B1285&lt;&gt;"",IF(B1285="Custom Requirement",0,3),0)</f>
        <v>3</v>
      </c>
      <c r="G1285" s="106">
        <v>1</v>
      </c>
      <c r="H1285" s="107"/>
      <c r="I1285" s="106">
        <f t="shared" ref="I1285:I1289" si="3745">H1285*$E1285*I$10</f>
        <v>0</v>
      </c>
      <c r="J1285" s="107"/>
      <c r="K1285" s="106">
        <f t="shared" ref="K1285:K1289" si="3746">J1285*$E1285*K$10</f>
        <v>0</v>
      </c>
      <c r="L1285" s="107"/>
      <c r="M1285" s="106">
        <f t="shared" ref="M1285:M1289" si="3747">L1285*$E1285*M$10</f>
        <v>0</v>
      </c>
      <c r="N1285" s="107"/>
      <c r="O1285" s="106">
        <f t="shared" ref="O1285:O1289" si="3748">N1285*$E1285*O$10</f>
        <v>0</v>
      </c>
      <c r="P1285" s="107"/>
      <c r="Q1285" s="106">
        <f t="shared" ref="Q1285:Q1289" si="3749">P1285*$E1285*Q$10</f>
        <v>0</v>
      </c>
      <c r="R1285" s="107"/>
      <c r="S1285" s="106">
        <f t="shared" ref="S1285:S1289" si="3750">R1285*$E1285*S$10</f>
        <v>0</v>
      </c>
      <c r="T1285" s="276"/>
      <c r="U1285" s="107"/>
      <c r="V1285" s="106">
        <f t="shared" ref="V1285:V1289" si="3751">U1285*$E1285*V$10</f>
        <v>0</v>
      </c>
      <c r="W1285" s="107"/>
      <c r="X1285" s="106">
        <f t="shared" ref="X1285:X1289" si="3752">W1285*$E1285*X$10</f>
        <v>0</v>
      </c>
      <c r="Y1285" s="107"/>
      <c r="Z1285" s="106">
        <f t="shared" ref="Z1285:Z1289" si="3753">Y1285*$E1285*Z$10</f>
        <v>0</v>
      </c>
      <c r="AA1285" s="107"/>
      <c r="AB1285" s="106">
        <f t="shared" ref="AB1285:AB1289" si="3754">AA1285*$E1285*AB$10</f>
        <v>0</v>
      </c>
      <c r="AC1285" s="107"/>
      <c r="AD1285" s="106">
        <f t="shared" ref="AD1285:AD1289" si="3755">AC1285*$E1285*AD$10</f>
        <v>0</v>
      </c>
      <c r="AE1285" s="107"/>
      <c r="AF1285" s="106">
        <f t="shared" ref="AF1285:AF1289" si="3756">AE1285*$E1285*AF$10</f>
        <v>0</v>
      </c>
      <c r="AG1285" s="224"/>
      <c r="AH1285" s="107"/>
      <c r="AI1285" s="106">
        <f t="shared" ref="AI1285:AI1289" si="3757">AH1285*$E1285*AI$10</f>
        <v>0</v>
      </c>
      <c r="AJ1285" s="107"/>
      <c r="AK1285" s="106">
        <f t="shared" ref="AK1285:AK1289" si="3758">AJ1285*$E1285*AK$10</f>
        <v>0</v>
      </c>
      <c r="AL1285" s="107"/>
      <c r="AM1285" s="106">
        <f t="shared" ref="AM1285:AM1289" si="3759">AL1285*$E1285*AM$10</f>
        <v>0</v>
      </c>
      <c r="AN1285" s="107"/>
      <c r="AO1285" s="106">
        <f t="shared" ref="AO1285:AO1289" si="3760">AN1285*$E1285*AO$10</f>
        <v>0</v>
      </c>
      <c r="AP1285" s="107"/>
      <c r="AQ1285" s="106">
        <f t="shared" ref="AQ1285:AQ1289" si="3761">AP1285*$E1285*AQ$10</f>
        <v>0</v>
      </c>
      <c r="AR1285" s="107"/>
      <c r="AS1285" s="106">
        <f t="shared" ref="AS1285:AS1289" si="3762">AR1285*$E1285*AS$10</f>
        <v>0</v>
      </c>
      <c r="AU1285" s="107"/>
      <c r="AV1285" s="106">
        <f t="shared" ref="AV1285:AV1289" si="3763">AU1285*$E1285*AV$10</f>
        <v>0</v>
      </c>
      <c r="AW1285" s="107"/>
      <c r="AX1285" s="106">
        <f t="shared" ref="AX1285:AX1289" si="3764">AW1285*$E1285*AX$10</f>
        <v>0</v>
      </c>
      <c r="AY1285" s="107"/>
      <c r="AZ1285" s="106">
        <f t="shared" ref="AZ1285:AZ1289" si="3765">AY1285*$E1285*AZ$10</f>
        <v>0</v>
      </c>
      <c r="BA1285" s="107"/>
      <c r="BB1285" s="106">
        <f t="shared" ref="BB1285:BB1289" si="3766">BA1285*$E1285*BB$10</f>
        <v>0</v>
      </c>
      <c r="BC1285" s="107"/>
      <c r="BD1285" s="106">
        <f t="shared" ref="BD1285:BD1289" si="3767">BC1285*$E1285*BD$10</f>
        <v>0</v>
      </c>
      <c r="BE1285" s="107"/>
      <c r="BF1285" s="106">
        <f t="shared" ref="BF1285:BF1289" si="3768">BE1285*$E1285*BF$10</f>
        <v>0</v>
      </c>
      <c r="BH1285" s="107"/>
      <c r="BI1285" s="106">
        <f t="shared" ref="BI1285:BI1289" si="3769">BH1285*$E1285*BI$10</f>
        <v>0</v>
      </c>
      <c r="BJ1285" s="107"/>
      <c r="BK1285" s="106">
        <f t="shared" ref="BK1285:BK1289" si="3770">BJ1285*$E1285*BK$10</f>
        <v>0</v>
      </c>
      <c r="BL1285" s="107"/>
      <c r="BM1285" s="106">
        <f t="shared" ref="BM1285:BM1289" si="3771">BL1285*$E1285*BM$10</f>
        <v>0</v>
      </c>
      <c r="BN1285" s="107"/>
      <c r="BO1285" s="106">
        <f t="shared" ref="BO1285:BO1289" si="3772">BN1285*$E1285*BO$10</f>
        <v>0</v>
      </c>
      <c r="BP1285" s="107"/>
      <c r="BQ1285" s="106">
        <f t="shared" ref="BQ1285:BQ1289" si="3773">BP1285*$E1285*BQ$10</f>
        <v>0</v>
      </c>
      <c r="BR1285" s="107"/>
      <c r="BS1285" s="106">
        <f t="shared" ref="BS1285:BS1289" si="3774">BR1285*$E1285*BS$10</f>
        <v>0</v>
      </c>
    </row>
    <row r="1286" spans="1:133" s="61" customFormat="1" outlineLevel="3" x14ac:dyDescent="0.15">
      <c r="A1286" s="61" t="s">
        <v>257</v>
      </c>
      <c r="B1286" s="261" t="s">
        <v>2538</v>
      </c>
      <c r="C1286" s="104"/>
      <c r="D1286" s="106">
        <v>5</v>
      </c>
      <c r="E1286" s="104"/>
      <c r="F1286" s="106">
        <f t="shared" si="3744"/>
        <v>3</v>
      </c>
      <c r="G1286" s="106">
        <v>1</v>
      </c>
      <c r="H1286" s="107"/>
      <c r="I1286" s="106">
        <f t="shared" si="3745"/>
        <v>0</v>
      </c>
      <c r="J1286" s="107"/>
      <c r="K1286" s="106">
        <f t="shared" si="3746"/>
        <v>0</v>
      </c>
      <c r="L1286" s="107"/>
      <c r="M1286" s="106">
        <f t="shared" si="3747"/>
        <v>0</v>
      </c>
      <c r="N1286" s="107"/>
      <c r="O1286" s="106">
        <f t="shared" si="3748"/>
        <v>0</v>
      </c>
      <c r="P1286" s="107"/>
      <c r="Q1286" s="106">
        <f t="shared" si="3749"/>
        <v>0</v>
      </c>
      <c r="R1286" s="107"/>
      <c r="S1286" s="106">
        <f t="shared" si="3750"/>
        <v>0</v>
      </c>
      <c r="T1286" s="276"/>
      <c r="U1286" s="107"/>
      <c r="V1286" s="106">
        <f t="shared" si="3751"/>
        <v>0</v>
      </c>
      <c r="W1286" s="107"/>
      <c r="X1286" s="106">
        <f t="shared" si="3752"/>
        <v>0</v>
      </c>
      <c r="Y1286" s="107"/>
      <c r="Z1286" s="106">
        <f t="shared" si="3753"/>
        <v>0</v>
      </c>
      <c r="AA1286" s="107"/>
      <c r="AB1286" s="106">
        <f t="shared" si="3754"/>
        <v>0</v>
      </c>
      <c r="AC1286" s="107"/>
      <c r="AD1286" s="106">
        <f t="shared" si="3755"/>
        <v>0</v>
      </c>
      <c r="AE1286" s="107"/>
      <c r="AF1286" s="106">
        <f t="shared" si="3756"/>
        <v>0</v>
      </c>
      <c r="AG1286" s="224"/>
      <c r="AH1286" s="107"/>
      <c r="AI1286" s="106">
        <f t="shared" si="3757"/>
        <v>0</v>
      </c>
      <c r="AJ1286" s="107"/>
      <c r="AK1286" s="106">
        <f t="shared" si="3758"/>
        <v>0</v>
      </c>
      <c r="AL1286" s="107"/>
      <c r="AM1286" s="106">
        <f t="shared" si="3759"/>
        <v>0</v>
      </c>
      <c r="AN1286" s="107"/>
      <c r="AO1286" s="106">
        <f t="shared" si="3760"/>
        <v>0</v>
      </c>
      <c r="AP1286" s="107"/>
      <c r="AQ1286" s="106">
        <f t="shared" si="3761"/>
        <v>0</v>
      </c>
      <c r="AR1286" s="107"/>
      <c r="AS1286" s="106">
        <f t="shared" si="3762"/>
        <v>0</v>
      </c>
      <c r="AU1286" s="107"/>
      <c r="AV1286" s="106">
        <f t="shared" si="3763"/>
        <v>0</v>
      </c>
      <c r="AW1286" s="107"/>
      <c r="AX1286" s="106">
        <f t="shared" si="3764"/>
        <v>0</v>
      </c>
      <c r="AY1286" s="107"/>
      <c r="AZ1286" s="106">
        <f t="shared" si="3765"/>
        <v>0</v>
      </c>
      <c r="BA1286" s="107"/>
      <c r="BB1286" s="106">
        <f t="shared" si="3766"/>
        <v>0</v>
      </c>
      <c r="BC1286" s="107"/>
      <c r="BD1286" s="106">
        <f t="shared" si="3767"/>
        <v>0</v>
      </c>
      <c r="BE1286" s="107"/>
      <c r="BF1286" s="106">
        <f t="shared" si="3768"/>
        <v>0</v>
      </c>
      <c r="BH1286" s="107"/>
      <c r="BI1286" s="106">
        <f t="shared" si="3769"/>
        <v>0</v>
      </c>
      <c r="BJ1286" s="107"/>
      <c r="BK1286" s="106">
        <f t="shared" si="3770"/>
        <v>0</v>
      </c>
      <c r="BL1286" s="107"/>
      <c r="BM1286" s="106">
        <f t="shared" si="3771"/>
        <v>0</v>
      </c>
      <c r="BN1286" s="107"/>
      <c r="BO1286" s="106">
        <f t="shared" si="3772"/>
        <v>0</v>
      </c>
      <c r="BP1286" s="107"/>
      <c r="BQ1286" s="106">
        <f t="shared" si="3773"/>
        <v>0</v>
      </c>
      <c r="BR1286" s="107"/>
      <c r="BS1286" s="106">
        <f t="shared" si="3774"/>
        <v>0</v>
      </c>
    </row>
    <row r="1287" spans="1:133" s="61" customFormat="1" ht="26" outlineLevel="3" x14ac:dyDescent="0.15">
      <c r="A1287" s="61" t="s">
        <v>258</v>
      </c>
      <c r="B1287" s="261" t="s">
        <v>2537</v>
      </c>
      <c r="C1287" s="104"/>
      <c r="D1287" s="106">
        <v>5</v>
      </c>
      <c r="E1287" s="104"/>
      <c r="F1287" s="106">
        <f t="shared" si="3744"/>
        <v>3</v>
      </c>
      <c r="G1287" s="106">
        <v>1</v>
      </c>
      <c r="H1287" s="107"/>
      <c r="I1287" s="106">
        <f t="shared" si="3745"/>
        <v>0</v>
      </c>
      <c r="J1287" s="107"/>
      <c r="K1287" s="106">
        <f t="shared" si="3746"/>
        <v>0</v>
      </c>
      <c r="L1287" s="107"/>
      <c r="M1287" s="106">
        <f t="shared" si="3747"/>
        <v>0</v>
      </c>
      <c r="N1287" s="107"/>
      <c r="O1287" s="106">
        <f t="shared" si="3748"/>
        <v>0</v>
      </c>
      <c r="P1287" s="107"/>
      <c r="Q1287" s="106">
        <f t="shared" si="3749"/>
        <v>0</v>
      </c>
      <c r="R1287" s="107"/>
      <c r="S1287" s="106">
        <f t="shared" si="3750"/>
        <v>0</v>
      </c>
      <c r="T1287" s="276"/>
      <c r="U1287" s="107"/>
      <c r="V1287" s="106">
        <f t="shared" si="3751"/>
        <v>0</v>
      </c>
      <c r="W1287" s="107"/>
      <c r="X1287" s="106">
        <f t="shared" si="3752"/>
        <v>0</v>
      </c>
      <c r="Y1287" s="107"/>
      <c r="Z1287" s="106">
        <f t="shared" si="3753"/>
        <v>0</v>
      </c>
      <c r="AA1287" s="107"/>
      <c r="AB1287" s="106">
        <f t="shared" si="3754"/>
        <v>0</v>
      </c>
      <c r="AC1287" s="107"/>
      <c r="AD1287" s="106">
        <f t="shared" si="3755"/>
        <v>0</v>
      </c>
      <c r="AE1287" s="107"/>
      <c r="AF1287" s="106">
        <f t="shared" si="3756"/>
        <v>0</v>
      </c>
      <c r="AG1287" s="224"/>
      <c r="AH1287" s="107"/>
      <c r="AI1287" s="106">
        <f t="shared" si="3757"/>
        <v>0</v>
      </c>
      <c r="AJ1287" s="107"/>
      <c r="AK1287" s="106">
        <f t="shared" si="3758"/>
        <v>0</v>
      </c>
      <c r="AL1287" s="107"/>
      <c r="AM1287" s="106">
        <f t="shared" si="3759"/>
        <v>0</v>
      </c>
      <c r="AN1287" s="107"/>
      <c r="AO1287" s="106">
        <f t="shared" si="3760"/>
        <v>0</v>
      </c>
      <c r="AP1287" s="107"/>
      <c r="AQ1287" s="106">
        <f t="shared" si="3761"/>
        <v>0</v>
      </c>
      <c r="AR1287" s="107"/>
      <c r="AS1287" s="106">
        <f t="shared" si="3762"/>
        <v>0</v>
      </c>
      <c r="AU1287" s="107"/>
      <c r="AV1287" s="106">
        <f t="shared" si="3763"/>
        <v>0</v>
      </c>
      <c r="AW1287" s="107"/>
      <c r="AX1287" s="106">
        <f t="shared" si="3764"/>
        <v>0</v>
      </c>
      <c r="AY1287" s="107"/>
      <c r="AZ1287" s="106">
        <f t="shared" si="3765"/>
        <v>0</v>
      </c>
      <c r="BA1287" s="107"/>
      <c r="BB1287" s="106">
        <f t="shared" si="3766"/>
        <v>0</v>
      </c>
      <c r="BC1287" s="107"/>
      <c r="BD1287" s="106">
        <f t="shared" si="3767"/>
        <v>0</v>
      </c>
      <c r="BE1287" s="107"/>
      <c r="BF1287" s="106">
        <f t="shared" si="3768"/>
        <v>0</v>
      </c>
      <c r="BH1287" s="107"/>
      <c r="BI1287" s="106">
        <f t="shared" si="3769"/>
        <v>0</v>
      </c>
      <c r="BJ1287" s="107"/>
      <c r="BK1287" s="106">
        <f t="shared" si="3770"/>
        <v>0</v>
      </c>
      <c r="BL1287" s="107"/>
      <c r="BM1287" s="106">
        <f t="shared" si="3771"/>
        <v>0</v>
      </c>
      <c r="BN1287" s="107"/>
      <c r="BO1287" s="106">
        <f t="shared" si="3772"/>
        <v>0</v>
      </c>
      <c r="BP1287" s="107"/>
      <c r="BQ1287" s="106">
        <f t="shared" si="3773"/>
        <v>0</v>
      </c>
      <c r="BR1287" s="107"/>
      <c r="BS1287" s="106">
        <f t="shared" si="3774"/>
        <v>0</v>
      </c>
    </row>
    <row r="1288" spans="1:133" s="61" customFormat="1" ht="39" outlineLevel="3" x14ac:dyDescent="0.15">
      <c r="A1288" s="61" t="s">
        <v>259</v>
      </c>
      <c r="B1288" s="261" t="s">
        <v>2540</v>
      </c>
      <c r="C1288" s="104"/>
      <c r="D1288" s="106">
        <v>5</v>
      </c>
      <c r="E1288" s="104"/>
      <c r="F1288" s="106"/>
      <c r="G1288" s="106"/>
      <c r="H1288" s="107"/>
      <c r="I1288" s="106"/>
      <c r="J1288" s="107"/>
      <c r="K1288" s="106"/>
      <c r="L1288" s="107"/>
      <c r="M1288" s="106"/>
      <c r="N1288" s="107"/>
      <c r="O1288" s="106"/>
      <c r="P1288" s="107"/>
      <c r="Q1288" s="106"/>
      <c r="R1288" s="107"/>
      <c r="S1288" s="106"/>
      <c r="T1288" s="276"/>
      <c r="U1288" s="107"/>
      <c r="V1288" s="106"/>
      <c r="W1288" s="107"/>
      <c r="X1288" s="106"/>
      <c r="Y1288" s="107"/>
      <c r="Z1288" s="106"/>
      <c r="AA1288" s="107"/>
      <c r="AB1288" s="106"/>
      <c r="AC1288" s="107"/>
      <c r="AD1288" s="106"/>
      <c r="AE1288" s="107"/>
      <c r="AF1288" s="106"/>
      <c r="AG1288" s="224"/>
      <c r="AH1288" s="107"/>
      <c r="AI1288" s="106"/>
      <c r="AJ1288" s="107"/>
      <c r="AK1288" s="106"/>
      <c r="AL1288" s="107"/>
      <c r="AM1288" s="106"/>
      <c r="AN1288" s="107"/>
      <c r="AO1288" s="106"/>
      <c r="AP1288" s="107"/>
      <c r="AQ1288" s="106"/>
      <c r="AR1288" s="107"/>
      <c r="AS1288" s="106"/>
      <c r="AU1288" s="107"/>
      <c r="AV1288" s="106"/>
      <c r="AW1288" s="107"/>
      <c r="AX1288" s="106"/>
      <c r="AY1288" s="107"/>
      <c r="AZ1288" s="106"/>
      <c r="BA1288" s="107"/>
      <c r="BB1288" s="106"/>
      <c r="BC1288" s="107"/>
      <c r="BD1288" s="106"/>
      <c r="BE1288" s="107"/>
      <c r="BF1288" s="106"/>
      <c r="BH1288" s="107"/>
      <c r="BI1288" s="106"/>
      <c r="BJ1288" s="107"/>
      <c r="BK1288" s="106"/>
      <c r="BL1288" s="107"/>
      <c r="BM1288" s="106"/>
      <c r="BN1288" s="107"/>
      <c r="BO1288" s="106"/>
      <c r="BP1288" s="107"/>
      <c r="BQ1288" s="106"/>
      <c r="BR1288" s="107"/>
      <c r="BS1288" s="106"/>
    </row>
    <row r="1289" spans="1:133" s="61" customFormat="1" ht="39" outlineLevel="3" x14ac:dyDescent="0.15">
      <c r="A1289" s="61" t="s">
        <v>260</v>
      </c>
      <c r="B1289" s="261" t="s">
        <v>2539</v>
      </c>
      <c r="C1289" s="104"/>
      <c r="D1289" s="106">
        <v>5</v>
      </c>
      <c r="E1289" s="104"/>
      <c r="F1289" s="106">
        <f>IF(B1289&lt;&gt;"",IF(B1289="Custom Requirement",0,3),0)</f>
        <v>3</v>
      </c>
      <c r="G1289" s="106">
        <v>1</v>
      </c>
      <c r="H1289" s="107"/>
      <c r="I1289" s="106">
        <f t="shared" si="3745"/>
        <v>0</v>
      </c>
      <c r="J1289" s="107"/>
      <c r="K1289" s="106">
        <f t="shared" si="3746"/>
        <v>0</v>
      </c>
      <c r="L1289" s="107"/>
      <c r="M1289" s="106">
        <f t="shared" si="3747"/>
        <v>0</v>
      </c>
      <c r="N1289" s="107"/>
      <c r="O1289" s="106">
        <f t="shared" si="3748"/>
        <v>0</v>
      </c>
      <c r="P1289" s="107"/>
      <c r="Q1289" s="106">
        <f t="shared" si="3749"/>
        <v>0</v>
      </c>
      <c r="R1289" s="107"/>
      <c r="S1289" s="106">
        <f t="shared" si="3750"/>
        <v>0</v>
      </c>
      <c r="T1289" s="276"/>
      <c r="U1289" s="107"/>
      <c r="V1289" s="106">
        <f t="shared" si="3751"/>
        <v>0</v>
      </c>
      <c r="W1289" s="107"/>
      <c r="X1289" s="106">
        <f t="shared" si="3752"/>
        <v>0</v>
      </c>
      <c r="Y1289" s="107"/>
      <c r="Z1289" s="106">
        <f t="shared" si="3753"/>
        <v>0</v>
      </c>
      <c r="AA1289" s="107"/>
      <c r="AB1289" s="106">
        <f t="shared" si="3754"/>
        <v>0</v>
      </c>
      <c r="AC1289" s="107"/>
      <c r="AD1289" s="106">
        <f t="shared" si="3755"/>
        <v>0</v>
      </c>
      <c r="AE1289" s="107"/>
      <c r="AF1289" s="106">
        <f t="shared" si="3756"/>
        <v>0</v>
      </c>
      <c r="AG1289" s="224"/>
      <c r="AH1289" s="107"/>
      <c r="AI1289" s="106">
        <f t="shared" si="3757"/>
        <v>0</v>
      </c>
      <c r="AJ1289" s="107"/>
      <c r="AK1289" s="106">
        <f t="shared" si="3758"/>
        <v>0</v>
      </c>
      <c r="AL1289" s="107"/>
      <c r="AM1289" s="106">
        <f t="shared" si="3759"/>
        <v>0</v>
      </c>
      <c r="AN1289" s="107"/>
      <c r="AO1289" s="106">
        <f t="shared" si="3760"/>
        <v>0</v>
      </c>
      <c r="AP1289" s="107"/>
      <c r="AQ1289" s="106">
        <f t="shared" si="3761"/>
        <v>0</v>
      </c>
      <c r="AR1289" s="107"/>
      <c r="AS1289" s="106">
        <f t="shared" si="3762"/>
        <v>0</v>
      </c>
      <c r="AU1289" s="107"/>
      <c r="AV1289" s="106">
        <f t="shared" si="3763"/>
        <v>0</v>
      </c>
      <c r="AW1289" s="107"/>
      <c r="AX1289" s="106">
        <f t="shared" si="3764"/>
        <v>0</v>
      </c>
      <c r="AY1289" s="107"/>
      <c r="AZ1289" s="106">
        <f t="shared" si="3765"/>
        <v>0</v>
      </c>
      <c r="BA1289" s="107"/>
      <c r="BB1289" s="106">
        <f t="shared" si="3766"/>
        <v>0</v>
      </c>
      <c r="BC1289" s="107"/>
      <c r="BD1289" s="106">
        <f t="shared" si="3767"/>
        <v>0</v>
      </c>
      <c r="BE1289" s="107"/>
      <c r="BF1289" s="106">
        <f t="shared" si="3768"/>
        <v>0</v>
      </c>
      <c r="BH1289" s="107"/>
      <c r="BI1289" s="106">
        <f t="shared" si="3769"/>
        <v>0</v>
      </c>
      <c r="BJ1289" s="107"/>
      <c r="BK1289" s="106">
        <f t="shared" si="3770"/>
        <v>0</v>
      </c>
      <c r="BL1289" s="107"/>
      <c r="BM1289" s="106">
        <f t="shared" si="3771"/>
        <v>0</v>
      </c>
      <c r="BN1289" s="107"/>
      <c r="BO1289" s="106">
        <f t="shared" si="3772"/>
        <v>0</v>
      </c>
      <c r="BP1289" s="107"/>
      <c r="BQ1289" s="106">
        <f t="shared" si="3773"/>
        <v>0</v>
      </c>
      <c r="BR1289" s="107"/>
      <c r="BS1289" s="106">
        <f t="shared" si="3774"/>
        <v>0</v>
      </c>
    </row>
    <row r="1290" spans="1:133" s="50" customFormat="1" outlineLevel="2" x14ac:dyDescent="0.15">
      <c r="B1290" s="51" t="s">
        <v>1820</v>
      </c>
      <c r="C1290" s="125"/>
      <c r="D1290" s="125"/>
      <c r="E1290" s="125"/>
      <c r="F1290" s="125"/>
      <c r="G1290" s="169" t="s">
        <v>203</v>
      </c>
      <c r="H1290" s="125"/>
      <c r="I1290" s="125"/>
      <c r="J1290" s="125"/>
      <c r="K1290" s="125"/>
      <c r="L1290" s="125"/>
      <c r="M1290" s="125"/>
      <c r="N1290" s="125"/>
      <c r="O1290" s="125"/>
      <c r="P1290" s="125"/>
      <c r="Q1290" s="125"/>
      <c r="R1290" s="125"/>
      <c r="S1290" s="125"/>
      <c r="T1290" s="275"/>
      <c r="U1290" s="196"/>
      <c r="V1290" s="125"/>
      <c r="W1290" s="196"/>
      <c r="X1290" s="125"/>
      <c r="Y1290" s="196"/>
      <c r="Z1290" s="125"/>
      <c r="AA1290" s="196"/>
      <c r="AB1290" s="125"/>
      <c r="AC1290" s="196"/>
      <c r="AD1290" s="125"/>
      <c r="AE1290" s="196"/>
      <c r="AF1290" s="125"/>
      <c r="AG1290" s="223"/>
      <c r="AH1290" s="196"/>
      <c r="AI1290" s="125"/>
      <c r="AJ1290" s="196"/>
      <c r="AK1290" s="125"/>
      <c r="AL1290" s="196"/>
      <c r="AM1290" s="125"/>
      <c r="AN1290" s="196"/>
      <c r="AO1290" s="125"/>
      <c r="AP1290" s="196"/>
      <c r="AQ1290" s="125"/>
      <c r="AR1290" s="196"/>
      <c r="AS1290" s="125"/>
      <c r="AU1290" s="125"/>
      <c r="AV1290" s="125"/>
      <c r="AW1290" s="125"/>
      <c r="AX1290" s="125"/>
      <c r="AY1290" s="125"/>
      <c r="AZ1290" s="125"/>
      <c r="BA1290" s="125"/>
      <c r="BB1290" s="125"/>
      <c r="BC1290" s="125"/>
      <c r="BD1290" s="125"/>
      <c r="BE1290" s="125"/>
      <c r="BF1290" s="125"/>
      <c r="BH1290" s="125"/>
      <c r="BI1290" s="125"/>
      <c r="BJ1290" s="125"/>
      <c r="BK1290" s="125"/>
      <c r="BL1290" s="125"/>
      <c r="BM1290" s="125"/>
      <c r="BN1290" s="125"/>
      <c r="BO1290" s="125"/>
      <c r="BP1290" s="125"/>
      <c r="BQ1290" s="125"/>
      <c r="BR1290" s="125"/>
      <c r="BS1290" s="125"/>
      <c r="BU1290" s="143"/>
      <c r="BV1290" s="143"/>
      <c r="BW1290" s="143"/>
      <c r="BX1290" s="143"/>
      <c r="BY1290" s="143"/>
      <c r="BZ1290" s="143"/>
      <c r="CA1290" s="143"/>
      <c r="CB1290" s="143"/>
      <c r="CC1290" s="143"/>
      <c r="CD1290" s="143"/>
      <c r="CE1290" s="143"/>
      <c r="CF1290" s="143"/>
      <c r="CG1290" s="143"/>
      <c r="CH1290" s="143"/>
      <c r="CI1290" s="143"/>
      <c r="CJ1290" s="143"/>
      <c r="CK1290" s="143"/>
      <c r="CL1290" s="143"/>
      <c r="CM1290" s="143"/>
      <c r="CN1290" s="143"/>
      <c r="CO1290" s="143"/>
      <c r="CP1290" s="143"/>
      <c r="CQ1290" s="143"/>
      <c r="CR1290" s="143"/>
      <c r="CS1290" s="143"/>
      <c r="CT1290" s="143"/>
      <c r="CU1290" s="143"/>
      <c r="CV1290" s="143"/>
      <c r="CW1290" s="143"/>
      <c r="CX1290" s="143"/>
      <c r="CY1290" s="143"/>
      <c r="CZ1290" s="143"/>
      <c r="DA1290" s="143"/>
      <c r="DB1290" s="143"/>
      <c r="DC1290" s="143"/>
      <c r="DD1290" s="143"/>
      <c r="DE1290" s="143"/>
      <c r="DF1290" s="143"/>
      <c r="DG1290" s="143"/>
      <c r="DH1290" s="143"/>
      <c r="DI1290" s="143"/>
      <c r="DJ1290" s="143"/>
      <c r="DK1290" s="143"/>
      <c r="DL1290" s="143"/>
      <c r="DM1290" s="143"/>
      <c r="DN1290" s="143"/>
      <c r="DO1290" s="143"/>
      <c r="DP1290" s="143"/>
      <c r="DQ1290" s="143"/>
      <c r="DR1290" s="143"/>
      <c r="DS1290" s="143"/>
      <c r="DT1290" s="143"/>
      <c r="DU1290" s="143"/>
      <c r="DV1290" s="143"/>
      <c r="DW1290" s="143"/>
      <c r="DX1290" s="143"/>
      <c r="DY1290" s="143"/>
      <c r="DZ1290" s="143"/>
      <c r="EA1290" s="143"/>
      <c r="EB1290" s="143"/>
      <c r="EC1290" s="143"/>
    </row>
    <row r="1291" spans="1:133" s="40" customFormat="1" outlineLevel="2" x14ac:dyDescent="0.15">
      <c r="A1291" s="40" t="s">
        <v>828</v>
      </c>
      <c r="B1291" s="41" t="s">
        <v>1841</v>
      </c>
      <c r="C1291" s="300" t="str">
        <f ca="1">IFERROR((AVERAGE(ReqSum)),"N/A")</f>
        <v>N/A</v>
      </c>
      <c r="D1291" s="300">
        <f ca="1">IFERROR((AVERAGE(ReqSum)),"N/A")</f>
        <v>5</v>
      </c>
      <c r="E1291" s="168">
        <f ca="1">(SUM(ReqSum))*2*$I$10</f>
        <v>0</v>
      </c>
      <c r="F1291" s="168">
        <f ca="1">(SUM(ReqSum))*2*$I$10</f>
        <v>0</v>
      </c>
      <c r="G1291" s="168">
        <f>MATCH("x",G1292:G2791,-1)-1</f>
        <v>5</v>
      </c>
      <c r="H1291" s="180"/>
      <c r="I1291" s="180">
        <f ca="1">SUM(ReqSum)</f>
        <v>0</v>
      </c>
      <c r="J1291" s="180"/>
      <c r="K1291" s="180">
        <f ca="1">SUM(ReqSum)</f>
        <v>0</v>
      </c>
      <c r="L1291" s="180"/>
      <c r="M1291" s="180">
        <f ca="1">SUM(ReqSum)</f>
        <v>0</v>
      </c>
      <c r="N1291" s="180"/>
      <c r="O1291" s="180">
        <f ca="1">SUM(ReqSum)</f>
        <v>0</v>
      </c>
      <c r="P1291" s="180"/>
      <c r="Q1291" s="180">
        <f ca="1">SUM(ReqSum)</f>
        <v>0</v>
      </c>
      <c r="R1291" s="180"/>
      <c r="S1291" s="180">
        <f ca="1">SUM(ReqSum)</f>
        <v>0</v>
      </c>
      <c r="T1291" s="274"/>
      <c r="U1291" s="195"/>
      <c r="V1291" s="180">
        <f ca="1">SUM(ReqSum)</f>
        <v>0</v>
      </c>
      <c r="W1291" s="195"/>
      <c r="X1291" s="180">
        <f ca="1">SUM(ReqSum)</f>
        <v>0</v>
      </c>
      <c r="Y1291" s="195"/>
      <c r="Z1291" s="180">
        <f ca="1">SUM(ReqSum)</f>
        <v>0</v>
      </c>
      <c r="AA1291" s="195"/>
      <c r="AB1291" s="180">
        <f ca="1">SUM(ReqSum)</f>
        <v>0</v>
      </c>
      <c r="AC1291" s="195"/>
      <c r="AD1291" s="180">
        <f ca="1">SUM(ReqSum)</f>
        <v>0</v>
      </c>
      <c r="AE1291" s="195"/>
      <c r="AF1291" s="180">
        <f ca="1">SUM(ReqSum)</f>
        <v>0</v>
      </c>
      <c r="AG1291" s="41"/>
      <c r="AH1291" s="195"/>
      <c r="AI1291" s="180">
        <f ca="1">SUM(ReqSum)</f>
        <v>0</v>
      </c>
      <c r="AJ1291" s="195"/>
      <c r="AK1291" s="180">
        <f ca="1">SUM(ReqSum)</f>
        <v>0</v>
      </c>
      <c r="AL1291" s="195"/>
      <c r="AM1291" s="180">
        <f ca="1">SUM(ReqSum)</f>
        <v>0</v>
      </c>
      <c r="AN1291" s="195"/>
      <c r="AO1291" s="180">
        <f ca="1">SUM(ReqSum)</f>
        <v>0</v>
      </c>
      <c r="AP1291" s="195"/>
      <c r="AQ1291" s="180">
        <f ca="1">SUM(ReqSum)</f>
        <v>0</v>
      </c>
      <c r="AR1291" s="195"/>
      <c r="AS1291" s="180">
        <f ca="1">SUM(ReqSum)</f>
        <v>0</v>
      </c>
      <c r="AT1291" s="181"/>
      <c r="AU1291" s="180"/>
      <c r="AV1291" s="180">
        <f ca="1">SUM(ReqSum)</f>
        <v>0</v>
      </c>
      <c r="AW1291" s="180"/>
      <c r="AX1291" s="180">
        <f ca="1">SUM(ReqSum)</f>
        <v>0</v>
      </c>
      <c r="AY1291" s="180"/>
      <c r="AZ1291" s="180">
        <f ca="1">SUM(ReqSum)</f>
        <v>0</v>
      </c>
      <c r="BA1291" s="180"/>
      <c r="BB1291" s="180">
        <f ca="1">SUM(ReqSum)</f>
        <v>0</v>
      </c>
      <c r="BC1291" s="180"/>
      <c r="BD1291" s="180">
        <f ca="1">SUM(ReqSum)</f>
        <v>0</v>
      </c>
      <c r="BE1291" s="180"/>
      <c r="BF1291" s="180">
        <f ca="1">SUM(ReqSum)</f>
        <v>0</v>
      </c>
      <c r="BG1291" s="181"/>
      <c r="BH1291" s="180"/>
      <c r="BI1291" s="180">
        <f ca="1">SUM(ReqSum)</f>
        <v>0</v>
      </c>
      <c r="BJ1291" s="180"/>
      <c r="BK1291" s="180">
        <f ca="1">SUM(ReqSum)</f>
        <v>0</v>
      </c>
      <c r="BL1291" s="180"/>
      <c r="BM1291" s="180">
        <f ca="1">SUM(ReqSum)</f>
        <v>0</v>
      </c>
      <c r="BN1291" s="180"/>
      <c r="BO1291" s="180">
        <f ca="1">SUM(ReqSum)</f>
        <v>0</v>
      </c>
      <c r="BP1291" s="180"/>
      <c r="BQ1291" s="180">
        <f ca="1">SUM(ReqSum)</f>
        <v>0</v>
      </c>
      <c r="BR1291" s="180"/>
      <c r="BS1291" s="180">
        <f ca="1">SUM(ReqSum)</f>
        <v>0</v>
      </c>
      <c r="BT1291" s="181"/>
      <c r="BU1291" s="85"/>
      <c r="BV1291" s="85"/>
      <c r="BW1291" s="85"/>
      <c r="BX1291" s="85"/>
      <c r="BY1291" s="85"/>
      <c r="BZ1291" s="85"/>
      <c r="CA1291" s="85"/>
      <c r="CB1291" s="85"/>
      <c r="CC1291" s="85"/>
      <c r="CD1291" s="85"/>
      <c r="CE1291" s="85"/>
      <c r="CF1291" s="85"/>
      <c r="CG1291" s="85"/>
      <c r="CH1291" s="85"/>
      <c r="CI1291" s="85"/>
      <c r="CJ1291" s="85"/>
      <c r="CK1291" s="85"/>
      <c r="CL1291" s="85"/>
      <c r="CM1291" s="85"/>
      <c r="CN1291" s="85"/>
      <c r="CO1291" s="85"/>
      <c r="CP1291" s="85"/>
      <c r="CQ1291" s="85"/>
      <c r="CR1291" s="85"/>
      <c r="CS1291" s="85"/>
      <c r="CT1291" s="85"/>
      <c r="CU1291" s="85"/>
      <c r="CV1291" s="85"/>
      <c r="CW1291" s="85"/>
      <c r="CX1291" s="85"/>
      <c r="CY1291" s="85"/>
      <c r="CZ1291" s="85"/>
      <c r="DA1291" s="85"/>
      <c r="DB1291" s="85"/>
      <c r="DC1291" s="85"/>
      <c r="DD1291" s="85"/>
      <c r="DE1291" s="85"/>
      <c r="DF1291" s="85"/>
      <c r="DG1291" s="85"/>
      <c r="DH1291" s="85"/>
      <c r="DI1291" s="85"/>
      <c r="DJ1291" s="85"/>
      <c r="DK1291" s="85"/>
      <c r="DL1291" s="85"/>
      <c r="DM1291" s="85"/>
      <c r="DN1291" s="85"/>
      <c r="DO1291" s="85"/>
      <c r="DP1291" s="85"/>
      <c r="DQ1291" s="85"/>
      <c r="DR1291" s="85"/>
      <c r="DS1291" s="85"/>
      <c r="DT1291" s="85"/>
      <c r="DU1291" s="85"/>
      <c r="DV1291" s="85"/>
      <c r="DW1291" s="85"/>
      <c r="DX1291" s="85"/>
      <c r="DY1291" s="85"/>
      <c r="DZ1291" s="85"/>
      <c r="EA1291" s="85"/>
      <c r="EB1291" s="85"/>
      <c r="EC1291" s="85"/>
    </row>
    <row r="1292" spans="1:133" outlineLevel="3" x14ac:dyDescent="0.15">
      <c r="A1292" s="22" t="s">
        <v>816</v>
      </c>
      <c r="B1292" s="29" t="s">
        <v>2451</v>
      </c>
      <c r="C1292" s="104"/>
      <c r="D1292" s="106">
        <v>5</v>
      </c>
      <c r="E1292" s="104"/>
      <c r="F1292" s="106">
        <f t="shared" ref="F1292:F1296" si="3775">IF(B1292&lt;&gt;"",IF(B1292="Custom Requirement",0,3),0)</f>
        <v>0</v>
      </c>
      <c r="G1292" s="106">
        <v>1</v>
      </c>
      <c r="I1292" s="106">
        <f t="shared" ref="I1292:I1296" si="3776">H1292*$E1292*I$10</f>
        <v>0</v>
      </c>
      <c r="K1292" s="106">
        <f t="shared" ref="K1292:K1296" si="3777">J1292*$E1292*K$10</f>
        <v>0</v>
      </c>
      <c r="M1292" s="106">
        <f t="shared" ref="M1292:M1296" si="3778">L1292*$E1292*M$10</f>
        <v>0</v>
      </c>
      <c r="O1292" s="106">
        <f t="shared" ref="O1292:O1296" si="3779">N1292*$E1292*O$10</f>
        <v>0</v>
      </c>
      <c r="Q1292" s="106">
        <f t="shared" ref="Q1292:Q1296" si="3780">P1292*$E1292*Q$10</f>
        <v>0</v>
      </c>
      <c r="S1292" s="106">
        <f t="shared" ref="S1292:S1296" si="3781">R1292*$E1292*S$10</f>
        <v>0</v>
      </c>
      <c r="V1292" s="106">
        <f t="shared" ref="V1292:V1296" si="3782">U1292*$E1292*V$10</f>
        <v>0</v>
      </c>
      <c r="X1292" s="106">
        <f t="shared" ref="X1292:X1296" si="3783">W1292*$E1292*X$10</f>
        <v>0</v>
      </c>
      <c r="Z1292" s="106">
        <f t="shared" ref="Z1292:Z1296" si="3784">Y1292*$E1292*Z$10</f>
        <v>0</v>
      </c>
      <c r="AB1292" s="106">
        <f t="shared" ref="AB1292:AB1296" si="3785">AA1292*$E1292*AB$10</f>
        <v>0</v>
      </c>
      <c r="AD1292" s="106">
        <f t="shared" ref="AD1292:AD1296" si="3786">AC1292*$E1292*AD$10</f>
        <v>0</v>
      </c>
      <c r="AF1292" s="106">
        <f t="shared" ref="AF1292:AF1296" si="3787">AE1292*$E1292*AF$10</f>
        <v>0</v>
      </c>
      <c r="AI1292" s="106">
        <f t="shared" ref="AI1292:AI1296" si="3788">AH1292*$E1292*AI$10</f>
        <v>0</v>
      </c>
      <c r="AK1292" s="106">
        <f t="shared" ref="AK1292:AK1296" si="3789">AJ1292*$E1292*AK$10</f>
        <v>0</v>
      </c>
      <c r="AM1292" s="106">
        <f t="shared" ref="AM1292:AM1296" si="3790">AL1292*$E1292*AM$10</f>
        <v>0</v>
      </c>
      <c r="AO1292" s="106">
        <f t="shared" ref="AO1292:AO1296" si="3791">AN1292*$E1292*AO$10</f>
        <v>0</v>
      </c>
      <c r="AQ1292" s="106">
        <f t="shared" ref="AQ1292:AQ1296" si="3792">AP1292*$E1292*AQ$10</f>
        <v>0</v>
      </c>
      <c r="AS1292" s="106">
        <f t="shared" ref="AS1292:AS1296" si="3793">AR1292*$E1292*AS$10</f>
        <v>0</v>
      </c>
      <c r="AV1292" s="106">
        <f t="shared" ref="AV1292:AV1296" si="3794">AU1292*$E1292*AV$10</f>
        <v>0</v>
      </c>
      <c r="AX1292" s="106">
        <f t="shared" ref="AX1292:AX1296" si="3795">AW1292*$E1292*AX$10</f>
        <v>0</v>
      </c>
      <c r="AZ1292" s="106">
        <f t="shared" ref="AZ1292:AZ1296" si="3796">AY1292*$E1292*AZ$10</f>
        <v>0</v>
      </c>
      <c r="BB1292" s="106">
        <f t="shared" ref="BB1292:BB1296" si="3797">BA1292*$E1292*BB$10</f>
        <v>0</v>
      </c>
      <c r="BD1292" s="106">
        <f t="shared" ref="BD1292:BD1296" si="3798">BC1292*$E1292*BD$10</f>
        <v>0</v>
      </c>
      <c r="BF1292" s="106">
        <f t="shared" ref="BF1292:BF1296" si="3799">BE1292*$E1292*BF$10</f>
        <v>0</v>
      </c>
      <c r="BI1292" s="106">
        <f t="shared" ref="BI1292:BI1296" si="3800">BH1292*$E1292*BI$10</f>
        <v>0</v>
      </c>
      <c r="BK1292" s="106">
        <f t="shared" ref="BK1292:BK1296" si="3801">BJ1292*$E1292*BK$10</f>
        <v>0</v>
      </c>
      <c r="BM1292" s="106">
        <f t="shared" ref="BM1292:BM1296" si="3802">BL1292*$E1292*BM$10</f>
        <v>0</v>
      </c>
      <c r="BO1292" s="106">
        <f t="shared" ref="BO1292:BO1296" si="3803">BN1292*$E1292*BO$10</f>
        <v>0</v>
      </c>
      <c r="BQ1292" s="106">
        <f t="shared" ref="BQ1292:BQ1296" si="3804">BP1292*$E1292*BQ$10</f>
        <v>0</v>
      </c>
      <c r="BS1292" s="106">
        <f t="shared" ref="BS1292:BS1296" si="3805">BR1292*$E1292*BS$10</f>
        <v>0</v>
      </c>
    </row>
    <row r="1293" spans="1:133" outlineLevel="3" x14ac:dyDescent="0.15">
      <c r="A1293" s="22" t="s">
        <v>817</v>
      </c>
      <c r="B1293" s="29" t="s">
        <v>2451</v>
      </c>
      <c r="C1293" s="104"/>
      <c r="D1293" s="106">
        <v>5</v>
      </c>
      <c r="E1293" s="104"/>
      <c r="F1293" s="106">
        <f t="shared" si="3775"/>
        <v>0</v>
      </c>
      <c r="G1293" s="106">
        <v>1</v>
      </c>
      <c r="I1293" s="106">
        <f t="shared" si="3776"/>
        <v>0</v>
      </c>
      <c r="K1293" s="106">
        <f t="shared" si="3777"/>
        <v>0</v>
      </c>
      <c r="M1293" s="106">
        <f t="shared" si="3778"/>
        <v>0</v>
      </c>
      <c r="O1293" s="106">
        <f t="shared" si="3779"/>
        <v>0</v>
      </c>
      <c r="Q1293" s="106">
        <f t="shared" si="3780"/>
        <v>0</v>
      </c>
      <c r="S1293" s="106">
        <f t="shared" si="3781"/>
        <v>0</v>
      </c>
      <c r="V1293" s="106">
        <f t="shared" si="3782"/>
        <v>0</v>
      </c>
      <c r="X1293" s="106">
        <f t="shared" si="3783"/>
        <v>0</v>
      </c>
      <c r="Z1293" s="106">
        <f t="shared" si="3784"/>
        <v>0</v>
      </c>
      <c r="AB1293" s="106">
        <f t="shared" si="3785"/>
        <v>0</v>
      </c>
      <c r="AD1293" s="106">
        <f t="shared" si="3786"/>
        <v>0</v>
      </c>
      <c r="AF1293" s="106">
        <f t="shared" si="3787"/>
        <v>0</v>
      </c>
      <c r="AI1293" s="106">
        <f t="shared" si="3788"/>
        <v>0</v>
      </c>
      <c r="AK1293" s="106">
        <f t="shared" si="3789"/>
        <v>0</v>
      </c>
      <c r="AM1293" s="106">
        <f t="shared" si="3790"/>
        <v>0</v>
      </c>
      <c r="AO1293" s="106">
        <f t="shared" si="3791"/>
        <v>0</v>
      </c>
      <c r="AQ1293" s="106">
        <f t="shared" si="3792"/>
        <v>0</v>
      </c>
      <c r="AS1293" s="106">
        <f t="shared" si="3793"/>
        <v>0</v>
      </c>
      <c r="AV1293" s="106">
        <f t="shared" si="3794"/>
        <v>0</v>
      </c>
      <c r="AX1293" s="106">
        <f t="shared" si="3795"/>
        <v>0</v>
      </c>
      <c r="AZ1293" s="106">
        <f t="shared" si="3796"/>
        <v>0</v>
      </c>
      <c r="BB1293" s="106">
        <f t="shared" si="3797"/>
        <v>0</v>
      </c>
      <c r="BD1293" s="106">
        <f t="shared" si="3798"/>
        <v>0</v>
      </c>
      <c r="BF1293" s="106">
        <f t="shared" si="3799"/>
        <v>0</v>
      </c>
      <c r="BI1293" s="106">
        <f t="shared" si="3800"/>
        <v>0</v>
      </c>
      <c r="BK1293" s="106">
        <f t="shared" si="3801"/>
        <v>0</v>
      </c>
      <c r="BM1293" s="106">
        <f t="shared" si="3802"/>
        <v>0</v>
      </c>
      <c r="BO1293" s="106">
        <f t="shared" si="3803"/>
        <v>0</v>
      </c>
      <c r="BQ1293" s="106">
        <f t="shared" si="3804"/>
        <v>0</v>
      </c>
      <c r="BS1293" s="106">
        <f t="shared" si="3805"/>
        <v>0</v>
      </c>
    </row>
    <row r="1294" spans="1:133" outlineLevel="3" x14ac:dyDescent="0.15">
      <c r="A1294" s="22" t="s">
        <v>818</v>
      </c>
      <c r="B1294" s="29" t="s">
        <v>2451</v>
      </c>
      <c r="C1294" s="104"/>
      <c r="D1294" s="106">
        <v>5</v>
      </c>
      <c r="E1294" s="104"/>
      <c r="F1294" s="106">
        <f t="shared" si="3775"/>
        <v>0</v>
      </c>
      <c r="G1294" s="106">
        <v>1</v>
      </c>
      <c r="I1294" s="106">
        <f t="shared" si="3776"/>
        <v>0</v>
      </c>
      <c r="K1294" s="106">
        <f t="shared" si="3777"/>
        <v>0</v>
      </c>
      <c r="M1294" s="106">
        <f t="shared" si="3778"/>
        <v>0</v>
      </c>
      <c r="O1294" s="106">
        <f t="shared" si="3779"/>
        <v>0</v>
      </c>
      <c r="Q1294" s="106">
        <f t="shared" si="3780"/>
        <v>0</v>
      </c>
      <c r="S1294" s="106">
        <f t="shared" si="3781"/>
        <v>0</v>
      </c>
      <c r="V1294" s="106">
        <f t="shared" si="3782"/>
        <v>0</v>
      </c>
      <c r="X1294" s="106">
        <f t="shared" si="3783"/>
        <v>0</v>
      </c>
      <c r="Z1294" s="106">
        <f t="shared" si="3784"/>
        <v>0</v>
      </c>
      <c r="AB1294" s="106">
        <f t="shared" si="3785"/>
        <v>0</v>
      </c>
      <c r="AD1294" s="106">
        <f t="shared" si="3786"/>
        <v>0</v>
      </c>
      <c r="AF1294" s="106">
        <f t="shared" si="3787"/>
        <v>0</v>
      </c>
      <c r="AI1294" s="106">
        <f t="shared" si="3788"/>
        <v>0</v>
      </c>
      <c r="AK1294" s="106">
        <f t="shared" si="3789"/>
        <v>0</v>
      </c>
      <c r="AM1294" s="106">
        <f t="shared" si="3790"/>
        <v>0</v>
      </c>
      <c r="AO1294" s="106">
        <f t="shared" si="3791"/>
        <v>0</v>
      </c>
      <c r="AQ1294" s="106">
        <f t="shared" si="3792"/>
        <v>0</v>
      </c>
      <c r="AS1294" s="106">
        <f t="shared" si="3793"/>
        <v>0</v>
      </c>
      <c r="AV1294" s="106">
        <f t="shared" si="3794"/>
        <v>0</v>
      </c>
      <c r="AX1294" s="106">
        <f t="shared" si="3795"/>
        <v>0</v>
      </c>
      <c r="AZ1294" s="106">
        <f t="shared" si="3796"/>
        <v>0</v>
      </c>
      <c r="BB1294" s="106">
        <f t="shared" si="3797"/>
        <v>0</v>
      </c>
      <c r="BD1294" s="106">
        <f t="shared" si="3798"/>
        <v>0</v>
      </c>
      <c r="BF1294" s="106">
        <f t="shared" si="3799"/>
        <v>0</v>
      </c>
      <c r="BI1294" s="106">
        <f t="shared" si="3800"/>
        <v>0</v>
      </c>
      <c r="BK1294" s="106">
        <f t="shared" si="3801"/>
        <v>0</v>
      </c>
      <c r="BM1294" s="106">
        <f t="shared" si="3802"/>
        <v>0</v>
      </c>
      <c r="BO1294" s="106">
        <f t="shared" si="3803"/>
        <v>0</v>
      </c>
      <c r="BQ1294" s="106">
        <f t="shared" si="3804"/>
        <v>0</v>
      </c>
      <c r="BS1294" s="106">
        <f t="shared" si="3805"/>
        <v>0</v>
      </c>
    </row>
    <row r="1295" spans="1:133" outlineLevel="3" x14ac:dyDescent="0.15">
      <c r="A1295" s="22" t="s">
        <v>819</v>
      </c>
      <c r="B1295" s="29" t="s">
        <v>2451</v>
      </c>
      <c r="C1295" s="104"/>
      <c r="D1295" s="106">
        <v>5</v>
      </c>
      <c r="E1295" s="104"/>
      <c r="F1295" s="106">
        <f t="shared" si="3775"/>
        <v>0</v>
      </c>
      <c r="G1295" s="106">
        <v>1</v>
      </c>
      <c r="I1295" s="106">
        <f t="shared" si="3776"/>
        <v>0</v>
      </c>
      <c r="K1295" s="106">
        <f t="shared" si="3777"/>
        <v>0</v>
      </c>
      <c r="M1295" s="106">
        <f t="shared" si="3778"/>
        <v>0</v>
      </c>
      <c r="O1295" s="106">
        <f t="shared" si="3779"/>
        <v>0</v>
      </c>
      <c r="Q1295" s="106">
        <f t="shared" si="3780"/>
        <v>0</v>
      </c>
      <c r="S1295" s="106">
        <f t="shared" si="3781"/>
        <v>0</v>
      </c>
      <c r="V1295" s="106">
        <f t="shared" si="3782"/>
        <v>0</v>
      </c>
      <c r="X1295" s="106">
        <f t="shared" si="3783"/>
        <v>0</v>
      </c>
      <c r="Z1295" s="106">
        <f t="shared" si="3784"/>
        <v>0</v>
      </c>
      <c r="AB1295" s="106">
        <f t="shared" si="3785"/>
        <v>0</v>
      </c>
      <c r="AD1295" s="106">
        <f t="shared" si="3786"/>
        <v>0</v>
      </c>
      <c r="AF1295" s="106">
        <f t="shared" si="3787"/>
        <v>0</v>
      </c>
      <c r="AI1295" s="106">
        <f t="shared" si="3788"/>
        <v>0</v>
      </c>
      <c r="AK1295" s="106">
        <f t="shared" si="3789"/>
        <v>0</v>
      </c>
      <c r="AM1295" s="106">
        <f t="shared" si="3790"/>
        <v>0</v>
      </c>
      <c r="AO1295" s="106">
        <f t="shared" si="3791"/>
        <v>0</v>
      </c>
      <c r="AQ1295" s="106">
        <f t="shared" si="3792"/>
        <v>0</v>
      </c>
      <c r="AS1295" s="106">
        <f t="shared" si="3793"/>
        <v>0</v>
      </c>
      <c r="AV1295" s="106">
        <f t="shared" si="3794"/>
        <v>0</v>
      </c>
      <c r="AX1295" s="106">
        <f t="shared" si="3795"/>
        <v>0</v>
      </c>
      <c r="AZ1295" s="106">
        <f t="shared" si="3796"/>
        <v>0</v>
      </c>
      <c r="BB1295" s="106">
        <f t="shared" si="3797"/>
        <v>0</v>
      </c>
      <c r="BD1295" s="106">
        <f t="shared" si="3798"/>
        <v>0</v>
      </c>
      <c r="BF1295" s="106">
        <f t="shared" si="3799"/>
        <v>0</v>
      </c>
      <c r="BI1295" s="106">
        <f t="shared" si="3800"/>
        <v>0</v>
      </c>
      <c r="BK1295" s="106">
        <f t="shared" si="3801"/>
        <v>0</v>
      </c>
      <c r="BM1295" s="106">
        <f t="shared" si="3802"/>
        <v>0</v>
      </c>
      <c r="BO1295" s="106">
        <f t="shared" si="3803"/>
        <v>0</v>
      </c>
      <c r="BQ1295" s="106">
        <f t="shared" si="3804"/>
        <v>0</v>
      </c>
      <c r="BS1295" s="106">
        <f t="shared" si="3805"/>
        <v>0</v>
      </c>
    </row>
    <row r="1296" spans="1:133" outlineLevel="3" x14ac:dyDescent="0.15">
      <c r="A1296" s="22" t="s">
        <v>820</v>
      </c>
      <c r="B1296" s="29" t="s">
        <v>2451</v>
      </c>
      <c r="C1296" s="104"/>
      <c r="D1296" s="106">
        <v>5</v>
      </c>
      <c r="E1296" s="104"/>
      <c r="F1296" s="106">
        <f t="shared" si="3775"/>
        <v>0</v>
      </c>
      <c r="G1296" s="106">
        <v>1</v>
      </c>
      <c r="I1296" s="106">
        <f t="shared" si="3776"/>
        <v>0</v>
      </c>
      <c r="K1296" s="106">
        <f t="shared" si="3777"/>
        <v>0</v>
      </c>
      <c r="M1296" s="106">
        <f t="shared" si="3778"/>
        <v>0</v>
      </c>
      <c r="O1296" s="106">
        <f t="shared" si="3779"/>
        <v>0</v>
      </c>
      <c r="Q1296" s="106">
        <f t="shared" si="3780"/>
        <v>0</v>
      </c>
      <c r="S1296" s="106">
        <f t="shared" si="3781"/>
        <v>0</v>
      </c>
      <c r="V1296" s="106">
        <f t="shared" si="3782"/>
        <v>0</v>
      </c>
      <c r="X1296" s="106">
        <f t="shared" si="3783"/>
        <v>0</v>
      </c>
      <c r="Z1296" s="106">
        <f t="shared" si="3784"/>
        <v>0</v>
      </c>
      <c r="AB1296" s="106">
        <f t="shared" si="3785"/>
        <v>0</v>
      </c>
      <c r="AD1296" s="106">
        <f t="shared" si="3786"/>
        <v>0</v>
      </c>
      <c r="AF1296" s="106">
        <f t="shared" si="3787"/>
        <v>0</v>
      </c>
      <c r="AI1296" s="106">
        <f t="shared" si="3788"/>
        <v>0</v>
      </c>
      <c r="AK1296" s="106">
        <f t="shared" si="3789"/>
        <v>0</v>
      </c>
      <c r="AM1296" s="106">
        <f t="shared" si="3790"/>
        <v>0</v>
      </c>
      <c r="AO1296" s="106">
        <f t="shared" si="3791"/>
        <v>0</v>
      </c>
      <c r="AQ1296" s="106">
        <f t="shared" si="3792"/>
        <v>0</v>
      </c>
      <c r="AS1296" s="106">
        <f t="shared" si="3793"/>
        <v>0</v>
      </c>
      <c r="AV1296" s="106">
        <f t="shared" si="3794"/>
        <v>0</v>
      </c>
      <c r="AX1296" s="106">
        <f t="shared" si="3795"/>
        <v>0</v>
      </c>
      <c r="AZ1296" s="106">
        <f t="shared" si="3796"/>
        <v>0</v>
      </c>
      <c r="BB1296" s="106">
        <f t="shared" si="3797"/>
        <v>0</v>
      </c>
      <c r="BD1296" s="106">
        <f t="shared" si="3798"/>
        <v>0</v>
      </c>
      <c r="BF1296" s="106">
        <f t="shared" si="3799"/>
        <v>0</v>
      </c>
      <c r="BI1296" s="106">
        <f t="shared" si="3800"/>
        <v>0</v>
      </c>
      <c r="BK1296" s="106">
        <f t="shared" si="3801"/>
        <v>0</v>
      </c>
      <c r="BM1296" s="106">
        <f t="shared" si="3802"/>
        <v>0</v>
      </c>
      <c r="BO1296" s="106">
        <f t="shared" si="3803"/>
        <v>0</v>
      </c>
      <c r="BQ1296" s="106">
        <f t="shared" si="3804"/>
        <v>0</v>
      </c>
      <c r="BS1296" s="106">
        <f t="shared" si="3805"/>
        <v>0</v>
      </c>
    </row>
    <row r="1297" spans="1:133" s="50" customFormat="1" outlineLevel="2" x14ac:dyDescent="0.15">
      <c r="B1297" s="51" t="s">
        <v>1714</v>
      </c>
      <c r="C1297" s="125"/>
      <c r="D1297" s="125"/>
      <c r="E1297" s="125"/>
      <c r="F1297" s="125"/>
      <c r="G1297" s="169" t="s">
        <v>202</v>
      </c>
      <c r="H1297" s="125"/>
      <c r="I1297" s="125"/>
      <c r="J1297" s="125"/>
      <c r="K1297" s="125"/>
      <c r="L1297" s="125"/>
      <c r="M1297" s="125"/>
      <c r="N1297" s="125"/>
      <c r="O1297" s="125"/>
      <c r="P1297" s="125"/>
      <c r="Q1297" s="125"/>
      <c r="R1297" s="125"/>
      <c r="S1297" s="125"/>
      <c r="T1297" s="275"/>
      <c r="U1297" s="196"/>
      <c r="V1297" s="125"/>
      <c r="W1297" s="196"/>
      <c r="X1297" s="125"/>
      <c r="Y1297" s="196"/>
      <c r="Z1297" s="125"/>
      <c r="AA1297" s="196"/>
      <c r="AB1297" s="125"/>
      <c r="AC1297" s="196"/>
      <c r="AD1297" s="125"/>
      <c r="AE1297" s="196"/>
      <c r="AF1297" s="125"/>
      <c r="AG1297" s="223"/>
      <c r="AH1297" s="196"/>
      <c r="AI1297" s="125"/>
      <c r="AJ1297" s="196"/>
      <c r="AK1297" s="125"/>
      <c r="AL1297" s="196"/>
      <c r="AM1297" s="125"/>
      <c r="AN1297" s="196"/>
      <c r="AO1297" s="125"/>
      <c r="AP1297" s="196"/>
      <c r="AQ1297" s="125"/>
      <c r="AR1297" s="196"/>
      <c r="AS1297" s="125"/>
      <c r="AU1297" s="125"/>
      <c r="AV1297" s="125"/>
      <c r="AW1297" s="125"/>
      <c r="AX1297" s="125"/>
      <c r="AY1297" s="125"/>
      <c r="AZ1297" s="125"/>
      <c r="BA1297" s="125"/>
      <c r="BB1297" s="125"/>
      <c r="BC1297" s="125"/>
      <c r="BD1297" s="125"/>
      <c r="BE1297" s="125"/>
      <c r="BF1297" s="125"/>
      <c r="BH1297" s="125"/>
      <c r="BI1297" s="125"/>
      <c r="BJ1297" s="125"/>
      <c r="BK1297" s="125"/>
      <c r="BL1297" s="125"/>
      <c r="BM1297" s="125"/>
      <c r="BN1297" s="125"/>
      <c r="BO1297" s="125"/>
      <c r="BP1297" s="125"/>
      <c r="BQ1297" s="125"/>
      <c r="BR1297" s="125"/>
      <c r="BS1297" s="125"/>
      <c r="BU1297" s="143"/>
      <c r="BV1297" s="143"/>
      <c r="BW1297" s="143"/>
      <c r="BX1297" s="143"/>
      <c r="BY1297" s="143"/>
      <c r="BZ1297" s="143"/>
      <c r="CA1297" s="143"/>
      <c r="CB1297" s="143"/>
      <c r="CC1297" s="143"/>
      <c r="CD1297" s="143"/>
      <c r="CE1297" s="143"/>
      <c r="CF1297" s="143"/>
      <c r="CG1297" s="143"/>
      <c r="CH1297" s="143"/>
      <c r="CI1297" s="143"/>
      <c r="CJ1297" s="143"/>
      <c r="CK1297" s="143"/>
      <c r="CL1297" s="143"/>
      <c r="CM1297" s="143"/>
      <c r="CN1297" s="143"/>
      <c r="CO1297" s="143"/>
      <c r="CP1297" s="143"/>
      <c r="CQ1297" s="143"/>
      <c r="CR1297" s="143"/>
      <c r="CS1297" s="143"/>
      <c r="CT1297" s="143"/>
      <c r="CU1297" s="143"/>
      <c r="CV1297" s="143"/>
      <c r="CW1297" s="143"/>
      <c r="CX1297" s="143"/>
      <c r="CY1297" s="143"/>
      <c r="CZ1297" s="143"/>
      <c r="DA1297" s="143"/>
      <c r="DB1297" s="143"/>
      <c r="DC1297" s="143"/>
      <c r="DD1297" s="143"/>
      <c r="DE1297" s="143"/>
      <c r="DF1297" s="143"/>
      <c r="DG1297" s="143"/>
      <c r="DH1297" s="143"/>
      <c r="DI1297" s="143"/>
      <c r="DJ1297" s="143"/>
      <c r="DK1297" s="143"/>
      <c r="DL1297" s="143"/>
      <c r="DM1297" s="143"/>
      <c r="DN1297" s="143"/>
      <c r="DO1297" s="143"/>
      <c r="DP1297" s="143"/>
      <c r="DQ1297" s="143"/>
      <c r="DR1297" s="143"/>
      <c r="DS1297" s="143"/>
      <c r="DT1297" s="143"/>
      <c r="DU1297" s="143"/>
      <c r="DV1297" s="143"/>
      <c r="DW1297" s="143"/>
      <c r="DX1297" s="143"/>
      <c r="DY1297" s="143"/>
      <c r="DZ1297" s="143"/>
      <c r="EA1297" s="143"/>
      <c r="EB1297" s="143"/>
      <c r="EC1297" s="143"/>
    </row>
    <row r="1298" spans="1:133" s="50" customFormat="1" outlineLevel="1" x14ac:dyDescent="0.15">
      <c r="B1298" s="51" t="s">
        <v>829</v>
      </c>
      <c r="C1298" s="125"/>
      <c r="D1298" s="125"/>
      <c r="E1298" s="125"/>
      <c r="F1298" s="125"/>
      <c r="G1298" s="169"/>
      <c r="H1298" s="125"/>
      <c r="I1298" s="125"/>
      <c r="J1298" s="125"/>
      <c r="K1298" s="125"/>
      <c r="L1298" s="125"/>
      <c r="M1298" s="125"/>
      <c r="N1298" s="125"/>
      <c r="O1298" s="125"/>
      <c r="P1298" s="125"/>
      <c r="Q1298" s="125"/>
      <c r="R1298" s="125"/>
      <c r="S1298" s="125"/>
      <c r="T1298" s="275"/>
      <c r="U1298" s="196"/>
      <c r="V1298" s="125"/>
      <c r="W1298" s="196"/>
      <c r="X1298" s="125"/>
      <c r="Y1298" s="196"/>
      <c r="Z1298" s="125"/>
      <c r="AA1298" s="196"/>
      <c r="AB1298" s="125"/>
      <c r="AC1298" s="196"/>
      <c r="AD1298" s="125"/>
      <c r="AE1298" s="196"/>
      <c r="AF1298" s="125"/>
      <c r="AG1298" s="223"/>
      <c r="AH1298" s="196"/>
      <c r="AI1298" s="125"/>
      <c r="AJ1298" s="196"/>
      <c r="AK1298" s="125"/>
      <c r="AL1298" s="196"/>
      <c r="AM1298" s="125"/>
      <c r="AN1298" s="196"/>
      <c r="AO1298" s="125"/>
      <c r="AP1298" s="196"/>
      <c r="AQ1298" s="125"/>
      <c r="AR1298" s="196"/>
      <c r="AS1298" s="125"/>
      <c r="AU1298" s="125"/>
      <c r="AV1298" s="125"/>
      <c r="AW1298" s="125"/>
      <c r="AX1298" s="125"/>
      <c r="AY1298" s="125"/>
      <c r="AZ1298" s="125"/>
      <c r="BA1298" s="125"/>
      <c r="BB1298" s="125"/>
      <c r="BC1298" s="125"/>
      <c r="BD1298" s="125"/>
      <c r="BE1298" s="125"/>
      <c r="BF1298" s="125"/>
      <c r="BH1298" s="125"/>
      <c r="BI1298" s="125"/>
      <c r="BJ1298" s="125"/>
      <c r="BK1298" s="125"/>
      <c r="BL1298" s="125"/>
      <c r="BM1298" s="125"/>
      <c r="BN1298" s="125"/>
      <c r="BO1298" s="125"/>
      <c r="BP1298" s="125"/>
      <c r="BQ1298" s="125"/>
      <c r="BR1298" s="125"/>
      <c r="BS1298" s="125"/>
      <c r="BU1298" s="143"/>
      <c r="BV1298" s="143"/>
      <c r="BW1298" s="143"/>
      <c r="BX1298" s="143"/>
      <c r="BY1298" s="143"/>
      <c r="BZ1298" s="143"/>
      <c r="CA1298" s="143"/>
      <c r="CB1298" s="143"/>
      <c r="CC1298" s="143"/>
      <c r="CD1298" s="143"/>
      <c r="CE1298" s="143"/>
      <c r="CF1298" s="143"/>
      <c r="CG1298" s="143"/>
      <c r="CH1298" s="143"/>
      <c r="CI1298" s="143"/>
      <c r="CJ1298" s="143"/>
      <c r="CK1298" s="143"/>
      <c r="CL1298" s="143"/>
      <c r="CM1298" s="143"/>
      <c r="CN1298" s="143"/>
      <c r="CO1298" s="143"/>
      <c r="CP1298" s="143"/>
      <c r="CQ1298" s="143"/>
      <c r="CR1298" s="143"/>
      <c r="CS1298" s="143"/>
      <c r="CT1298" s="143"/>
      <c r="CU1298" s="143"/>
      <c r="CV1298" s="143"/>
      <c r="CW1298" s="143"/>
      <c r="CX1298" s="143"/>
      <c r="CY1298" s="143"/>
      <c r="CZ1298" s="143"/>
      <c r="DA1298" s="143"/>
      <c r="DB1298" s="143"/>
      <c r="DC1298" s="143"/>
      <c r="DD1298" s="143"/>
      <c r="DE1298" s="143"/>
      <c r="DF1298" s="143"/>
      <c r="DG1298" s="143"/>
      <c r="DH1298" s="143"/>
      <c r="DI1298" s="143"/>
      <c r="DJ1298" s="143"/>
      <c r="DK1298" s="143"/>
      <c r="DL1298" s="143"/>
      <c r="DM1298" s="143"/>
      <c r="DN1298" s="143"/>
      <c r="DO1298" s="143"/>
      <c r="DP1298" s="143"/>
      <c r="DQ1298" s="143"/>
      <c r="DR1298" s="143"/>
      <c r="DS1298" s="143"/>
      <c r="DT1298" s="143"/>
      <c r="DU1298" s="143"/>
      <c r="DV1298" s="143"/>
      <c r="DW1298" s="143"/>
      <c r="DX1298" s="143"/>
      <c r="DY1298" s="143"/>
      <c r="DZ1298" s="143"/>
      <c r="EA1298" s="143"/>
      <c r="EB1298" s="143"/>
      <c r="EC1298" s="143"/>
    </row>
    <row r="1299" spans="1:133" s="76" customFormat="1" outlineLevel="1" x14ac:dyDescent="0.15">
      <c r="A1299" s="76">
        <v>4.3</v>
      </c>
      <c r="B1299" s="77" t="s">
        <v>1889</v>
      </c>
      <c r="C1299" s="304" t="str">
        <f ca="1">IFERROR(SUM(C1300,C1308)/COUNT((C1300,C1308)),"N/A")</f>
        <v>N/A</v>
      </c>
      <c r="D1299" s="304">
        <f ca="1">IFERROR(SUM(D1300,D1308)/COUNT((D1300,D1308)),"N/A")</f>
        <v>5</v>
      </c>
      <c r="E1299" s="167">
        <f ca="1">E1300+E1308</f>
        <v>0</v>
      </c>
      <c r="F1299" s="167">
        <f ca="1">F1300+F1308</f>
        <v>360</v>
      </c>
      <c r="G1299" s="167"/>
      <c r="H1299" s="124"/>
      <c r="I1299" s="167">
        <f ca="1">I1300+I1308</f>
        <v>0</v>
      </c>
      <c r="J1299" s="124"/>
      <c r="K1299" s="167">
        <f ca="1">K1300+K1308</f>
        <v>0</v>
      </c>
      <c r="L1299" s="124"/>
      <c r="M1299" s="167">
        <f ca="1">M1300+M1308</f>
        <v>0</v>
      </c>
      <c r="N1299" s="124"/>
      <c r="O1299" s="167">
        <f ca="1">O1300+O1308</f>
        <v>0</v>
      </c>
      <c r="P1299" s="124"/>
      <c r="Q1299" s="167">
        <f ca="1">Q1300+Q1308</f>
        <v>0</v>
      </c>
      <c r="R1299" s="124"/>
      <c r="S1299" s="167">
        <f ca="1">S1300+S1308</f>
        <v>0</v>
      </c>
      <c r="T1299" s="77"/>
      <c r="U1299" s="167"/>
      <c r="V1299" s="167">
        <f ca="1">V1300+V1308</f>
        <v>0</v>
      </c>
      <c r="W1299" s="124"/>
      <c r="X1299" s="167">
        <f ca="1">X1300+X1308</f>
        <v>0</v>
      </c>
      <c r="Y1299" s="124"/>
      <c r="Z1299" s="167">
        <f ca="1">Z1300+Z1308</f>
        <v>0</v>
      </c>
      <c r="AA1299" s="124"/>
      <c r="AB1299" s="167">
        <f ca="1">AB1300+AB1308</f>
        <v>0</v>
      </c>
      <c r="AC1299" s="124"/>
      <c r="AD1299" s="167">
        <f ca="1">AD1300+AD1308</f>
        <v>0</v>
      </c>
      <c r="AE1299" s="124"/>
      <c r="AF1299" s="167">
        <f ca="1">AF1300+AF1308</f>
        <v>0</v>
      </c>
      <c r="AG1299" s="77"/>
      <c r="AH1299" s="124"/>
      <c r="AI1299" s="167">
        <f ca="1">AI1300+AI1308</f>
        <v>0</v>
      </c>
      <c r="AJ1299" s="124"/>
      <c r="AK1299" s="167">
        <f ca="1">AK1300+AK1308</f>
        <v>0</v>
      </c>
      <c r="AL1299" s="124"/>
      <c r="AM1299" s="167">
        <f ca="1">AM1300+AM1308</f>
        <v>0</v>
      </c>
      <c r="AN1299" s="124"/>
      <c r="AO1299" s="167">
        <f ca="1">AO1300+AO1308</f>
        <v>0</v>
      </c>
      <c r="AP1299" s="124"/>
      <c r="AQ1299" s="167">
        <f ca="1">AQ1300+AQ1308</f>
        <v>0</v>
      </c>
      <c r="AR1299" s="124"/>
      <c r="AS1299" s="167">
        <f ca="1">AS1300+AS1308</f>
        <v>0</v>
      </c>
      <c r="AU1299" s="124"/>
      <c r="AV1299" s="167">
        <f ca="1">AV1300+AV1308</f>
        <v>0</v>
      </c>
      <c r="AW1299" s="124"/>
      <c r="AX1299" s="167">
        <f ca="1">AX1300+AX1308</f>
        <v>0</v>
      </c>
      <c r="AY1299" s="124"/>
      <c r="AZ1299" s="167">
        <f ca="1">AZ1300+AZ1308</f>
        <v>0</v>
      </c>
      <c r="BA1299" s="124"/>
      <c r="BB1299" s="167">
        <f ca="1">BB1300+BB1308</f>
        <v>0</v>
      </c>
      <c r="BC1299" s="124"/>
      <c r="BD1299" s="167">
        <f ca="1">BD1300+BD1308</f>
        <v>0</v>
      </c>
      <c r="BE1299" s="124"/>
      <c r="BF1299" s="167">
        <f ca="1">BF1300+BF1308</f>
        <v>0</v>
      </c>
      <c r="BH1299" s="124"/>
      <c r="BI1299" s="167">
        <f ca="1">BI1300+BI1308</f>
        <v>0</v>
      </c>
      <c r="BJ1299" s="124"/>
      <c r="BK1299" s="167">
        <f ca="1">BK1300+BK1308</f>
        <v>0</v>
      </c>
      <c r="BL1299" s="124"/>
      <c r="BM1299" s="167">
        <f ca="1">BM1300+BM1308</f>
        <v>0</v>
      </c>
      <c r="BN1299" s="124"/>
      <c r="BO1299" s="167">
        <f ca="1">BO1300+BO1308</f>
        <v>0</v>
      </c>
      <c r="BP1299" s="124"/>
      <c r="BQ1299" s="167">
        <f ca="1">BQ1300+BQ1308</f>
        <v>0</v>
      </c>
      <c r="BR1299" s="124"/>
      <c r="BS1299" s="167">
        <f ca="1">BS1300+BS1308</f>
        <v>0</v>
      </c>
      <c r="BU1299" s="85"/>
      <c r="BV1299" s="85"/>
      <c r="BW1299" s="85"/>
      <c r="BX1299" s="85"/>
      <c r="BY1299" s="85"/>
      <c r="BZ1299" s="85"/>
      <c r="CA1299" s="85"/>
      <c r="CB1299" s="85"/>
      <c r="CC1299" s="85"/>
      <c r="CD1299" s="85"/>
      <c r="CE1299" s="85"/>
      <c r="CF1299" s="85"/>
      <c r="CG1299" s="85"/>
      <c r="CH1299" s="85"/>
      <c r="CI1299" s="85"/>
      <c r="CJ1299" s="85"/>
      <c r="CK1299" s="85"/>
      <c r="CL1299" s="85"/>
      <c r="CM1299" s="85"/>
      <c r="CN1299" s="85"/>
      <c r="CO1299" s="85"/>
      <c r="CP1299" s="85"/>
      <c r="CQ1299" s="85"/>
      <c r="CR1299" s="85"/>
      <c r="CS1299" s="85"/>
      <c r="CT1299" s="85"/>
      <c r="CU1299" s="85"/>
      <c r="CV1299" s="85"/>
      <c r="CW1299" s="85"/>
      <c r="CX1299" s="85"/>
      <c r="CY1299" s="85"/>
      <c r="CZ1299" s="85"/>
      <c r="DA1299" s="85"/>
      <c r="DB1299" s="85"/>
      <c r="DC1299" s="85"/>
      <c r="DD1299" s="85"/>
      <c r="DE1299" s="85"/>
      <c r="DF1299" s="85"/>
      <c r="DG1299" s="85"/>
      <c r="DH1299" s="85"/>
      <c r="DI1299" s="85"/>
      <c r="DJ1299" s="85"/>
      <c r="DK1299" s="85"/>
      <c r="DL1299" s="85"/>
      <c r="DM1299" s="85"/>
      <c r="DN1299" s="85"/>
      <c r="DO1299" s="85"/>
      <c r="DP1299" s="85"/>
      <c r="DQ1299" s="85"/>
      <c r="DR1299" s="85"/>
      <c r="DS1299" s="85"/>
      <c r="DT1299" s="85"/>
      <c r="DU1299" s="85"/>
      <c r="DV1299" s="85"/>
      <c r="DW1299" s="85"/>
      <c r="DX1299" s="85"/>
      <c r="DY1299" s="85"/>
      <c r="DZ1299" s="85"/>
      <c r="EA1299" s="85"/>
      <c r="EB1299" s="85"/>
      <c r="EC1299" s="85"/>
    </row>
    <row r="1300" spans="1:133" s="40" customFormat="1" outlineLevel="2" x14ac:dyDescent="0.15">
      <c r="A1300" s="40" t="s">
        <v>261</v>
      </c>
      <c r="B1300" s="41" t="s">
        <v>1805</v>
      </c>
      <c r="C1300" s="300" t="str">
        <f ca="1">IFERROR((AVERAGE(ReqSum)),"N/A")</f>
        <v>N/A</v>
      </c>
      <c r="D1300" s="300">
        <f ca="1">IFERROR((AVERAGE(ReqSum)),"N/A")</f>
        <v>5</v>
      </c>
      <c r="E1300" s="168">
        <f ca="1">(SUM(ReqSum))*2*$I$10</f>
        <v>0</v>
      </c>
      <c r="F1300" s="168">
        <f ca="1">(SUM(ReqSum))*2*$I$10</f>
        <v>360</v>
      </c>
      <c r="G1300" s="168">
        <f>MATCH("x",G1301:G2800,-1)-1</f>
        <v>6</v>
      </c>
      <c r="H1300" s="180"/>
      <c r="I1300" s="180">
        <f ca="1">SUM(ReqSum)</f>
        <v>0</v>
      </c>
      <c r="J1300" s="180"/>
      <c r="K1300" s="180">
        <f ca="1">SUM(ReqSum)</f>
        <v>0</v>
      </c>
      <c r="L1300" s="180"/>
      <c r="M1300" s="180">
        <f ca="1">SUM(ReqSum)</f>
        <v>0</v>
      </c>
      <c r="N1300" s="180"/>
      <c r="O1300" s="180">
        <f ca="1">SUM(ReqSum)</f>
        <v>0</v>
      </c>
      <c r="P1300" s="180"/>
      <c r="Q1300" s="180">
        <f ca="1">SUM(ReqSum)</f>
        <v>0</v>
      </c>
      <c r="R1300" s="180"/>
      <c r="S1300" s="180">
        <f ca="1">SUM(ReqSum)</f>
        <v>0</v>
      </c>
      <c r="T1300" s="274"/>
      <c r="U1300" s="195"/>
      <c r="V1300" s="180">
        <f ca="1">SUM(ReqSum)</f>
        <v>0</v>
      </c>
      <c r="W1300" s="195"/>
      <c r="X1300" s="180">
        <f ca="1">SUM(ReqSum)</f>
        <v>0</v>
      </c>
      <c r="Y1300" s="195"/>
      <c r="Z1300" s="180">
        <f ca="1">SUM(ReqSum)</f>
        <v>0</v>
      </c>
      <c r="AA1300" s="195"/>
      <c r="AB1300" s="180">
        <f ca="1">SUM(ReqSum)</f>
        <v>0</v>
      </c>
      <c r="AC1300" s="195"/>
      <c r="AD1300" s="180">
        <f ca="1">SUM(ReqSum)</f>
        <v>0</v>
      </c>
      <c r="AE1300" s="195"/>
      <c r="AF1300" s="180">
        <f ca="1">SUM(ReqSum)</f>
        <v>0</v>
      </c>
      <c r="AG1300" s="41"/>
      <c r="AH1300" s="195"/>
      <c r="AI1300" s="180">
        <f ca="1">SUM(ReqSum)</f>
        <v>0</v>
      </c>
      <c r="AJ1300" s="195"/>
      <c r="AK1300" s="180">
        <f ca="1">SUM(ReqSum)</f>
        <v>0</v>
      </c>
      <c r="AL1300" s="195"/>
      <c r="AM1300" s="180">
        <f ca="1">SUM(ReqSum)</f>
        <v>0</v>
      </c>
      <c r="AN1300" s="195"/>
      <c r="AO1300" s="180">
        <f ca="1">SUM(ReqSum)</f>
        <v>0</v>
      </c>
      <c r="AP1300" s="195"/>
      <c r="AQ1300" s="180">
        <f ca="1">SUM(ReqSum)</f>
        <v>0</v>
      </c>
      <c r="AR1300" s="195"/>
      <c r="AS1300" s="180">
        <f ca="1">SUM(ReqSum)</f>
        <v>0</v>
      </c>
      <c r="AT1300" s="181"/>
      <c r="AU1300" s="180"/>
      <c r="AV1300" s="180">
        <f ca="1">SUM(ReqSum)</f>
        <v>0</v>
      </c>
      <c r="AW1300" s="180"/>
      <c r="AX1300" s="180">
        <f ca="1">SUM(ReqSum)</f>
        <v>0</v>
      </c>
      <c r="AY1300" s="180"/>
      <c r="AZ1300" s="180">
        <f ca="1">SUM(ReqSum)</f>
        <v>0</v>
      </c>
      <c r="BA1300" s="180"/>
      <c r="BB1300" s="180">
        <f ca="1">SUM(ReqSum)</f>
        <v>0</v>
      </c>
      <c r="BC1300" s="180"/>
      <c r="BD1300" s="180">
        <f ca="1">SUM(ReqSum)</f>
        <v>0</v>
      </c>
      <c r="BE1300" s="180"/>
      <c r="BF1300" s="180">
        <f ca="1">SUM(ReqSum)</f>
        <v>0</v>
      </c>
      <c r="BG1300" s="181"/>
      <c r="BH1300" s="180"/>
      <c r="BI1300" s="180">
        <f ca="1">SUM(ReqSum)</f>
        <v>0</v>
      </c>
      <c r="BJ1300" s="180"/>
      <c r="BK1300" s="180">
        <f ca="1">SUM(ReqSum)</f>
        <v>0</v>
      </c>
      <c r="BL1300" s="180"/>
      <c r="BM1300" s="180">
        <f ca="1">SUM(ReqSum)</f>
        <v>0</v>
      </c>
      <c r="BN1300" s="180"/>
      <c r="BO1300" s="180">
        <f ca="1">SUM(ReqSum)</f>
        <v>0</v>
      </c>
      <c r="BP1300" s="180"/>
      <c r="BQ1300" s="180">
        <f ca="1">SUM(ReqSum)</f>
        <v>0</v>
      </c>
      <c r="BR1300" s="180"/>
      <c r="BS1300" s="180">
        <f ca="1">SUM(ReqSum)</f>
        <v>0</v>
      </c>
      <c r="BT1300" s="181"/>
      <c r="BU1300" s="85"/>
      <c r="BV1300" s="85"/>
      <c r="BW1300" s="85"/>
      <c r="BX1300" s="85"/>
      <c r="BY1300" s="85"/>
      <c r="BZ1300" s="85"/>
      <c r="CA1300" s="85"/>
      <c r="CB1300" s="85"/>
      <c r="CC1300" s="85"/>
      <c r="CD1300" s="85"/>
      <c r="CE1300" s="85"/>
      <c r="CF1300" s="85"/>
      <c r="CG1300" s="85"/>
      <c r="CH1300" s="85"/>
      <c r="CI1300" s="85"/>
      <c r="CJ1300" s="85"/>
      <c r="CK1300" s="85"/>
      <c r="CL1300" s="85"/>
      <c r="CM1300" s="85"/>
      <c r="CN1300" s="85"/>
      <c r="CO1300" s="85"/>
      <c r="CP1300" s="85"/>
      <c r="CQ1300" s="85"/>
      <c r="CR1300" s="85"/>
      <c r="CS1300" s="85"/>
      <c r="CT1300" s="85"/>
      <c r="CU1300" s="85"/>
      <c r="CV1300" s="85"/>
      <c r="CW1300" s="85"/>
      <c r="CX1300" s="85"/>
      <c r="CY1300" s="85"/>
      <c r="CZ1300" s="85"/>
      <c r="DA1300" s="85"/>
      <c r="DB1300" s="85"/>
      <c r="DC1300" s="85"/>
      <c r="DD1300" s="85"/>
      <c r="DE1300" s="85"/>
      <c r="DF1300" s="85"/>
      <c r="DG1300" s="85"/>
      <c r="DH1300" s="85"/>
      <c r="DI1300" s="85"/>
      <c r="DJ1300" s="85"/>
      <c r="DK1300" s="85"/>
      <c r="DL1300" s="85"/>
      <c r="DM1300" s="85"/>
      <c r="DN1300" s="85"/>
      <c r="DO1300" s="85"/>
      <c r="DP1300" s="85"/>
      <c r="DQ1300" s="85"/>
      <c r="DR1300" s="85"/>
      <c r="DS1300" s="85"/>
      <c r="DT1300" s="85"/>
      <c r="DU1300" s="85"/>
      <c r="DV1300" s="85"/>
      <c r="DW1300" s="85"/>
      <c r="DX1300" s="85"/>
      <c r="DY1300" s="85"/>
      <c r="DZ1300" s="85"/>
      <c r="EA1300" s="85"/>
      <c r="EB1300" s="85"/>
      <c r="EC1300" s="85"/>
    </row>
    <row r="1301" spans="1:133" ht="26" outlineLevel="3" x14ac:dyDescent="0.15">
      <c r="A1301" s="61" t="s">
        <v>2495</v>
      </c>
      <c r="B1301" s="29" t="s">
        <v>406</v>
      </c>
      <c r="C1301" s="104"/>
      <c r="D1301" s="106">
        <v>5</v>
      </c>
      <c r="E1301" s="104"/>
      <c r="F1301" s="106">
        <f t="shared" ref="F1301:F1302" si="3806">IF(B1301&lt;&gt;"",IF(B1301="Custom Requirement",0,3),0)</f>
        <v>3</v>
      </c>
      <c r="G1301" s="106">
        <v>1</v>
      </c>
      <c r="I1301" s="106">
        <f t="shared" ref="I1301:I1302" si="3807">H1301*$E1301*I$10</f>
        <v>0</v>
      </c>
      <c r="K1301" s="106">
        <f t="shared" ref="K1301:K1302" si="3808">J1301*$E1301*K$10</f>
        <v>0</v>
      </c>
      <c r="M1301" s="106">
        <f t="shared" ref="M1301:M1302" si="3809">L1301*$E1301*M$10</f>
        <v>0</v>
      </c>
      <c r="O1301" s="106">
        <f t="shared" ref="O1301:O1302" si="3810">N1301*$E1301*O$10</f>
        <v>0</v>
      </c>
      <c r="Q1301" s="106">
        <f t="shared" ref="Q1301:Q1302" si="3811">P1301*$E1301*Q$10</f>
        <v>0</v>
      </c>
      <c r="S1301" s="106">
        <f t="shared" ref="S1301:S1302" si="3812">R1301*$E1301*S$10</f>
        <v>0</v>
      </c>
      <c r="V1301" s="106">
        <f t="shared" ref="V1301:V1302" si="3813">U1301*$E1301*V$10</f>
        <v>0</v>
      </c>
      <c r="X1301" s="106">
        <f t="shared" ref="X1301:X1302" si="3814">W1301*$E1301*X$10</f>
        <v>0</v>
      </c>
      <c r="Z1301" s="106">
        <f t="shared" ref="Z1301:Z1302" si="3815">Y1301*$E1301*Z$10</f>
        <v>0</v>
      </c>
      <c r="AB1301" s="106">
        <f t="shared" ref="AB1301:AB1302" si="3816">AA1301*$E1301*AB$10</f>
        <v>0</v>
      </c>
      <c r="AD1301" s="106">
        <f t="shared" ref="AD1301:AD1302" si="3817">AC1301*$E1301*AD$10</f>
        <v>0</v>
      </c>
      <c r="AF1301" s="106">
        <f t="shared" ref="AF1301:AF1302" si="3818">AE1301*$E1301*AF$10</f>
        <v>0</v>
      </c>
      <c r="AI1301" s="106">
        <f t="shared" ref="AI1301:AI1302" si="3819">AH1301*$E1301*AI$10</f>
        <v>0</v>
      </c>
      <c r="AK1301" s="106">
        <f t="shared" ref="AK1301:AK1302" si="3820">AJ1301*$E1301*AK$10</f>
        <v>0</v>
      </c>
      <c r="AM1301" s="106">
        <f t="shared" ref="AM1301:AM1302" si="3821">AL1301*$E1301*AM$10</f>
        <v>0</v>
      </c>
      <c r="AO1301" s="106">
        <f t="shared" ref="AO1301:AO1302" si="3822">AN1301*$E1301*AO$10</f>
        <v>0</v>
      </c>
      <c r="AQ1301" s="106">
        <f t="shared" ref="AQ1301:AQ1302" si="3823">AP1301*$E1301*AQ$10</f>
        <v>0</v>
      </c>
      <c r="AS1301" s="106">
        <f t="shared" ref="AS1301:AS1302" si="3824">AR1301*$E1301*AS$10</f>
        <v>0</v>
      </c>
      <c r="AV1301" s="106">
        <f t="shared" ref="AV1301:AV1302" si="3825">AU1301*$E1301*AV$10</f>
        <v>0</v>
      </c>
      <c r="AX1301" s="106">
        <f t="shared" ref="AX1301:AX1302" si="3826">AW1301*$E1301*AX$10</f>
        <v>0</v>
      </c>
      <c r="AZ1301" s="106">
        <f t="shared" ref="AZ1301:AZ1302" si="3827">AY1301*$E1301*AZ$10</f>
        <v>0</v>
      </c>
      <c r="BB1301" s="106">
        <f t="shared" ref="BB1301:BB1302" si="3828">BA1301*$E1301*BB$10</f>
        <v>0</v>
      </c>
      <c r="BD1301" s="106">
        <f t="shared" ref="BD1301:BD1302" si="3829">BC1301*$E1301*BD$10</f>
        <v>0</v>
      </c>
      <c r="BF1301" s="106">
        <f t="shared" ref="BF1301:BF1302" si="3830">BE1301*$E1301*BF$10</f>
        <v>0</v>
      </c>
      <c r="BI1301" s="106">
        <f t="shared" ref="BI1301:BI1302" si="3831">BH1301*$E1301*BI$10</f>
        <v>0</v>
      </c>
      <c r="BK1301" s="106">
        <f t="shared" ref="BK1301:BK1302" si="3832">BJ1301*$E1301*BK$10</f>
        <v>0</v>
      </c>
      <c r="BM1301" s="106">
        <f t="shared" ref="BM1301:BM1302" si="3833">BL1301*$E1301*BM$10</f>
        <v>0</v>
      </c>
      <c r="BO1301" s="106">
        <f t="shared" ref="BO1301:BO1302" si="3834">BN1301*$E1301*BO$10</f>
        <v>0</v>
      </c>
      <c r="BQ1301" s="106">
        <f t="shared" ref="BQ1301:BQ1302" si="3835">BP1301*$E1301*BQ$10</f>
        <v>0</v>
      </c>
      <c r="BS1301" s="106">
        <f t="shared" ref="BS1301:BS1302" si="3836">BR1301*$E1301*BS$10</f>
        <v>0</v>
      </c>
    </row>
    <row r="1302" spans="1:133" ht="39" outlineLevel="3" x14ac:dyDescent="0.15">
      <c r="A1302" s="61" t="s">
        <v>830</v>
      </c>
      <c r="B1302" s="29" t="s">
        <v>2166</v>
      </c>
      <c r="C1302" s="104"/>
      <c r="D1302" s="106">
        <v>5</v>
      </c>
      <c r="E1302" s="104"/>
      <c r="F1302" s="106">
        <f t="shared" si="3806"/>
        <v>3</v>
      </c>
      <c r="G1302" s="106">
        <v>1</v>
      </c>
      <c r="I1302" s="106">
        <f t="shared" si="3807"/>
        <v>0</v>
      </c>
      <c r="K1302" s="106">
        <f t="shared" si="3808"/>
        <v>0</v>
      </c>
      <c r="M1302" s="106">
        <f t="shared" si="3809"/>
        <v>0</v>
      </c>
      <c r="O1302" s="106">
        <f t="shared" si="3810"/>
        <v>0</v>
      </c>
      <c r="Q1302" s="106">
        <f t="shared" si="3811"/>
        <v>0</v>
      </c>
      <c r="S1302" s="106">
        <f t="shared" si="3812"/>
        <v>0</v>
      </c>
      <c r="V1302" s="106">
        <f t="shared" si="3813"/>
        <v>0</v>
      </c>
      <c r="X1302" s="106">
        <f t="shared" si="3814"/>
        <v>0</v>
      </c>
      <c r="Z1302" s="106">
        <f t="shared" si="3815"/>
        <v>0</v>
      </c>
      <c r="AB1302" s="106">
        <f t="shared" si="3816"/>
        <v>0</v>
      </c>
      <c r="AD1302" s="106">
        <f t="shared" si="3817"/>
        <v>0</v>
      </c>
      <c r="AF1302" s="106">
        <f t="shared" si="3818"/>
        <v>0</v>
      </c>
      <c r="AI1302" s="106">
        <f t="shared" si="3819"/>
        <v>0</v>
      </c>
      <c r="AK1302" s="106">
        <f t="shared" si="3820"/>
        <v>0</v>
      </c>
      <c r="AM1302" s="106">
        <f t="shared" si="3821"/>
        <v>0</v>
      </c>
      <c r="AO1302" s="106">
        <f t="shared" si="3822"/>
        <v>0</v>
      </c>
      <c r="AQ1302" s="106">
        <f t="shared" si="3823"/>
        <v>0</v>
      </c>
      <c r="AS1302" s="106">
        <f t="shared" si="3824"/>
        <v>0</v>
      </c>
      <c r="AV1302" s="106">
        <f t="shared" si="3825"/>
        <v>0</v>
      </c>
      <c r="AX1302" s="106">
        <f t="shared" si="3826"/>
        <v>0</v>
      </c>
      <c r="AZ1302" s="106">
        <f t="shared" si="3827"/>
        <v>0</v>
      </c>
      <c r="BB1302" s="106">
        <f t="shared" si="3828"/>
        <v>0</v>
      </c>
      <c r="BD1302" s="106">
        <f t="shared" si="3829"/>
        <v>0</v>
      </c>
      <c r="BF1302" s="106">
        <f t="shared" si="3830"/>
        <v>0</v>
      </c>
      <c r="BI1302" s="106">
        <f t="shared" si="3831"/>
        <v>0</v>
      </c>
      <c r="BK1302" s="106">
        <f t="shared" si="3832"/>
        <v>0</v>
      </c>
      <c r="BM1302" s="106">
        <f t="shared" si="3833"/>
        <v>0</v>
      </c>
      <c r="BO1302" s="106">
        <f t="shared" si="3834"/>
        <v>0</v>
      </c>
      <c r="BQ1302" s="106">
        <f t="shared" si="3835"/>
        <v>0</v>
      </c>
      <c r="BS1302" s="106">
        <f t="shared" si="3836"/>
        <v>0</v>
      </c>
    </row>
    <row r="1303" spans="1:133" ht="39" outlineLevel="3" x14ac:dyDescent="0.15">
      <c r="A1303" s="61" t="s">
        <v>831</v>
      </c>
      <c r="B1303" s="29" t="s">
        <v>2167</v>
      </c>
      <c r="C1303" s="104"/>
      <c r="D1303" s="106">
        <v>5</v>
      </c>
      <c r="E1303" s="104"/>
      <c r="F1303" s="106">
        <f t="shared" ref="F1303:F1306" si="3837">IF(B1303&lt;&gt;"",IF(B1303="Custom Requirement",0,3),0)</f>
        <v>3</v>
      </c>
      <c r="G1303" s="106">
        <v>1</v>
      </c>
      <c r="I1303" s="106">
        <f t="shared" ref="I1303:I1306" si="3838">H1303*$E1303*I$10</f>
        <v>0</v>
      </c>
      <c r="K1303" s="106">
        <f t="shared" ref="K1303:K1306" si="3839">J1303*$E1303*K$10</f>
        <v>0</v>
      </c>
      <c r="M1303" s="106">
        <f t="shared" ref="M1303:M1306" si="3840">L1303*$E1303*M$10</f>
        <v>0</v>
      </c>
      <c r="O1303" s="106">
        <f t="shared" ref="O1303:O1306" si="3841">N1303*$E1303*O$10</f>
        <v>0</v>
      </c>
      <c r="Q1303" s="106">
        <f t="shared" ref="Q1303:Q1306" si="3842">P1303*$E1303*Q$10</f>
        <v>0</v>
      </c>
      <c r="S1303" s="106">
        <f t="shared" ref="S1303:S1306" si="3843">R1303*$E1303*S$10</f>
        <v>0</v>
      </c>
      <c r="V1303" s="106">
        <f t="shared" ref="V1303:V1306" si="3844">U1303*$E1303*V$10</f>
        <v>0</v>
      </c>
      <c r="X1303" s="106">
        <f t="shared" ref="X1303:X1306" si="3845">W1303*$E1303*X$10</f>
        <v>0</v>
      </c>
      <c r="Z1303" s="106">
        <f t="shared" ref="Z1303:Z1306" si="3846">Y1303*$E1303*Z$10</f>
        <v>0</v>
      </c>
      <c r="AB1303" s="106">
        <f t="shared" ref="AB1303:AB1306" si="3847">AA1303*$E1303*AB$10</f>
        <v>0</v>
      </c>
      <c r="AD1303" s="106">
        <f t="shared" ref="AD1303:AD1306" si="3848">AC1303*$E1303*AD$10</f>
        <v>0</v>
      </c>
      <c r="AF1303" s="106">
        <f t="shared" ref="AF1303:AF1306" si="3849">AE1303*$E1303*AF$10</f>
        <v>0</v>
      </c>
      <c r="AI1303" s="106">
        <f t="shared" ref="AI1303:AI1306" si="3850">AH1303*$E1303*AI$10</f>
        <v>0</v>
      </c>
      <c r="AK1303" s="106">
        <f t="shared" ref="AK1303:AK1306" si="3851">AJ1303*$E1303*AK$10</f>
        <v>0</v>
      </c>
      <c r="AM1303" s="106">
        <f t="shared" ref="AM1303:AM1306" si="3852">AL1303*$E1303*AM$10</f>
        <v>0</v>
      </c>
      <c r="AO1303" s="106">
        <f t="shared" ref="AO1303:AO1306" si="3853">AN1303*$E1303*AO$10</f>
        <v>0</v>
      </c>
      <c r="AQ1303" s="106">
        <f t="shared" ref="AQ1303:AQ1306" si="3854">AP1303*$E1303*AQ$10</f>
        <v>0</v>
      </c>
      <c r="AS1303" s="106">
        <f t="shared" ref="AS1303:AS1306" si="3855">AR1303*$E1303*AS$10</f>
        <v>0</v>
      </c>
      <c r="AV1303" s="106">
        <f t="shared" ref="AV1303:AV1306" si="3856">AU1303*$E1303*AV$10</f>
        <v>0</v>
      </c>
      <c r="AX1303" s="106">
        <f t="shared" ref="AX1303:AX1306" si="3857">AW1303*$E1303*AX$10</f>
        <v>0</v>
      </c>
      <c r="AZ1303" s="106">
        <f t="shared" ref="AZ1303:AZ1306" si="3858">AY1303*$E1303*AZ$10</f>
        <v>0</v>
      </c>
      <c r="BB1303" s="106">
        <f t="shared" ref="BB1303:BB1306" si="3859">BA1303*$E1303*BB$10</f>
        <v>0</v>
      </c>
      <c r="BD1303" s="106">
        <f t="shared" ref="BD1303:BD1306" si="3860">BC1303*$E1303*BD$10</f>
        <v>0</v>
      </c>
      <c r="BF1303" s="106">
        <f t="shared" ref="BF1303:BF1306" si="3861">BE1303*$E1303*BF$10</f>
        <v>0</v>
      </c>
      <c r="BI1303" s="106">
        <f t="shared" ref="BI1303:BI1306" si="3862">BH1303*$E1303*BI$10</f>
        <v>0</v>
      </c>
      <c r="BK1303" s="106">
        <f t="shared" ref="BK1303:BK1306" si="3863">BJ1303*$E1303*BK$10</f>
        <v>0</v>
      </c>
      <c r="BM1303" s="106">
        <f t="shared" ref="BM1303:BM1306" si="3864">BL1303*$E1303*BM$10</f>
        <v>0</v>
      </c>
      <c r="BO1303" s="106">
        <f t="shared" ref="BO1303:BO1306" si="3865">BN1303*$E1303*BO$10</f>
        <v>0</v>
      </c>
      <c r="BQ1303" s="106">
        <f t="shared" ref="BQ1303:BQ1306" si="3866">BP1303*$E1303*BQ$10</f>
        <v>0</v>
      </c>
      <c r="BS1303" s="106">
        <f t="shared" ref="BS1303:BS1306" si="3867">BR1303*$E1303*BS$10</f>
        <v>0</v>
      </c>
    </row>
    <row r="1304" spans="1:133" ht="39" outlineLevel="3" x14ac:dyDescent="0.15">
      <c r="A1304" s="61" t="s">
        <v>832</v>
      </c>
      <c r="B1304" s="29" t="s">
        <v>2245</v>
      </c>
      <c r="C1304" s="104"/>
      <c r="D1304" s="106">
        <v>5</v>
      </c>
      <c r="E1304" s="104"/>
      <c r="F1304" s="106">
        <f t="shared" si="3837"/>
        <v>3</v>
      </c>
      <c r="G1304" s="106">
        <v>1</v>
      </c>
      <c r="I1304" s="106">
        <f t="shared" si="3838"/>
        <v>0</v>
      </c>
      <c r="K1304" s="106">
        <f t="shared" si="3839"/>
        <v>0</v>
      </c>
      <c r="M1304" s="106">
        <f t="shared" si="3840"/>
        <v>0</v>
      </c>
      <c r="O1304" s="106">
        <f t="shared" si="3841"/>
        <v>0</v>
      </c>
      <c r="Q1304" s="106">
        <f t="shared" si="3842"/>
        <v>0</v>
      </c>
      <c r="S1304" s="106">
        <f t="shared" si="3843"/>
        <v>0</v>
      </c>
      <c r="V1304" s="106">
        <f t="shared" si="3844"/>
        <v>0</v>
      </c>
      <c r="X1304" s="106">
        <f t="shared" si="3845"/>
        <v>0</v>
      </c>
      <c r="Z1304" s="106">
        <f t="shared" si="3846"/>
        <v>0</v>
      </c>
      <c r="AB1304" s="106">
        <f t="shared" si="3847"/>
        <v>0</v>
      </c>
      <c r="AD1304" s="106">
        <f t="shared" si="3848"/>
        <v>0</v>
      </c>
      <c r="AF1304" s="106">
        <f t="shared" si="3849"/>
        <v>0</v>
      </c>
      <c r="AI1304" s="106">
        <f t="shared" si="3850"/>
        <v>0</v>
      </c>
      <c r="AK1304" s="106">
        <f t="shared" si="3851"/>
        <v>0</v>
      </c>
      <c r="AM1304" s="106">
        <f t="shared" si="3852"/>
        <v>0</v>
      </c>
      <c r="AO1304" s="106">
        <f t="shared" si="3853"/>
        <v>0</v>
      </c>
      <c r="AQ1304" s="106">
        <f t="shared" si="3854"/>
        <v>0</v>
      </c>
      <c r="AS1304" s="106">
        <f t="shared" si="3855"/>
        <v>0</v>
      </c>
      <c r="AV1304" s="106">
        <f t="shared" si="3856"/>
        <v>0</v>
      </c>
      <c r="AX1304" s="106">
        <f t="shared" si="3857"/>
        <v>0</v>
      </c>
      <c r="AZ1304" s="106">
        <f t="shared" si="3858"/>
        <v>0</v>
      </c>
      <c r="BB1304" s="106">
        <f t="shared" si="3859"/>
        <v>0</v>
      </c>
      <c r="BD1304" s="106">
        <f t="shared" si="3860"/>
        <v>0</v>
      </c>
      <c r="BF1304" s="106">
        <f t="shared" si="3861"/>
        <v>0</v>
      </c>
      <c r="BI1304" s="106">
        <f t="shared" si="3862"/>
        <v>0</v>
      </c>
      <c r="BK1304" s="106">
        <f t="shared" si="3863"/>
        <v>0</v>
      </c>
      <c r="BM1304" s="106">
        <f t="shared" si="3864"/>
        <v>0</v>
      </c>
      <c r="BO1304" s="106">
        <f t="shared" si="3865"/>
        <v>0</v>
      </c>
      <c r="BQ1304" s="106">
        <f t="shared" si="3866"/>
        <v>0</v>
      </c>
      <c r="BS1304" s="106">
        <f t="shared" si="3867"/>
        <v>0</v>
      </c>
    </row>
    <row r="1305" spans="1:133" ht="26" outlineLevel="3" x14ac:dyDescent="0.15">
      <c r="A1305" s="61" t="s">
        <v>833</v>
      </c>
      <c r="B1305" s="29" t="s">
        <v>2169</v>
      </c>
      <c r="C1305" s="104"/>
      <c r="D1305" s="106">
        <v>5</v>
      </c>
      <c r="E1305" s="104"/>
      <c r="F1305" s="106">
        <f t="shared" si="3837"/>
        <v>3</v>
      </c>
      <c r="G1305" s="106">
        <v>1</v>
      </c>
      <c r="I1305" s="106">
        <f t="shared" si="3838"/>
        <v>0</v>
      </c>
      <c r="K1305" s="106">
        <f t="shared" si="3839"/>
        <v>0</v>
      </c>
      <c r="M1305" s="106">
        <f t="shared" si="3840"/>
        <v>0</v>
      </c>
      <c r="O1305" s="106">
        <f t="shared" si="3841"/>
        <v>0</v>
      </c>
      <c r="Q1305" s="106">
        <f t="shared" si="3842"/>
        <v>0</v>
      </c>
      <c r="S1305" s="106">
        <f t="shared" si="3843"/>
        <v>0</v>
      </c>
      <c r="V1305" s="106">
        <f t="shared" si="3844"/>
        <v>0</v>
      </c>
      <c r="X1305" s="106">
        <f t="shared" si="3845"/>
        <v>0</v>
      </c>
      <c r="Z1305" s="106">
        <f t="shared" si="3846"/>
        <v>0</v>
      </c>
      <c r="AB1305" s="106">
        <f t="shared" si="3847"/>
        <v>0</v>
      </c>
      <c r="AD1305" s="106">
        <f t="shared" si="3848"/>
        <v>0</v>
      </c>
      <c r="AF1305" s="106">
        <f t="shared" si="3849"/>
        <v>0</v>
      </c>
      <c r="AI1305" s="106">
        <f t="shared" si="3850"/>
        <v>0</v>
      </c>
      <c r="AK1305" s="106">
        <f t="shared" si="3851"/>
        <v>0</v>
      </c>
      <c r="AM1305" s="106">
        <f t="shared" si="3852"/>
        <v>0</v>
      </c>
      <c r="AO1305" s="106">
        <f t="shared" si="3853"/>
        <v>0</v>
      </c>
      <c r="AQ1305" s="106">
        <f t="shared" si="3854"/>
        <v>0</v>
      </c>
      <c r="AS1305" s="106">
        <f t="shared" si="3855"/>
        <v>0</v>
      </c>
      <c r="AV1305" s="106">
        <f t="shared" si="3856"/>
        <v>0</v>
      </c>
      <c r="AX1305" s="106">
        <f t="shared" si="3857"/>
        <v>0</v>
      </c>
      <c r="AZ1305" s="106">
        <f t="shared" si="3858"/>
        <v>0</v>
      </c>
      <c r="BB1305" s="106">
        <f t="shared" si="3859"/>
        <v>0</v>
      </c>
      <c r="BD1305" s="106">
        <f t="shared" si="3860"/>
        <v>0</v>
      </c>
      <c r="BF1305" s="106">
        <f t="shared" si="3861"/>
        <v>0</v>
      </c>
      <c r="BI1305" s="106">
        <f t="shared" si="3862"/>
        <v>0</v>
      </c>
      <c r="BK1305" s="106">
        <f t="shared" si="3863"/>
        <v>0</v>
      </c>
      <c r="BM1305" s="106">
        <f t="shared" si="3864"/>
        <v>0</v>
      </c>
      <c r="BO1305" s="106">
        <f t="shared" si="3865"/>
        <v>0</v>
      </c>
      <c r="BQ1305" s="106">
        <f t="shared" si="3866"/>
        <v>0</v>
      </c>
      <c r="BS1305" s="106">
        <f t="shared" si="3867"/>
        <v>0</v>
      </c>
    </row>
    <row r="1306" spans="1:133" ht="26" outlineLevel="3" x14ac:dyDescent="0.15">
      <c r="A1306" s="61" t="s">
        <v>2496</v>
      </c>
      <c r="B1306" s="29" t="s">
        <v>2278</v>
      </c>
      <c r="C1306" s="104"/>
      <c r="D1306" s="106">
        <v>5</v>
      </c>
      <c r="E1306" s="104"/>
      <c r="F1306" s="106">
        <f t="shared" si="3837"/>
        <v>3</v>
      </c>
      <c r="G1306" s="106">
        <v>1</v>
      </c>
      <c r="I1306" s="106">
        <f t="shared" si="3838"/>
        <v>0</v>
      </c>
      <c r="K1306" s="106">
        <f t="shared" si="3839"/>
        <v>0</v>
      </c>
      <c r="M1306" s="106">
        <f t="shared" si="3840"/>
        <v>0</v>
      </c>
      <c r="O1306" s="106">
        <f t="shared" si="3841"/>
        <v>0</v>
      </c>
      <c r="Q1306" s="106">
        <f t="shared" si="3842"/>
        <v>0</v>
      </c>
      <c r="S1306" s="106">
        <f t="shared" si="3843"/>
        <v>0</v>
      </c>
      <c r="V1306" s="106">
        <f t="shared" si="3844"/>
        <v>0</v>
      </c>
      <c r="X1306" s="106">
        <f t="shared" si="3845"/>
        <v>0</v>
      </c>
      <c r="Z1306" s="106">
        <f t="shared" si="3846"/>
        <v>0</v>
      </c>
      <c r="AB1306" s="106">
        <f t="shared" si="3847"/>
        <v>0</v>
      </c>
      <c r="AD1306" s="106">
        <f t="shared" si="3848"/>
        <v>0</v>
      </c>
      <c r="AF1306" s="106">
        <f t="shared" si="3849"/>
        <v>0</v>
      </c>
      <c r="AI1306" s="106">
        <f t="shared" si="3850"/>
        <v>0</v>
      </c>
      <c r="AK1306" s="106">
        <f t="shared" si="3851"/>
        <v>0</v>
      </c>
      <c r="AM1306" s="106">
        <f t="shared" si="3852"/>
        <v>0</v>
      </c>
      <c r="AO1306" s="106">
        <f t="shared" si="3853"/>
        <v>0</v>
      </c>
      <c r="AQ1306" s="106">
        <f t="shared" si="3854"/>
        <v>0</v>
      </c>
      <c r="AS1306" s="106">
        <f t="shared" si="3855"/>
        <v>0</v>
      </c>
      <c r="AV1306" s="106">
        <f t="shared" si="3856"/>
        <v>0</v>
      </c>
      <c r="AX1306" s="106">
        <f t="shared" si="3857"/>
        <v>0</v>
      </c>
      <c r="AZ1306" s="106">
        <f t="shared" si="3858"/>
        <v>0</v>
      </c>
      <c r="BB1306" s="106">
        <f t="shared" si="3859"/>
        <v>0</v>
      </c>
      <c r="BD1306" s="106">
        <f t="shared" si="3860"/>
        <v>0</v>
      </c>
      <c r="BF1306" s="106">
        <f t="shared" si="3861"/>
        <v>0</v>
      </c>
      <c r="BI1306" s="106">
        <f t="shared" si="3862"/>
        <v>0</v>
      </c>
      <c r="BK1306" s="106">
        <f t="shared" si="3863"/>
        <v>0</v>
      </c>
      <c r="BM1306" s="106">
        <f t="shared" si="3864"/>
        <v>0</v>
      </c>
      <c r="BO1306" s="106">
        <f t="shared" si="3865"/>
        <v>0</v>
      </c>
      <c r="BQ1306" s="106">
        <f t="shared" si="3866"/>
        <v>0</v>
      </c>
      <c r="BS1306" s="106">
        <f t="shared" si="3867"/>
        <v>0</v>
      </c>
    </row>
    <row r="1307" spans="1:133" s="50" customFormat="1" outlineLevel="2" x14ac:dyDescent="0.15">
      <c r="B1307" s="51" t="s">
        <v>1820</v>
      </c>
      <c r="C1307" s="125"/>
      <c r="D1307" s="125"/>
      <c r="E1307" s="125"/>
      <c r="F1307" s="125"/>
      <c r="G1307" s="169" t="s">
        <v>202</v>
      </c>
      <c r="H1307" s="125"/>
      <c r="I1307" s="125"/>
      <c r="J1307" s="125"/>
      <c r="K1307" s="125"/>
      <c r="L1307" s="125"/>
      <c r="M1307" s="125"/>
      <c r="N1307" s="125"/>
      <c r="O1307" s="125"/>
      <c r="P1307" s="125"/>
      <c r="Q1307" s="125"/>
      <c r="R1307" s="125"/>
      <c r="S1307" s="125"/>
      <c r="T1307" s="275"/>
      <c r="U1307" s="196"/>
      <c r="V1307" s="125"/>
      <c r="W1307" s="196"/>
      <c r="X1307" s="125"/>
      <c r="Y1307" s="196"/>
      <c r="Z1307" s="125"/>
      <c r="AA1307" s="196"/>
      <c r="AB1307" s="125"/>
      <c r="AC1307" s="196"/>
      <c r="AD1307" s="125"/>
      <c r="AE1307" s="196"/>
      <c r="AF1307" s="125"/>
      <c r="AG1307" s="223"/>
      <c r="AH1307" s="196"/>
      <c r="AI1307" s="125"/>
      <c r="AJ1307" s="196"/>
      <c r="AK1307" s="125"/>
      <c r="AL1307" s="196"/>
      <c r="AM1307" s="125"/>
      <c r="AN1307" s="196"/>
      <c r="AO1307" s="125"/>
      <c r="AP1307" s="196"/>
      <c r="AQ1307" s="125"/>
      <c r="AR1307" s="196"/>
      <c r="AS1307" s="125"/>
      <c r="AU1307" s="125"/>
      <c r="AV1307" s="125"/>
      <c r="AW1307" s="125"/>
      <c r="AX1307" s="125"/>
      <c r="AY1307" s="125"/>
      <c r="AZ1307" s="125"/>
      <c r="BA1307" s="125"/>
      <c r="BB1307" s="125"/>
      <c r="BC1307" s="125"/>
      <c r="BD1307" s="125"/>
      <c r="BE1307" s="125"/>
      <c r="BF1307" s="125"/>
      <c r="BH1307" s="125"/>
      <c r="BI1307" s="125"/>
      <c r="BJ1307" s="125"/>
      <c r="BK1307" s="125"/>
      <c r="BL1307" s="125"/>
      <c r="BM1307" s="125"/>
      <c r="BN1307" s="125"/>
      <c r="BO1307" s="125"/>
      <c r="BP1307" s="125"/>
      <c r="BQ1307" s="125"/>
      <c r="BR1307" s="125"/>
      <c r="BS1307" s="125"/>
      <c r="BU1307" s="143"/>
      <c r="BV1307" s="143"/>
      <c r="BW1307" s="143"/>
      <c r="BX1307" s="143"/>
      <c r="BY1307" s="143"/>
      <c r="BZ1307" s="143"/>
      <c r="CA1307" s="143"/>
      <c r="CB1307" s="143"/>
      <c r="CC1307" s="143"/>
      <c r="CD1307" s="143"/>
      <c r="CE1307" s="143"/>
      <c r="CF1307" s="143"/>
      <c r="CG1307" s="143"/>
      <c r="CH1307" s="143"/>
      <c r="CI1307" s="143"/>
      <c r="CJ1307" s="143"/>
      <c r="CK1307" s="143"/>
      <c r="CL1307" s="143"/>
      <c r="CM1307" s="143"/>
      <c r="CN1307" s="143"/>
      <c r="CO1307" s="143"/>
      <c r="CP1307" s="143"/>
      <c r="CQ1307" s="143"/>
      <c r="CR1307" s="143"/>
      <c r="CS1307" s="143"/>
      <c r="CT1307" s="143"/>
      <c r="CU1307" s="143"/>
      <c r="CV1307" s="143"/>
      <c r="CW1307" s="143"/>
      <c r="CX1307" s="143"/>
      <c r="CY1307" s="143"/>
      <c r="CZ1307" s="143"/>
      <c r="DA1307" s="143"/>
      <c r="DB1307" s="143"/>
      <c r="DC1307" s="143"/>
      <c r="DD1307" s="143"/>
      <c r="DE1307" s="143"/>
      <c r="DF1307" s="143"/>
      <c r="DG1307" s="143"/>
      <c r="DH1307" s="143"/>
      <c r="DI1307" s="143"/>
      <c r="DJ1307" s="143"/>
      <c r="DK1307" s="143"/>
      <c r="DL1307" s="143"/>
      <c r="DM1307" s="143"/>
      <c r="DN1307" s="143"/>
      <c r="DO1307" s="143"/>
      <c r="DP1307" s="143"/>
      <c r="DQ1307" s="143"/>
      <c r="DR1307" s="143"/>
      <c r="DS1307" s="143"/>
      <c r="DT1307" s="143"/>
      <c r="DU1307" s="143"/>
      <c r="DV1307" s="143"/>
      <c r="DW1307" s="143"/>
      <c r="DX1307" s="143"/>
      <c r="DY1307" s="143"/>
      <c r="DZ1307" s="143"/>
      <c r="EA1307" s="143"/>
      <c r="EB1307" s="143"/>
      <c r="EC1307" s="143"/>
    </row>
    <row r="1308" spans="1:133" s="40" customFormat="1" outlineLevel="2" x14ac:dyDescent="0.15">
      <c r="A1308" s="40" t="s">
        <v>262</v>
      </c>
      <c r="B1308" s="41" t="s">
        <v>1841</v>
      </c>
      <c r="C1308" s="300" t="str">
        <f ca="1">IFERROR((AVERAGE(ReqSum)),"N/A")</f>
        <v>N/A</v>
      </c>
      <c r="D1308" s="300">
        <f ca="1">IFERROR((AVERAGE(ReqSum)),"N/A")</f>
        <v>5</v>
      </c>
      <c r="E1308" s="168">
        <f ca="1">(SUM(ReqSum))*2*$I$10</f>
        <v>0</v>
      </c>
      <c r="F1308" s="168">
        <f ca="1">(SUM(ReqSum))*2*$I$10</f>
        <v>0</v>
      </c>
      <c r="G1308" s="168">
        <f>MATCH("x",G1309:G2807,-1)-1</f>
        <v>5</v>
      </c>
      <c r="H1308" s="180"/>
      <c r="I1308" s="180">
        <f ca="1">SUM(ReqSum)</f>
        <v>0</v>
      </c>
      <c r="J1308" s="180"/>
      <c r="K1308" s="180">
        <f ca="1">SUM(ReqSum)</f>
        <v>0</v>
      </c>
      <c r="L1308" s="180"/>
      <c r="M1308" s="180">
        <f ca="1">SUM(ReqSum)</f>
        <v>0</v>
      </c>
      <c r="N1308" s="180"/>
      <c r="O1308" s="180">
        <f ca="1">SUM(ReqSum)</f>
        <v>0</v>
      </c>
      <c r="P1308" s="180"/>
      <c r="Q1308" s="180">
        <f ca="1">SUM(ReqSum)</f>
        <v>0</v>
      </c>
      <c r="R1308" s="180"/>
      <c r="S1308" s="180">
        <f ca="1">SUM(ReqSum)</f>
        <v>0</v>
      </c>
      <c r="T1308" s="274"/>
      <c r="U1308" s="195"/>
      <c r="V1308" s="180">
        <f ca="1">SUM(ReqSum)</f>
        <v>0</v>
      </c>
      <c r="W1308" s="195"/>
      <c r="X1308" s="180">
        <f ca="1">SUM(ReqSum)</f>
        <v>0</v>
      </c>
      <c r="Y1308" s="195"/>
      <c r="Z1308" s="180">
        <f ca="1">SUM(ReqSum)</f>
        <v>0</v>
      </c>
      <c r="AA1308" s="195"/>
      <c r="AB1308" s="180">
        <f ca="1">SUM(ReqSum)</f>
        <v>0</v>
      </c>
      <c r="AC1308" s="195"/>
      <c r="AD1308" s="180">
        <f ca="1">SUM(ReqSum)</f>
        <v>0</v>
      </c>
      <c r="AE1308" s="195"/>
      <c r="AF1308" s="180">
        <f ca="1">SUM(ReqSum)</f>
        <v>0</v>
      </c>
      <c r="AG1308" s="41"/>
      <c r="AH1308" s="195"/>
      <c r="AI1308" s="180">
        <f ca="1">SUM(ReqSum)</f>
        <v>0</v>
      </c>
      <c r="AJ1308" s="195"/>
      <c r="AK1308" s="180">
        <f ca="1">SUM(ReqSum)</f>
        <v>0</v>
      </c>
      <c r="AL1308" s="195"/>
      <c r="AM1308" s="180">
        <f ca="1">SUM(ReqSum)</f>
        <v>0</v>
      </c>
      <c r="AN1308" s="195"/>
      <c r="AO1308" s="180">
        <f ca="1">SUM(ReqSum)</f>
        <v>0</v>
      </c>
      <c r="AP1308" s="195"/>
      <c r="AQ1308" s="180">
        <f ca="1">SUM(ReqSum)</f>
        <v>0</v>
      </c>
      <c r="AR1308" s="195"/>
      <c r="AS1308" s="180">
        <f ca="1">SUM(ReqSum)</f>
        <v>0</v>
      </c>
      <c r="AT1308" s="181"/>
      <c r="AU1308" s="180"/>
      <c r="AV1308" s="180">
        <f ca="1">SUM(ReqSum)</f>
        <v>0</v>
      </c>
      <c r="AW1308" s="180"/>
      <c r="AX1308" s="180">
        <f ca="1">SUM(ReqSum)</f>
        <v>0</v>
      </c>
      <c r="AY1308" s="180"/>
      <c r="AZ1308" s="180">
        <f ca="1">SUM(ReqSum)</f>
        <v>0</v>
      </c>
      <c r="BA1308" s="180"/>
      <c r="BB1308" s="180">
        <f ca="1">SUM(ReqSum)</f>
        <v>0</v>
      </c>
      <c r="BC1308" s="180"/>
      <c r="BD1308" s="180">
        <f ca="1">SUM(ReqSum)</f>
        <v>0</v>
      </c>
      <c r="BE1308" s="180"/>
      <c r="BF1308" s="180">
        <f ca="1">SUM(ReqSum)</f>
        <v>0</v>
      </c>
      <c r="BG1308" s="181"/>
      <c r="BH1308" s="180"/>
      <c r="BI1308" s="180">
        <f ca="1">SUM(ReqSum)</f>
        <v>0</v>
      </c>
      <c r="BJ1308" s="180"/>
      <c r="BK1308" s="180">
        <f ca="1">SUM(ReqSum)</f>
        <v>0</v>
      </c>
      <c r="BL1308" s="180"/>
      <c r="BM1308" s="180">
        <f ca="1">SUM(ReqSum)</f>
        <v>0</v>
      </c>
      <c r="BN1308" s="180"/>
      <c r="BO1308" s="180">
        <f ca="1">SUM(ReqSum)</f>
        <v>0</v>
      </c>
      <c r="BP1308" s="180"/>
      <c r="BQ1308" s="180">
        <f ca="1">SUM(ReqSum)</f>
        <v>0</v>
      </c>
      <c r="BR1308" s="180"/>
      <c r="BS1308" s="180">
        <f ca="1">SUM(ReqSum)</f>
        <v>0</v>
      </c>
      <c r="BT1308" s="181"/>
      <c r="BU1308" s="85"/>
      <c r="BV1308" s="85"/>
      <c r="BW1308" s="85"/>
      <c r="BX1308" s="85"/>
      <c r="BY1308" s="85"/>
      <c r="BZ1308" s="85"/>
      <c r="CA1308" s="85"/>
      <c r="CB1308" s="85"/>
      <c r="CC1308" s="85"/>
      <c r="CD1308" s="85"/>
      <c r="CE1308" s="85"/>
      <c r="CF1308" s="85"/>
      <c r="CG1308" s="85"/>
      <c r="CH1308" s="85"/>
      <c r="CI1308" s="85"/>
      <c r="CJ1308" s="85"/>
      <c r="CK1308" s="85"/>
      <c r="CL1308" s="85"/>
      <c r="CM1308" s="85"/>
      <c r="CN1308" s="85"/>
      <c r="CO1308" s="85"/>
      <c r="CP1308" s="85"/>
      <c r="CQ1308" s="85"/>
      <c r="CR1308" s="85"/>
      <c r="CS1308" s="85"/>
      <c r="CT1308" s="85"/>
      <c r="CU1308" s="85"/>
      <c r="CV1308" s="85"/>
      <c r="CW1308" s="85"/>
      <c r="CX1308" s="85"/>
      <c r="CY1308" s="85"/>
      <c r="CZ1308" s="85"/>
      <c r="DA1308" s="85"/>
      <c r="DB1308" s="85"/>
      <c r="DC1308" s="85"/>
      <c r="DD1308" s="85"/>
      <c r="DE1308" s="85"/>
      <c r="DF1308" s="85"/>
      <c r="DG1308" s="85"/>
      <c r="DH1308" s="85"/>
      <c r="DI1308" s="85"/>
      <c r="DJ1308" s="85"/>
      <c r="DK1308" s="85"/>
      <c r="DL1308" s="85"/>
      <c r="DM1308" s="85"/>
      <c r="DN1308" s="85"/>
      <c r="DO1308" s="85"/>
      <c r="DP1308" s="85"/>
      <c r="DQ1308" s="85"/>
      <c r="DR1308" s="85"/>
      <c r="DS1308" s="85"/>
      <c r="DT1308" s="85"/>
      <c r="DU1308" s="85"/>
      <c r="DV1308" s="85"/>
      <c r="DW1308" s="85"/>
      <c r="DX1308" s="85"/>
      <c r="DY1308" s="85"/>
      <c r="DZ1308" s="85"/>
      <c r="EA1308" s="85"/>
      <c r="EB1308" s="85"/>
      <c r="EC1308" s="85"/>
    </row>
    <row r="1309" spans="1:133" outlineLevel="3" x14ac:dyDescent="0.15">
      <c r="A1309" s="22" t="s">
        <v>263</v>
      </c>
      <c r="B1309" s="262" t="s">
        <v>2457</v>
      </c>
      <c r="C1309" s="104"/>
      <c r="D1309" s="106">
        <v>5</v>
      </c>
      <c r="E1309" s="104"/>
      <c r="F1309" s="106">
        <f t="shared" ref="F1309:F1313" si="3868">IF(B1309&lt;&gt;"",IF(B1309="Custom Requirement",0,3),0)</f>
        <v>0</v>
      </c>
      <c r="G1309" s="106">
        <v>1</v>
      </c>
      <c r="I1309" s="106">
        <f t="shared" ref="I1309:I1313" si="3869">H1309*$E1309*I$10</f>
        <v>0</v>
      </c>
      <c r="K1309" s="106">
        <f t="shared" ref="K1309:K1313" si="3870">J1309*$E1309*K$10</f>
        <v>0</v>
      </c>
      <c r="M1309" s="106">
        <f t="shared" ref="M1309:M1313" si="3871">L1309*$E1309*M$10</f>
        <v>0</v>
      </c>
      <c r="O1309" s="106">
        <f t="shared" ref="O1309:O1313" si="3872">N1309*$E1309*O$10</f>
        <v>0</v>
      </c>
      <c r="Q1309" s="106">
        <f t="shared" ref="Q1309:Q1313" si="3873">P1309*$E1309*Q$10</f>
        <v>0</v>
      </c>
      <c r="S1309" s="106">
        <f t="shared" ref="S1309:S1313" si="3874">R1309*$E1309*S$10</f>
        <v>0</v>
      </c>
      <c r="V1309" s="106">
        <f t="shared" ref="V1309:V1313" si="3875">U1309*$E1309*V$10</f>
        <v>0</v>
      </c>
      <c r="X1309" s="106">
        <f t="shared" ref="X1309:X1313" si="3876">W1309*$E1309*X$10</f>
        <v>0</v>
      </c>
      <c r="Z1309" s="106">
        <f t="shared" ref="Z1309:Z1313" si="3877">Y1309*$E1309*Z$10</f>
        <v>0</v>
      </c>
      <c r="AB1309" s="106">
        <f t="shared" ref="AB1309:AB1313" si="3878">AA1309*$E1309*AB$10</f>
        <v>0</v>
      </c>
      <c r="AD1309" s="106">
        <f t="shared" ref="AD1309:AD1313" si="3879">AC1309*$E1309*AD$10</f>
        <v>0</v>
      </c>
      <c r="AF1309" s="106">
        <f t="shared" ref="AF1309:AF1313" si="3880">AE1309*$E1309*AF$10</f>
        <v>0</v>
      </c>
      <c r="AI1309" s="106">
        <f t="shared" ref="AI1309:AI1313" si="3881">AH1309*$E1309*AI$10</f>
        <v>0</v>
      </c>
      <c r="AK1309" s="106">
        <f t="shared" ref="AK1309:AK1313" si="3882">AJ1309*$E1309*AK$10</f>
        <v>0</v>
      </c>
      <c r="AM1309" s="106">
        <f t="shared" ref="AM1309:AM1313" si="3883">AL1309*$E1309*AM$10</f>
        <v>0</v>
      </c>
      <c r="AO1309" s="106">
        <f t="shared" ref="AO1309:AO1313" si="3884">AN1309*$E1309*AO$10</f>
        <v>0</v>
      </c>
      <c r="AQ1309" s="106">
        <f t="shared" ref="AQ1309:AQ1313" si="3885">AP1309*$E1309*AQ$10</f>
        <v>0</v>
      </c>
      <c r="AS1309" s="106">
        <f t="shared" ref="AS1309:AS1313" si="3886">AR1309*$E1309*AS$10</f>
        <v>0</v>
      </c>
      <c r="AV1309" s="106">
        <f t="shared" ref="AV1309:AV1313" si="3887">AU1309*$E1309*AV$10</f>
        <v>0</v>
      </c>
      <c r="AX1309" s="106">
        <f t="shared" ref="AX1309:AX1313" si="3888">AW1309*$E1309*AX$10</f>
        <v>0</v>
      </c>
      <c r="AZ1309" s="106">
        <f t="shared" ref="AZ1309:AZ1313" si="3889">AY1309*$E1309*AZ$10</f>
        <v>0</v>
      </c>
      <c r="BB1309" s="106">
        <f t="shared" ref="BB1309:BB1313" si="3890">BA1309*$E1309*BB$10</f>
        <v>0</v>
      </c>
      <c r="BD1309" s="106">
        <f t="shared" ref="BD1309:BD1313" si="3891">BC1309*$E1309*BD$10</f>
        <v>0</v>
      </c>
      <c r="BF1309" s="106">
        <f t="shared" ref="BF1309:BF1313" si="3892">BE1309*$E1309*BF$10</f>
        <v>0</v>
      </c>
      <c r="BI1309" s="106">
        <f t="shared" ref="BI1309:BI1313" si="3893">BH1309*$E1309*BI$10</f>
        <v>0</v>
      </c>
      <c r="BK1309" s="106">
        <f t="shared" ref="BK1309:BK1313" si="3894">BJ1309*$E1309*BK$10</f>
        <v>0</v>
      </c>
      <c r="BM1309" s="106">
        <f t="shared" ref="BM1309:BM1313" si="3895">BL1309*$E1309*BM$10</f>
        <v>0</v>
      </c>
      <c r="BO1309" s="106">
        <f t="shared" ref="BO1309:BO1313" si="3896">BN1309*$E1309*BO$10</f>
        <v>0</v>
      </c>
      <c r="BQ1309" s="106">
        <f t="shared" ref="BQ1309:BQ1313" si="3897">BP1309*$E1309*BQ$10</f>
        <v>0</v>
      </c>
      <c r="BS1309" s="106">
        <f t="shared" ref="BS1309:BS1313" si="3898">BR1309*$E1309*BS$10</f>
        <v>0</v>
      </c>
    </row>
    <row r="1310" spans="1:133" outlineLevel="3" x14ac:dyDescent="0.15">
      <c r="A1310" s="22" t="s">
        <v>264</v>
      </c>
      <c r="B1310" s="262" t="s">
        <v>2457</v>
      </c>
      <c r="C1310" s="104"/>
      <c r="D1310" s="106">
        <v>5</v>
      </c>
      <c r="E1310" s="104"/>
      <c r="F1310" s="106">
        <f t="shared" si="3868"/>
        <v>0</v>
      </c>
      <c r="G1310" s="106">
        <v>1</v>
      </c>
      <c r="I1310" s="106">
        <f t="shared" si="3869"/>
        <v>0</v>
      </c>
      <c r="K1310" s="106">
        <f t="shared" si="3870"/>
        <v>0</v>
      </c>
      <c r="M1310" s="106">
        <f t="shared" si="3871"/>
        <v>0</v>
      </c>
      <c r="O1310" s="106">
        <f t="shared" si="3872"/>
        <v>0</v>
      </c>
      <c r="Q1310" s="106">
        <f t="shared" si="3873"/>
        <v>0</v>
      </c>
      <c r="S1310" s="106">
        <f t="shared" si="3874"/>
        <v>0</v>
      </c>
      <c r="V1310" s="106">
        <f t="shared" si="3875"/>
        <v>0</v>
      </c>
      <c r="X1310" s="106">
        <f t="shared" si="3876"/>
        <v>0</v>
      </c>
      <c r="Z1310" s="106">
        <f t="shared" si="3877"/>
        <v>0</v>
      </c>
      <c r="AB1310" s="106">
        <f t="shared" si="3878"/>
        <v>0</v>
      </c>
      <c r="AD1310" s="106">
        <f t="shared" si="3879"/>
        <v>0</v>
      </c>
      <c r="AF1310" s="106">
        <f t="shared" si="3880"/>
        <v>0</v>
      </c>
      <c r="AI1310" s="106">
        <f t="shared" si="3881"/>
        <v>0</v>
      </c>
      <c r="AK1310" s="106">
        <f t="shared" si="3882"/>
        <v>0</v>
      </c>
      <c r="AM1310" s="106">
        <f t="shared" si="3883"/>
        <v>0</v>
      </c>
      <c r="AO1310" s="106">
        <f t="shared" si="3884"/>
        <v>0</v>
      </c>
      <c r="AQ1310" s="106">
        <f t="shared" si="3885"/>
        <v>0</v>
      </c>
      <c r="AS1310" s="106">
        <f t="shared" si="3886"/>
        <v>0</v>
      </c>
      <c r="AV1310" s="106">
        <f t="shared" si="3887"/>
        <v>0</v>
      </c>
      <c r="AX1310" s="106">
        <f t="shared" si="3888"/>
        <v>0</v>
      </c>
      <c r="AZ1310" s="106">
        <f t="shared" si="3889"/>
        <v>0</v>
      </c>
      <c r="BB1310" s="106">
        <f t="shared" si="3890"/>
        <v>0</v>
      </c>
      <c r="BD1310" s="106">
        <f t="shared" si="3891"/>
        <v>0</v>
      </c>
      <c r="BF1310" s="106">
        <f t="shared" si="3892"/>
        <v>0</v>
      </c>
      <c r="BI1310" s="106">
        <f t="shared" si="3893"/>
        <v>0</v>
      </c>
      <c r="BK1310" s="106">
        <f t="shared" si="3894"/>
        <v>0</v>
      </c>
      <c r="BM1310" s="106">
        <f t="shared" si="3895"/>
        <v>0</v>
      </c>
      <c r="BO1310" s="106">
        <f t="shared" si="3896"/>
        <v>0</v>
      </c>
      <c r="BQ1310" s="106">
        <f t="shared" si="3897"/>
        <v>0</v>
      </c>
      <c r="BS1310" s="106">
        <f t="shared" si="3898"/>
        <v>0</v>
      </c>
    </row>
    <row r="1311" spans="1:133" outlineLevel="3" x14ac:dyDescent="0.15">
      <c r="A1311" s="22" t="s">
        <v>265</v>
      </c>
      <c r="B1311" s="262" t="s">
        <v>2457</v>
      </c>
      <c r="C1311" s="104"/>
      <c r="D1311" s="106">
        <v>5</v>
      </c>
      <c r="E1311" s="104"/>
      <c r="F1311" s="106">
        <f t="shared" si="3868"/>
        <v>0</v>
      </c>
      <c r="G1311" s="106">
        <v>1</v>
      </c>
      <c r="I1311" s="106">
        <f t="shared" si="3869"/>
        <v>0</v>
      </c>
      <c r="K1311" s="106">
        <f t="shared" si="3870"/>
        <v>0</v>
      </c>
      <c r="M1311" s="106">
        <f t="shared" si="3871"/>
        <v>0</v>
      </c>
      <c r="O1311" s="106">
        <f t="shared" si="3872"/>
        <v>0</v>
      </c>
      <c r="Q1311" s="106">
        <f t="shared" si="3873"/>
        <v>0</v>
      </c>
      <c r="S1311" s="106">
        <f t="shared" si="3874"/>
        <v>0</v>
      </c>
      <c r="V1311" s="106">
        <f t="shared" si="3875"/>
        <v>0</v>
      </c>
      <c r="X1311" s="106">
        <f t="shared" si="3876"/>
        <v>0</v>
      </c>
      <c r="Z1311" s="106">
        <f t="shared" si="3877"/>
        <v>0</v>
      </c>
      <c r="AB1311" s="106">
        <f t="shared" si="3878"/>
        <v>0</v>
      </c>
      <c r="AD1311" s="106">
        <f t="shared" si="3879"/>
        <v>0</v>
      </c>
      <c r="AF1311" s="106">
        <f t="shared" si="3880"/>
        <v>0</v>
      </c>
      <c r="AI1311" s="106">
        <f t="shared" si="3881"/>
        <v>0</v>
      </c>
      <c r="AK1311" s="106">
        <f t="shared" si="3882"/>
        <v>0</v>
      </c>
      <c r="AM1311" s="106">
        <f t="shared" si="3883"/>
        <v>0</v>
      </c>
      <c r="AO1311" s="106">
        <f t="shared" si="3884"/>
        <v>0</v>
      </c>
      <c r="AQ1311" s="106">
        <f t="shared" si="3885"/>
        <v>0</v>
      </c>
      <c r="AS1311" s="106">
        <f t="shared" si="3886"/>
        <v>0</v>
      </c>
      <c r="AV1311" s="106">
        <f t="shared" si="3887"/>
        <v>0</v>
      </c>
      <c r="AX1311" s="106">
        <f t="shared" si="3888"/>
        <v>0</v>
      </c>
      <c r="AZ1311" s="106">
        <f t="shared" si="3889"/>
        <v>0</v>
      </c>
      <c r="BB1311" s="106">
        <f t="shared" si="3890"/>
        <v>0</v>
      </c>
      <c r="BD1311" s="106">
        <f t="shared" si="3891"/>
        <v>0</v>
      </c>
      <c r="BF1311" s="106">
        <f t="shared" si="3892"/>
        <v>0</v>
      </c>
      <c r="BI1311" s="106">
        <f t="shared" si="3893"/>
        <v>0</v>
      </c>
      <c r="BK1311" s="106">
        <f t="shared" si="3894"/>
        <v>0</v>
      </c>
      <c r="BM1311" s="106">
        <f t="shared" si="3895"/>
        <v>0</v>
      </c>
      <c r="BO1311" s="106">
        <f t="shared" si="3896"/>
        <v>0</v>
      </c>
      <c r="BQ1311" s="106">
        <f t="shared" si="3897"/>
        <v>0</v>
      </c>
      <c r="BS1311" s="106">
        <f t="shared" si="3898"/>
        <v>0</v>
      </c>
    </row>
    <row r="1312" spans="1:133" outlineLevel="3" x14ac:dyDescent="0.15">
      <c r="A1312" s="22" t="s">
        <v>266</v>
      </c>
      <c r="B1312" s="262" t="s">
        <v>2457</v>
      </c>
      <c r="C1312" s="104"/>
      <c r="D1312" s="106">
        <v>5</v>
      </c>
      <c r="E1312" s="104"/>
      <c r="F1312" s="106">
        <f t="shared" si="3868"/>
        <v>0</v>
      </c>
      <c r="G1312" s="106">
        <v>1</v>
      </c>
      <c r="I1312" s="106">
        <f t="shared" si="3869"/>
        <v>0</v>
      </c>
      <c r="K1312" s="106">
        <f t="shared" si="3870"/>
        <v>0</v>
      </c>
      <c r="M1312" s="106">
        <f t="shared" si="3871"/>
        <v>0</v>
      </c>
      <c r="O1312" s="106">
        <f t="shared" si="3872"/>
        <v>0</v>
      </c>
      <c r="Q1312" s="106">
        <f t="shared" si="3873"/>
        <v>0</v>
      </c>
      <c r="S1312" s="106">
        <f t="shared" si="3874"/>
        <v>0</v>
      </c>
      <c r="V1312" s="106">
        <f t="shared" si="3875"/>
        <v>0</v>
      </c>
      <c r="X1312" s="106">
        <f t="shared" si="3876"/>
        <v>0</v>
      </c>
      <c r="Z1312" s="106">
        <f t="shared" si="3877"/>
        <v>0</v>
      </c>
      <c r="AB1312" s="106">
        <f t="shared" si="3878"/>
        <v>0</v>
      </c>
      <c r="AD1312" s="106">
        <f t="shared" si="3879"/>
        <v>0</v>
      </c>
      <c r="AF1312" s="106">
        <f t="shared" si="3880"/>
        <v>0</v>
      </c>
      <c r="AI1312" s="106">
        <f t="shared" si="3881"/>
        <v>0</v>
      </c>
      <c r="AK1312" s="106">
        <f t="shared" si="3882"/>
        <v>0</v>
      </c>
      <c r="AM1312" s="106">
        <f t="shared" si="3883"/>
        <v>0</v>
      </c>
      <c r="AO1312" s="106">
        <f t="shared" si="3884"/>
        <v>0</v>
      </c>
      <c r="AQ1312" s="106">
        <f t="shared" si="3885"/>
        <v>0</v>
      </c>
      <c r="AS1312" s="106">
        <f t="shared" si="3886"/>
        <v>0</v>
      </c>
      <c r="AV1312" s="106">
        <f t="shared" si="3887"/>
        <v>0</v>
      </c>
      <c r="AX1312" s="106">
        <f t="shared" si="3888"/>
        <v>0</v>
      </c>
      <c r="AZ1312" s="106">
        <f t="shared" si="3889"/>
        <v>0</v>
      </c>
      <c r="BB1312" s="106">
        <f t="shared" si="3890"/>
        <v>0</v>
      </c>
      <c r="BD1312" s="106">
        <f t="shared" si="3891"/>
        <v>0</v>
      </c>
      <c r="BF1312" s="106">
        <f t="shared" si="3892"/>
        <v>0</v>
      </c>
      <c r="BI1312" s="106">
        <f t="shared" si="3893"/>
        <v>0</v>
      </c>
      <c r="BK1312" s="106">
        <f t="shared" si="3894"/>
        <v>0</v>
      </c>
      <c r="BM1312" s="106">
        <f t="shared" si="3895"/>
        <v>0</v>
      </c>
      <c r="BO1312" s="106">
        <f t="shared" si="3896"/>
        <v>0</v>
      </c>
      <c r="BQ1312" s="106">
        <f t="shared" si="3897"/>
        <v>0</v>
      </c>
      <c r="BS1312" s="106">
        <f t="shared" si="3898"/>
        <v>0</v>
      </c>
    </row>
    <row r="1313" spans="1:133" outlineLevel="3" x14ac:dyDescent="0.15">
      <c r="A1313" s="22" t="s">
        <v>267</v>
      </c>
      <c r="B1313" s="262" t="s">
        <v>2457</v>
      </c>
      <c r="C1313" s="104"/>
      <c r="D1313" s="106">
        <v>5</v>
      </c>
      <c r="E1313" s="104"/>
      <c r="F1313" s="106">
        <f t="shared" si="3868"/>
        <v>0</v>
      </c>
      <c r="G1313" s="106">
        <v>1</v>
      </c>
      <c r="I1313" s="106">
        <f t="shared" si="3869"/>
        <v>0</v>
      </c>
      <c r="K1313" s="106">
        <f t="shared" si="3870"/>
        <v>0</v>
      </c>
      <c r="M1313" s="106">
        <f t="shared" si="3871"/>
        <v>0</v>
      </c>
      <c r="O1313" s="106">
        <f t="shared" si="3872"/>
        <v>0</v>
      </c>
      <c r="Q1313" s="106">
        <f t="shared" si="3873"/>
        <v>0</v>
      </c>
      <c r="S1313" s="106">
        <f t="shared" si="3874"/>
        <v>0</v>
      </c>
      <c r="V1313" s="106">
        <f t="shared" si="3875"/>
        <v>0</v>
      </c>
      <c r="X1313" s="106">
        <f t="shared" si="3876"/>
        <v>0</v>
      </c>
      <c r="Z1313" s="106">
        <f t="shared" si="3877"/>
        <v>0</v>
      </c>
      <c r="AB1313" s="106">
        <f t="shared" si="3878"/>
        <v>0</v>
      </c>
      <c r="AD1313" s="106">
        <f t="shared" si="3879"/>
        <v>0</v>
      </c>
      <c r="AF1313" s="106">
        <f t="shared" si="3880"/>
        <v>0</v>
      </c>
      <c r="AI1313" s="106">
        <f t="shared" si="3881"/>
        <v>0</v>
      </c>
      <c r="AK1313" s="106">
        <f t="shared" si="3882"/>
        <v>0</v>
      </c>
      <c r="AM1313" s="106">
        <f t="shared" si="3883"/>
        <v>0</v>
      </c>
      <c r="AO1313" s="106">
        <f t="shared" si="3884"/>
        <v>0</v>
      </c>
      <c r="AQ1313" s="106">
        <f t="shared" si="3885"/>
        <v>0</v>
      </c>
      <c r="AS1313" s="106">
        <f t="shared" si="3886"/>
        <v>0</v>
      </c>
      <c r="AV1313" s="106">
        <f t="shared" si="3887"/>
        <v>0</v>
      </c>
      <c r="AX1313" s="106">
        <f t="shared" si="3888"/>
        <v>0</v>
      </c>
      <c r="AZ1313" s="106">
        <f t="shared" si="3889"/>
        <v>0</v>
      </c>
      <c r="BB1313" s="106">
        <f t="shared" si="3890"/>
        <v>0</v>
      </c>
      <c r="BD1313" s="106">
        <f t="shared" si="3891"/>
        <v>0</v>
      </c>
      <c r="BF1313" s="106">
        <f t="shared" si="3892"/>
        <v>0</v>
      </c>
      <c r="BI1313" s="106">
        <f t="shared" si="3893"/>
        <v>0</v>
      </c>
      <c r="BK1313" s="106">
        <f t="shared" si="3894"/>
        <v>0</v>
      </c>
      <c r="BM1313" s="106">
        <f t="shared" si="3895"/>
        <v>0</v>
      </c>
      <c r="BO1313" s="106">
        <f t="shared" si="3896"/>
        <v>0</v>
      </c>
      <c r="BQ1313" s="106">
        <f t="shared" si="3897"/>
        <v>0</v>
      </c>
      <c r="BS1313" s="106">
        <f t="shared" si="3898"/>
        <v>0</v>
      </c>
    </row>
    <row r="1314" spans="1:133" s="50" customFormat="1" outlineLevel="2" x14ac:dyDescent="0.15">
      <c r="B1314" s="51" t="s">
        <v>1714</v>
      </c>
      <c r="C1314" s="125"/>
      <c r="D1314" s="125"/>
      <c r="E1314" s="125"/>
      <c r="F1314" s="125"/>
      <c r="G1314" s="169" t="s">
        <v>206</v>
      </c>
      <c r="H1314" s="125"/>
      <c r="I1314" s="125"/>
      <c r="J1314" s="125"/>
      <c r="K1314" s="125"/>
      <c r="L1314" s="125"/>
      <c r="M1314" s="125"/>
      <c r="N1314" s="125"/>
      <c r="O1314" s="125"/>
      <c r="P1314" s="125"/>
      <c r="Q1314" s="125"/>
      <c r="R1314" s="125"/>
      <c r="S1314" s="125"/>
      <c r="T1314" s="275"/>
      <c r="U1314" s="196"/>
      <c r="V1314" s="125"/>
      <c r="W1314" s="196"/>
      <c r="X1314" s="125"/>
      <c r="Y1314" s="196"/>
      <c r="Z1314" s="125"/>
      <c r="AA1314" s="196"/>
      <c r="AB1314" s="125"/>
      <c r="AC1314" s="196"/>
      <c r="AD1314" s="125"/>
      <c r="AE1314" s="196"/>
      <c r="AF1314" s="125"/>
      <c r="AG1314" s="223"/>
      <c r="AH1314" s="196"/>
      <c r="AI1314" s="125"/>
      <c r="AJ1314" s="196"/>
      <c r="AK1314" s="125"/>
      <c r="AL1314" s="196"/>
      <c r="AM1314" s="125"/>
      <c r="AN1314" s="196"/>
      <c r="AO1314" s="125"/>
      <c r="AP1314" s="196"/>
      <c r="AQ1314" s="125"/>
      <c r="AR1314" s="196"/>
      <c r="AS1314" s="125"/>
      <c r="AU1314" s="125"/>
      <c r="AV1314" s="125"/>
      <c r="AW1314" s="125"/>
      <c r="AX1314" s="125"/>
      <c r="AY1314" s="125"/>
      <c r="AZ1314" s="125"/>
      <c r="BA1314" s="125"/>
      <c r="BB1314" s="125"/>
      <c r="BC1314" s="125"/>
      <c r="BD1314" s="125"/>
      <c r="BE1314" s="125"/>
      <c r="BF1314" s="125"/>
      <c r="BH1314" s="125"/>
      <c r="BI1314" s="125"/>
      <c r="BJ1314" s="125"/>
      <c r="BK1314" s="125"/>
      <c r="BL1314" s="125"/>
      <c r="BM1314" s="125"/>
      <c r="BN1314" s="125"/>
      <c r="BO1314" s="125"/>
      <c r="BP1314" s="125"/>
      <c r="BQ1314" s="125"/>
      <c r="BR1314" s="125"/>
      <c r="BS1314" s="125"/>
      <c r="BU1314" s="143"/>
      <c r="BV1314" s="143"/>
      <c r="BW1314" s="143"/>
      <c r="BX1314" s="143"/>
      <c r="BY1314" s="143"/>
      <c r="BZ1314" s="143"/>
      <c r="CA1314" s="143"/>
      <c r="CB1314" s="143"/>
      <c r="CC1314" s="143"/>
      <c r="CD1314" s="143"/>
      <c r="CE1314" s="143"/>
      <c r="CF1314" s="143"/>
      <c r="CG1314" s="143"/>
      <c r="CH1314" s="143"/>
      <c r="CI1314" s="143"/>
      <c r="CJ1314" s="143"/>
      <c r="CK1314" s="143"/>
      <c r="CL1314" s="143"/>
      <c r="CM1314" s="143"/>
      <c r="CN1314" s="143"/>
      <c r="CO1314" s="143"/>
      <c r="CP1314" s="143"/>
      <c r="CQ1314" s="143"/>
      <c r="CR1314" s="143"/>
      <c r="CS1314" s="143"/>
      <c r="CT1314" s="143"/>
      <c r="CU1314" s="143"/>
      <c r="CV1314" s="143"/>
      <c r="CW1314" s="143"/>
      <c r="CX1314" s="143"/>
      <c r="CY1314" s="143"/>
      <c r="CZ1314" s="143"/>
      <c r="DA1314" s="143"/>
      <c r="DB1314" s="143"/>
      <c r="DC1314" s="143"/>
      <c r="DD1314" s="143"/>
      <c r="DE1314" s="143"/>
      <c r="DF1314" s="143"/>
      <c r="DG1314" s="143"/>
      <c r="DH1314" s="143"/>
      <c r="DI1314" s="143"/>
      <c r="DJ1314" s="143"/>
      <c r="DK1314" s="143"/>
      <c r="DL1314" s="143"/>
      <c r="DM1314" s="143"/>
      <c r="DN1314" s="143"/>
      <c r="DO1314" s="143"/>
      <c r="DP1314" s="143"/>
      <c r="DQ1314" s="143"/>
      <c r="DR1314" s="143"/>
      <c r="DS1314" s="143"/>
      <c r="DT1314" s="143"/>
      <c r="DU1314" s="143"/>
      <c r="DV1314" s="143"/>
      <c r="DW1314" s="143"/>
      <c r="DX1314" s="143"/>
      <c r="DY1314" s="143"/>
      <c r="DZ1314" s="143"/>
      <c r="EA1314" s="143"/>
      <c r="EB1314" s="143"/>
      <c r="EC1314" s="143"/>
    </row>
    <row r="1315" spans="1:133" s="50" customFormat="1" outlineLevel="1" x14ac:dyDescent="0.15">
      <c r="B1315" s="51" t="s">
        <v>834</v>
      </c>
      <c r="C1315" s="125"/>
      <c r="D1315" s="125"/>
      <c r="E1315" s="125"/>
      <c r="F1315" s="125"/>
      <c r="G1315" s="169"/>
      <c r="H1315" s="125"/>
      <c r="I1315" s="125"/>
      <c r="J1315" s="125"/>
      <c r="K1315" s="125"/>
      <c r="L1315" s="125"/>
      <c r="M1315" s="125"/>
      <c r="N1315" s="125"/>
      <c r="O1315" s="125"/>
      <c r="P1315" s="125"/>
      <c r="Q1315" s="125"/>
      <c r="R1315" s="125"/>
      <c r="S1315" s="125"/>
      <c r="T1315" s="275"/>
      <c r="U1315" s="196"/>
      <c r="V1315" s="125"/>
      <c r="W1315" s="196"/>
      <c r="X1315" s="125"/>
      <c r="Y1315" s="196"/>
      <c r="Z1315" s="125"/>
      <c r="AA1315" s="196"/>
      <c r="AB1315" s="125"/>
      <c r="AC1315" s="196"/>
      <c r="AD1315" s="125"/>
      <c r="AE1315" s="196"/>
      <c r="AF1315" s="125"/>
      <c r="AG1315" s="223"/>
      <c r="AH1315" s="196"/>
      <c r="AI1315" s="125"/>
      <c r="AJ1315" s="196"/>
      <c r="AK1315" s="125"/>
      <c r="AL1315" s="196"/>
      <c r="AM1315" s="125"/>
      <c r="AN1315" s="196"/>
      <c r="AO1315" s="125"/>
      <c r="AP1315" s="196"/>
      <c r="AQ1315" s="125"/>
      <c r="AR1315" s="196"/>
      <c r="AS1315" s="125"/>
      <c r="AU1315" s="125"/>
      <c r="AV1315" s="125"/>
      <c r="AW1315" s="125"/>
      <c r="AX1315" s="125"/>
      <c r="AY1315" s="125"/>
      <c r="AZ1315" s="125"/>
      <c r="BA1315" s="125"/>
      <c r="BB1315" s="125"/>
      <c r="BC1315" s="125"/>
      <c r="BD1315" s="125"/>
      <c r="BE1315" s="125"/>
      <c r="BF1315" s="125"/>
      <c r="BH1315" s="125"/>
      <c r="BI1315" s="125"/>
      <c r="BJ1315" s="125"/>
      <c r="BK1315" s="125"/>
      <c r="BL1315" s="125"/>
      <c r="BM1315" s="125"/>
      <c r="BN1315" s="125"/>
      <c r="BO1315" s="125"/>
      <c r="BP1315" s="125"/>
      <c r="BQ1315" s="125"/>
      <c r="BR1315" s="125"/>
      <c r="BS1315" s="125"/>
      <c r="BU1315" s="143"/>
      <c r="BV1315" s="143"/>
      <c r="BW1315" s="143"/>
      <c r="BX1315" s="143"/>
      <c r="BY1315" s="143"/>
      <c r="BZ1315" s="143"/>
      <c r="CA1315" s="143"/>
      <c r="CB1315" s="143"/>
      <c r="CC1315" s="143"/>
      <c r="CD1315" s="143"/>
      <c r="CE1315" s="143"/>
      <c r="CF1315" s="143"/>
      <c r="CG1315" s="143"/>
      <c r="CH1315" s="143"/>
      <c r="CI1315" s="143"/>
      <c r="CJ1315" s="143"/>
      <c r="CK1315" s="143"/>
      <c r="CL1315" s="143"/>
      <c r="CM1315" s="143"/>
      <c r="CN1315" s="143"/>
      <c r="CO1315" s="143"/>
      <c r="CP1315" s="143"/>
      <c r="CQ1315" s="143"/>
      <c r="CR1315" s="143"/>
      <c r="CS1315" s="143"/>
      <c r="CT1315" s="143"/>
      <c r="CU1315" s="143"/>
      <c r="CV1315" s="143"/>
      <c r="CW1315" s="143"/>
      <c r="CX1315" s="143"/>
      <c r="CY1315" s="143"/>
      <c r="CZ1315" s="143"/>
      <c r="DA1315" s="143"/>
      <c r="DB1315" s="143"/>
      <c r="DC1315" s="143"/>
      <c r="DD1315" s="143"/>
      <c r="DE1315" s="143"/>
      <c r="DF1315" s="143"/>
      <c r="DG1315" s="143"/>
      <c r="DH1315" s="143"/>
      <c r="DI1315" s="143"/>
      <c r="DJ1315" s="143"/>
      <c r="DK1315" s="143"/>
      <c r="DL1315" s="143"/>
      <c r="DM1315" s="143"/>
      <c r="DN1315" s="143"/>
      <c r="DO1315" s="143"/>
      <c r="DP1315" s="143"/>
      <c r="DQ1315" s="143"/>
      <c r="DR1315" s="143"/>
      <c r="DS1315" s="143"/>
      <c r="DT1315" s="143"/>
      <c r="DU1315" s="143"/>
      <c r="DV1315" s="143"/>
      <c r="DW1315" s="143"/>
      <c r="DX1315" s="143"/>
      <c r="DY1315" s="143"/>
      <c r="DZ1315" s="143"/>
      <c r="EA1315" s="143"/>
      <c r="EB1315" s="143"/>
      <c r="EC1315" s="143"/>
    </row>
    <row r="1316" spans="1:133" s="76" customFormat="1" outlineLevel="1" x14ac:dyDescent="0.15">
      <c r="A1316" s="76">
        <v>4.4000000000000004</v>
      </c>
      <c r="B1316" s="77" t="s">
        <v>1890</v>
      </c>
      <c r="C1316" s="304" t="str">
        <f ca="1">IFERROR(SUM(C1317,C1324)/COUNT((C1317,C1324)),"N/A")</f>
        <v>N/A</v>
      </c>
      <c r="D1316" s="304">
        <f ca="1">IFERROR(SUM(D1317,D1324)/COUNT((D1317,D1324)),"N/A")</f>
        <v>5</v>
      </c>
      <c r="E1316" s="167">
        <f ca="1">E1317+E1324</f>
        <v>0</v>
      </c>
      <c r="F1316" s="167">
        <f ca="1">F1317+F1324</f>
        <v>300</v>
      </c>
      <c r="G1316" s="167"/>
      <c r="H1316" s="124"/>
      <c r="I1316" s="167">
        <f ca="1">I1317+I1324</f>
        <v>0</v>
      </c>
      <c r="J1316" s="124"/>
      <c r="K1316" s="167">
        <f ca="1">K1317+K1324</f>
        <v>0</v>
      </c>
      <c r="L1316" s="124"/>
      <c r="M1316" s="167">
        <f ca="1">M1317+M1324</f>
        <v>0</v>
      </c>
      <c r="N1316" s="124"/>
      <c r="O1316" s="167">
        <f ca="1">O1317+O1324</f>
        <v>0</v>
      </c>
      <c r="P1316" s="124"/>
      <c r="Q1316" s="167">
        <f ca="1">Q1317+Q1324</f>
        <v>0</v>
      </c>
      <c r="R1316" s="124"/>
      <c r="S1316" s="167">
        <f ca="1">S1317+S1324</f>
        <v>0</v>
      </c>
      <c r="T1316" s="77"/>
      <c r="U1316" s="124"/>
      <c r="V1316" s="167">
        <f ca="1">V1317+V1324</f>
        <v>0</v>
      </c>
      <c r="W1316" s="124"/>
      <c r="X1316" s="167">
        <f ca="1">X1317+X1324</f>
        <v>0</v>
      </c>
      <c r="Y1316" s="124"/>
      <c r="Z1316" s="167">
        <f ca="1">Z1317+Z1324</f>
        <v>0</v>
      </c>
      <c r="AA1316" s="124"/>
      <c r="AB1316" s="167">
        <f ca="1">AB1317+AB1324</f>
        <v>0</v>
      </c>
      <c r="AC1316" s="124"/>
      <c r="AD1316" s="167">
        <f ca="1">AD1317+AD1324</f>
        <v>0</v>
      </c>
      <c r="AE1316" s="124"/>
      <c r="AF1316" s="167">
        <f ca="1">AF1317+AF1324</f>
        <v>0</v>
      </c>
      <c r="AG1316" s="77"/>
      <c r="AH1316" s="124"/>
      <c r="AI1316" s="167">
        <f ca="1">AI1317+AI1324</f>
        <v>0</v>
      </c>
      <c r="AJ1316" s="124"/>
      <c r="AK1316" s="167">
        <f ca="1">AK1317+AK1324</f>
        <v>0</v>
      </c>
      <c r="AL1316" s="124"/>
      <c r="AM1316" s="167">
        <f ca="1">AM1317+AM1324</f>
        <v>0</v>
      </c>
      <c r="AN1316" s="124"/>
      <c r="AO1316" s="167">
        <f ca="1">AO1317+AO1324</f>
        <v>0</v>
      </c>
      <c r="AP1316" s="124"/>
      <c r="AQ1316" s="167">
        <f ca="1">AQ1317+AQ1324</f>
        <v>0</v>
      </c>
      <c r="AR1316" s="124"/>
      <c r="AS1316" s="167">
        <f ca="1">AS1317+AS1324</f>
        <v>0</v>
      </c>
      <c r="AU1316" s="124"/>
      <c r="AV1316" s="167">
        <f ca="1">AV1317+AV1324</f>
        <v>0</v>
      </c>
      <c r="AW1316" s="124"/>
      <c r="AX1316" s="167">
        <f ca="1">AX1317+AX1324</f>
        <v>0</v>
      </c>
      <c r="AY1316" s="124"/>
      <c r="AZ1316" s="167">
        <f ca="1">AZ1317+AZ1324</f>
        <v>0</v>
      </c>
      <c r="BA1316" s="124"/>
      <c r="BB1316" s="167">
        <f ca="1">BB1317+BB1324</f>
        <v>0</v>
      </c>
      <c r="BC1316" s="124"/>
      <c r="BD1316" s="167">
        <f ca="1">BD1317+BD1324</f>
        <v>0</v>
      </c>
      <c r="BE1316" s="124"/>
      <c r="BF1316" s="167">
        <f ca="1">BF1317+BF1324</f>
        <v>0</v>
      </c>
      <c r="BH1316" s="124"/>
      <c r="BI1316" s="167">
        <f ca="1">BI1317+BI1324</f>
        <v>0</v>
      </c>
      <c r="BJ1316" s="124"/>
      <c r="BK1316" s="167">
        <f ca="1">BK1317+BK1324</f>
        <v>0</v>
      </c>
      <c r="BL1316" s="124"/>
      <c r="BM1316" s="167">
        <f ca="1">BM1317+BM1324</f>
        <v>0</v>
      </c>
      <c r="BN1316" s="124"/>
      <c r="BO1316" s="167">
        <f ca="1">BO1317+BO1324</f>
        <v>0</v>
      </c>
      <c r="BP1316" s="124"/>
      <c r="BQ1316" s="167">
        <f ca="1">BQ1317+BQ1324</f>
        <v>0</v>
      </c>
      <c r="BR1316" s="124"/>
      <c r="BS1316" s="167">
        <f ca="1">BS1317+BS1324</f>
        <v>0</v>
      </c>
      <c r="BU1316" s="85"/>
      <c r="BV1316" s="85"/>
      <c r="BW1316" s="85"/>
      <c r="BX1316" s="85"/>
      <c r="BY1316" s="85"/>
      <c r="BZ1316" s="85"/>
      <c r="CA1316" s="85"/>
      <c r="CB1316" s="85"/>
      <c r="CC1316" s="85"/>
      <c r="CD1316" s="85"/>
      <c r="CE1316" s="85"/>
      <c r="CF1316" s="85"/>
      <c r="CG1316" s="85"/>
      <c r="CH1316" s="85"/>
      <c r="CI1316" s="85"/>
      <c r="CJ1316" s="85"/>
      <c r="CK1316" s="85"/>
      <c r="CL1316" s="85"/>
      <c r="CM1316" s="85"/>
      <c r="CN1316" s="85"/>
      <c r="CO1316" s="85"/>
      <c r="CP1316" s="85"/>
      <c r="CQ1316" s="85"/>
      <c r="CR1316" s="85"/>
      <c r="CS1316" s="85"/>
      <c r="CT1316" s="85"/>
      <c r="CU1316" s="85"/>
      <c r="CV1316" s="85"/>
      <c r="CW1316" s="85"/>
      <c r="CX1316" s="85"/>
      <c r="CY1316" s="85"/>
      <c r="CZ1316" s="85"/>
      <c r="DA1316" s="85"/>
      <c r="DB1316" s="85"/>
      <c r="DC1316" s="85"/>
      <c r="DD1316" s="85"/>
      <c r="DE1316" s="85"/>
      <c r="DF1316" s="85"/>
      <c r="DG1316" s="85"/>
      <c r="DH1316" s="85"/>
      <c r="DI1316" s="85"/>
      <c r="DJ1316" s="85"/>
      <c r="DK1316" s="85"/>
      <c r="DL1316" s="85"/>
      <c r="DM1316" s="85"/>
      <c r="DN1316" s="85"/>
      <c r="DO1316" s="85"/>
      <c r="DP1316" s="85"/>
      <c r="DQ1316" s="85"/>
      <c r="DR1316" s="85"/>
      <c r="DS1316" s="85"/>
      <c r="DT1316" s="85"/>
      <c r="DU1316" s="85"/>
      <c r="DV1316" s="85"/>
      <c r="DW1316" s="85"/>
      <c r="DX1316" s="85"/>
      <c r="DY1316" s="85"/>
      <c r="DZ1316" s="85"/>
      <c r="EA1316" s="85"/>
      <c r="EB1316" s="85"/>
      <c r="EC1316" s="85"/>
    </row>
    <row r="1317" spans="1:133" s="40" customFormat="1" outlineLevel="2" x14ac:dyDescent="0.15">
      <c r="A1317" s="40" t="s">
        <v>268</v>
      </c>
      <c r="B1317" s="41" t="s">
        <v>1805</v>
      </c>
      <c r="C1317" s="300" t="str">
        <f ca="1">IFERROR((AVERAGE(ReqSum)),"N/A")</f>
        <v>N/A</v>
      </c>
      <c r="D1317" s="300">
        <f ca="1">IFERROR((AVERAGE(ReqSum)),"N/A")</f>
        <v>5</v>
      </c>
      <c r="E1317" s="168">
        <f ca="1">(SUM(ReqSum))*2*$I$10</f>
        <v>0</v>
      </c>
      <c r="F1317" s="168">
        <f ca="1">(SUM(ReqSum))*2*$I$10</f>
        <v>300</v>
      </c>
      <c r="G1317" s="168">
        <f>MATCH("x",G1318:G2817,-1)-1</f>
        <v>5</v>
      </c>
      <c r="H1317" s="180"/>
      <c r="I1317" s="180">
        <f ca="1">SUM(ReqSum)</f>
        <v>0</v>
      </c>
      <c r="J1317" s="180"/>
      <c r="K1317" s="180">
        <f ca="1">SUM(ReqSum)</f>
        <v>0</v>
      </c>
      <c r="L1317" s="180"/>
      <c r="M1317" s="180">
        <f ca="1">SUM(ReqSum)</f>
        <v>0</v>
      </c>
      <c r="N1317" s="180"/>
      <c r="O1317" s="180">
        <f ca="1">SUM(ReqSum)</f>
        <v>0</v>
      </c>
      <c r="P1317" s="180"/>
      <c r="Q1317" s="180">
        <f ca="1">SUM(ReqSum)</f>
        <v>0</v>
      </c>
      <c r="R1317" s="180"/>
      <c r="S1317" s="180">
        <f ca="1">SUM(ReqSum)</f>
        <v>0</v>
      </c>
      <c r="T1317" s="274"/>
      <c r="U1317" s="195"/>
      <c r="V1317" s="180">
        <f ca="1">SUM(ReqSum)</f>
        <v>0</v>
      </c>
      <c r="W1317" s="195"/>
      <c r="X1317" s="180">
        <f ca="1">SUM(ReqSum)</f>
        <v>0</v>
      </c>
      <c r="Y1317" s="195"/>
      <c r="Z1317" s="180">
        <f ca="1">SUM(ReqSum)</f>
        <v>0</v>
      </c>
      <c r="AA1317" s="195"/>
      <c r="AB1317" s="180">
        <f ca="1">SUM(ReqSum)</f>
        <v>0</v>
      </c>
      <c r="AC1317" s="195"/>
      <c r="AD1317" s="180">
        <f ca="1">SUM(ReqSum)</f>
        <v>0</v>
      </c>
      <c r="AE1317" s="195"/>
      <c r="AF1317" s="180">
        <f ca="1">SUM(ReqSum)</f>
        <v>0</v>
      </c>
      <c r="AG1317" s="41"/>
      <c r="AH1317" s="195"/>
      <c r="AI1317" s="180">
        <f ca="1">SUM(ReqSum)</f>
        <v>0</v>
      </c>
      <c r="AJ1317" s="195"/>
      <c r="AK1317" s="180">
        <f ca="1">SUM(ReqSum)</f>
        <v>0</v>
      </c>
      <c r="AL1317" s="195"/>
      <c r="AM1317" s="180">
        <f ca="1">SUM(ReqSum)</f>
        <v>0</v>
      </c>
      <c r="AN1317" s="195"/>
      <c r="AO1317" s="180">
        <f ca="1">SUM(ReqSum)</f>
        <v>0</v>
      </c>
      <c r="AP1317" s="195"/>
      <c r="AQ1317" s="180">
        <f ca="1">SUM(ReqSum)</f>
        <v>0</v>
      </c>
      <c r="AR1317" s="195"/>
      <c r="AS1317" s="180">
        <f ca="1">SUM(ReqSum)</f>
        <v>0</v>
      </c>
      <c r="AT1317" s="181"/>
      <c r="AU1317" s="180"/>
      <c r="AV1317" s="180">
        <f ca="1">SUM(ReqSum)</f>
        <v>0</v>
      </c>
      <c r="AW1317" s="180"/>
      <c r="AX1317" s="180">
        <f ca="1">SUM(ReqSum)</f>
        <v>0</v>
      </c>
      <c r="AY1317" s="180"/>
      <c r="AZ1317" s="180">
        <f ca="1">SUM(ReqSum)</f>
        <v>0</v>
      </c>
      <c r="BA1317" s="180"/>
      <c r="BB1317" s="180">
        <f ca="1">SUM(ReqSum)</f>
        <v>0</v>
      </c>
      <c r="BC1317" s="180"/>
      <c r="BD1317" s="180">
        <f ca="1">SUM(ReqSum)</f>
        <v>0</v>
      </c>
      <c r="BE1317" s="180"/>
      <c r="BF1317" s="180">
        <f ca="1">SUM(ReqSum)</f>
        <v>0</v>
      </c>
      <c r="BG1317" s="181"/>
      <c r="BH1317" s="180"/>
      <c r="BI1317" s="180">
        <f ca="1">SUM(ReqSum)</f>
        <v>0</v>
      </c>
      <c r="BJ1317" s="180"/>
      <c r="BK1317" s="180">
        <f ca="1">SUM(ReqSum)</f>
        <v>0</v>
      </c>
      <c r="BL1317" s="180"/>
      <c r="BM1317" s="180">
        <f ca="1">SUM(ReqSum)</f>
        <v>0</v>
      </c>
      <c r="BN1317" s="180"/>
      <c r="BO1317" s="180">
        <f ca="1">SUM(ReqSum)</f>
        <v>0</v>
      </c>
      <c r="BP1317" s="180"/>
      <c r="BQ1317" s="180">
        <f ca="1">SUM(ReqSum)</f>
        <v>0</v>
      </c>
      <c r="BR1317" s="180"/>
      <c r="BS1317" s="180">
        <f ca="1">SUM(ReqSum)</f>
        <v>0</v>
      </c>
      <c r="BT1317" s="181"/>
      <c r="BU1317" s="85"/>
      <c r="BV1317" s="85"/>
      <c r="BW1317" s="85"/>
      <c r="BX1317" s="85"/>
      <c r="BY1317" s="85"/>
      <c r="BZ1317" s="85"/>
      <c r="CA1317" s="85"/>
      <c r="CB1317" s="85"/>
      <c r="CC1317" s="85"/>
      <c r="CD1317" s="85"/>
      <c r="CE1317" s="85"/>
      <c r="CF1317" s="85"/>
      <c r="CG1317" s="85"/>
      <c r="CH1317" s="85"/>
      <c r="CI1317" s="85"/>
      <c r="CJ1317" s="85"/>
      <c r="CK1317" s="85"/>
      <c r="CL1317" s="85"/>
      <c r="CM1317" s="85"/>
      <c r="CN1317" s="85"/>
      <c r="CO1317" s="85"/>
      <c r="CP1317" s="85"/>
      <c r="CQ1317" s="85"/>
      <c r="CR1317" s="85"/>
      <c r="CS1317" s="85"/>
      <c r="CT1317" s="85"/>
      <c r="CU1317" s="85"/>
      <c r="CV1317" s="85"/>
      <c r="CW1317" s="85"/>
      <c r="CX1317" s="85"/>
      <c r="CY1317" s="85"/>
      <c r="CZ1317" s="85"/>
      <c r="DA1317" s="85"/>
      <c r="DB1317" s="85"/>
      <c r="DC1317" s="85"/>
      <c r="DD1317" s="85"/>
      <c r="DE1317" s="85"/>
      <c r="DF1317" s="85"/>
      <c r="DG1317" s="85"/>
      <c r="DH1317" s="85"/>
      <c r="DI1317" s="85"/>
      <c r="DJ1317" s="85"/>
      <c r="DK1317" s="85"/>
      <c r="DL1317" s="85"/>
      <c r="DM1317" s="85"/>
      <c r="DN1317" s="85"/>
      <c r="DO1317" s="85"/>
      <c r="DP1317" s="85"/>
      <c r="DQ1317" s="85"/>
      <c r="DR1317" s="85"/>
      <c r="DS1317" s="85"/>
      <c r="DT1317" s="85"/>
      <c r="DU1317" s="85"/>
      <c r="DV1317" s="85"/>
      <c r="DW1317" s="85"/>
      <c r="DX1317" s="85"/>
      <c r="DY1317" s="85"/>
      <c r="DZ1317" s="85"/>
      <c r="EA1317" s="85"/>
      <c r="EB1317" s="85"/>
      <c r="EC1317" s="85"/>
    </row>
    <row r="1318" spans="1:133" s="61" customFormat="1" ht="26" outlineLevel="3" x14ac:dyDescent="0.15">
      <c r="A1318" s="61" t="s">
        <v>55</v>
      </c>
      <c r="B1318" s="261" t="s">
        <v>2541</v>
      </c>
      <c r="C1318" s="104"/>
      <c r="D1318" s="106">
        <v>5</v>
      </c>
      <c r="E1318" s="104"/>
      <c r="F1318" s="106">
        <f>IF(B1318&lt;&gt;"",IF(B1318="Custom Requirement",0,3),0)</f>
        <v>3</v>
      </c>
      <c r="G1318" s="106">
        <v>1</v>
      </c>
      <c r="H1318" s="107"/>
      <c r="I1318" s="106">
        <f t="shared" ref="I1318:I1322" si="3899">H1318*$E1318*I$10</f>
        <v>0</v>
      </c>
      <c r="J1318" s="107"/>
      <c r="K1318" s="106">
        <f t="shared" ref="K1318:K1322" si="3900">J1318*$E1318*K$10</f>
        <v>0</v>
      </c>
      <c r="L1318" s="107"/>
      <c r="M1318" s="106">
        <f t="shared" ref="M1318:M1322" si="3901">L1318*$E1318*M$10</f>
        <v>0</v>
      </c>
      <c r="N1318" s="107"/>
      <c r="O1318" s="106">
        <f t="shared" ref="O1318:O1322" si="3902">N1318*$E1318*O$10</f>
        <v>0</v>
      </c>
      <c r="P1318" s="107"/>
      <c r="Q1318" s="106">
        <f t="shared" ref="Q1318:Q1322" si="3903">P1318*$E1318*Q$10</f>
        <v>0</v>
      </c>
      <c r="R1318" s="107"/>
      <c r="S1318" s="106">
        <f t="shared" ref="S1318:S1322" si="3904">R1318*$E1318*S$10</f>
        <v>0</v>
      </c>
      <c r="T1318" s="276"/>
      <c r="U1318" s="107"/>
      <c r="V1318" s="106">
        <f t="shared" ref="V1318:V1322" si="3905">U1318*$E1318*V$10</f>
        <v>0</v>
      </c>
      <c r="W1318" s="107"/>
      <c r="X1318" s="106">
        <f t="shared" ref="X1318:X1322" si="3906">W1318*$E1318*X$10</f>
        <v>0</v>
      </c>
      <c r="Y1318" s="107"/>
      <c r="Z1318" s="106">
        <f t="shared" ref="Z1318:Z1322" si="3907">Y1318*$E1318*Z$10</f>
        <v>0</v>
      </c>
      <c r="AA1318" s="107"/>
      <c r="AB1318" s="106">
        <f t="shared" ref="AB1318:AB1322" si="3908">AA1318*$E1318*AB$10</f>
        <v>0</v>
      </c>
      <c r="AC1318" s="107"/>
      <c r="AD1318" s="106">
        <f t="shared" ref="AD1318:AD1322" si="3909">AC1318*$E1318*AD$10</f>
        <v>0</v>
      </c>
      <c r="AE1318" s="107"/>
      <c r="AF1318" s="106">
        <f t="shared" ref="AF1318:AF1322" si="3910">AE1318*$E1318*AF$10</f>
        <v>0</v>
      </c>
      <c r="AG1318" s="224"/>
      <c r="AH1318" s="107"/>
      <c r="AI1318" s="106">
        <f t="shared" ref="AI1318:AI1322" si="3911">AH1318*$E1318*AI$10</f>
        <v>0</v>
      </c>
      <c r="AJ1318" s="107"/>
      <c r="AK1318" s="106">
        <f t="shared" ref="AK1318:AK1322" si="3912">AJ1318*$E1318*AK$10</f>
        <v>0</v>
      </c>
      <c r="AL1318" s="107"/>
      <c r="AM1318" s="106">
        <f t="shared" ref="AM1318:AM1322" si="3913">AL1318*$E1318*AM$10</f>
        <v>0</v>
      </c>
      <c r="AN1318" s="107"/>
      <c r="AO1318" s="106">
        <f t="shared" ref="AO1318:AO1322" si="3914">AN1318*$E1318*AO$10</f>
        <v>0</v>
      </c>
      <c r="AP1318" s="107"/>
      <c r="AQ1318" s="106">
        <f t="shared" ref="AQ1318:AQ1322" si="3915">AP1318*$E1318*AQ$10</f>
        <v>0</v>
      </c>
      <c r="AR1318" s="107"/>
      <c r="AS1318" s="106">
        <f t="shared" ref="AS1318:AS1322" si="3916">AR1318*$E1318*AS$10</f>
        <v>0</v>
      </c>
      <c r="AU1318" s="107"/>
      <c r="AV1318" s="106">
        <f t="shared" ref="AV1318:AV1322" si="3917">AU1318*$E1318*AV$10</f>
        <v>0</v>
      </c>
      <c r="AW1318" s="107"/>
      <c r="AX1318" s="106">
        <f t="shared" ref="AX1318:AX1322" si="3918">AW1318*$E1318*AX$10</f>
        <v>0</v>
      </c>
      <c r="AY1318" s="107"/>
      <c r="AZ1318" s="106">
        <f t="shared" ref="AZ1318:AZ1322" si="3919">AY1318*$E1318*AZ$10</f>
        <v>0</v>
      </c>
      <c r="BA1318" s="107"/>
      <c r="BB1318" s="106">
        <f t="shared" ref="BB1318:BB1322" si="3920">BA1318*$E1318*BB$10</f>
        <v>0</v>
      </c>
      <c r="BC1318" s="107"/>
      <c r="BD1318" s="106">
        <f t="shared" ref="BD1318:BD1322" si="3921">BC1318*$E1318*BD$10</f>
        <v>0</v>
      </c>
      <c r="BE1318" s="107"/>
      <c r="BF1318" s="106">
        <f t="shared" ref="BF1318:BF1322" si="3922">BE1318*$E1318*BF$10</f>
        <v>0</v>
      </c>
      <c r="BH1318" s="107"/>
      <c r="BI1318" s="106">
        <f t="shared" ref="BI1318:BI1322" si="3923">BH1318*$E1318*BI$10</f>
        <v>0</v>
      </c>
      <c r="BJ1318" s="107"/>
      <c r="BK1318" s="106">
        <f t="shared" ref="BK1318:BK1322" si="3924">BJ1318*$E1318*BK$10</f>
        <v>0</v>
      </c>
      <c r="BL1318" s="107"/>
      <c r="BM1318" s="106">
        <f t="shared" ref="BM1318:BM1322" si="3925">BL1318*$E1318*BM$10</f>
        <v>0</v>
      </c>
      <c r="BN1318" s="107"/>
      <c r="BO1318" s="106">
        <f t="shared" ref="BO1318:BO1322" si="3926">BN1318*$E1318*BO$10</f>
        <v>0</v>
      </c>
      <c r="BP1318" s="107"/>
      <c r="BQ1318" s="106">
        <f t="shared" ref="BQ1318:BQ1322" si="3927">BP1318*$E1318*BQ$10</f>
        <v>0</v>
      </c>
      <c r="BR1318" s="107"/>
      <c r="BS1318" s="106">
        <f t="shared" ref="BS1318:BS1322" si="3928">BR1318*$E1318*BS$10</f>
        <v>0</v>
      </c>
    </row>
    <row r="1319" spans="1:133" s="61" customFormat="1" ht="26" outlineLevel="3" x14ac:dyDescent="0.15">
      <c r="A1319" s="61" t="s">
        <v>835</v>
      </c>
      <c r="B1319" s="261" t="s">
        <v>2542</v>
      </c>
      <c r="C1319" s="104"/>
      <c r="D1319" s="106">
        <v>5</v>
      </c>
      <c r="E1319" s="104"/>
      <c r="F1319" s="106">
        <f>IF(B1319&lt;&gt;"",IF(B1319="Custom Requirement",0,3),0)</f>
        <v>3</v>
      </c>
      <c r="G1319" s="106">
        <v>1</v>
      </c>
      <c r="H1319" s="107"/>
      <c r="I1319" s="106">
        <f t="shared" si="3899"/>
        <v>0</v>
      </c>
      <c r="J1319" s="107"/>
      <c r="K1319" s="106">
        <f t="shared" si="3900"/>
        <v>0</v>
      </c>
      <c r="L1319" s="107"/>
      <c r="M1319" s="106">
        <f t="shared" si="3901"/>
        <v>0</v>
      </c>
      <c r="N1319" s="107"/>
      <c r="O1319" s="106">
        <f t="shared" si="3902"/>
        <v>0</v>
      </c>
      <c r="P1319" s="107"/>
      <c r="Q1319" s="106">
        <f t="shared" si="3903"/>
        <v>0</v>
      </c>
      <c r="R1319" s="107"/>
      <c r="S1319" s="106">
        <f t="shared" si="3904"/>
        <v>0</v>
      </c>
      <c r="T1319" s="276"/>
      <c r="U1319" s="107"/>
      <c r="V1319" s="106">
        <f t="shared" si="3905"/>
        <v>0</v>
      </c>
      <c r="W1319" s="107"/>
      <c r="X1319" s="106">
        <f t="shared" si="3906"/>
        <v>0</v>
      </c>
      <c r="Y1319" s="107"/>
      <c r="Z1319" s="106">
        <f t="shared" si="3907"/>
        <v>0</v>
      </c>
      <c r="AA1319" s="107"/>
      <c r="AB1319" s="106">
        <f t="shared" si="3908"/>
        <v>0</v>
      </c>
      <c r="AC1319" s="107"/>
      <c r="AD1319" s="106">
        <f t="shared" si="3909"/>
        <v>0</v>
      </c>
      <c r="AE1319" s="107"/>
      <c r="AF1319" s="106">
        <f t="shared" si="3910"/>
        <v>0</v>
      </c>
      <c r="AG1319" s="224"/>
      <c r="AH1319" s="107"/>
      <c r="AI1319" s="106">
        <f t="shared" si="3911"/>
        <v>0</v>
      </c>
      <c r="AJ1319" s="107"/>
      <c r="AK1319" s="106">
        <f t="shared" si="3912"/>
        <v>0</v>
      </c>
      <c r="AL1319" s="107"/>
      <c r="AM1319" s="106">
        <f t="shared" si="3913"/>
        <v>0</v>
      </c>
      <c r="AN1319" s="107"/>
      <c r="AO1319" s="106">
        <f t="shared" si="3914"/>
        <v>0</v>
      </c>
      <c r="AP1319" s="107"/>
      <c r="AQ1319" s="106">
        <f t="shared" si="3915"/>
        <v>0</v>
      </c>
      <c r="AR1319" s="107"/>
      <c r="AS1319" s="106">
        <f t="shared" si="3916"/>
        <v>0</v>
      </c>
      <c r="AU1319" s="107"/>
      <c r="AV1319" s="106">
        <f t="shared" si="3917"/>
        <v>0</v>
      </c>
      <c r="AW1319" s="107"/>
      <c r="AX1319" s="106">
        <f t="shared" si="3918"/>
        <v>0</v>
      </c>
      <c r="AY1319" s="107"/>
      <c r="AZ1319" s="106">
        <f t="shared" si="3919"/>
        <v>0</v>
      </c>
      <c r="BA1319" s="107"/>
      <c r="BB1319" s="106">
        <f t="shared" si="3920"/>
        <v>0</v>
      </c>
      <c r="BC1319" s="107"/>
      <c r="BD1319" s="106">
        <f t="shared" si="3921"/>
        <v>0</v>
      </c>
      <c r="BE1319" s="107"/>
      <c r="BF1319" s="106">
        <f t="shared" si="3922"/>
        <v>0</v>
      </c>
      <c r="BH1319" s="107"/>
      <c r="BI1319" s="106">
        <f t="shared" si="3923"/>
        <v>0</v>
      </c>
      <c r="BJ1319" s="107"/>
      <c r="BK1319" s="106">
        <f t="shared" si="3924"/>
        <v>0</v>
      </c>
      <c r="BL1319" s="107"/>
      <c r="BM1319" s="106">
        <f t="shared" si="3925"/>
        <v>0</v>
      </c>
      <c r="BN1319" s="107"/>
      <c r="BO1319" s="106">
        <f t="shared" si="3926"/>
        <v>0</v>
      </c>
      <c r="BP1319" s="107"/>
      <c r="BQ1319" s="106">
        <f t="shared" si="3927"/>
        <v>0</v>
      </c>
      <c r="BR1319" s="107"/>
      <c r="BS1319" s="106">
        <f t="shared" si="3928"/>
        <v>0</v>
      </c>
    </row>
    <row r="1320" spans="1:133" s="61" customFormat="1" ht="26" outlineLevel="3" x14ac:dyDescent="0.15">
      <c r="A1320" s="61" t="s">
        <v>836</v>
      </c>
      <c r="B1320" s="261" t="s">
        <v>2543</v>
      </c>
      <c r="C1320" s="104"/>
      <c r="D1320" s="106">
        <v>5</v>
      </c>
      <c r="E1320" s="104"/>
      <c r="F1320" s="106">
        <f t="shared" ref="F1320:F1322" si="3929">IF(B1320&lt;&gt;"",IF(B1320="Custom Requirement",0,3),0)</f>
        <v>3</v>
      </c>
      <c r="G1320" s="106">
        <v>1</v>
      </c>
      <c r="H1320" s="107"/>
      <c r="I1320" s="106">
        <f t="shared" si="3899"/>
        <v>0</v>
      </c>
      <c r="J1320" s="107"/>
      <c r="K1320" s="106">
        <f t="shared" si="3900"/>
        <v>0</v>
      </c>
      <c r="L1320" s="107"/>
      <c r="M1320" s="106">
        <f t="shared" si="3901"/>
        <v>0</v>
      </c>
      <c r="N1320" s="107"/>
      <c r="O1320" s="106">
        <f t="shared" si="3902"/>
        <v>0</v>
      </c>
      <c r="P1320" s="107"/>
      <c r="Q1320" s="106">
        <f t="shared" si="3903"/>
        <v>0</v>
      </c>
      <c r="R1320" s="107"/>
      <c r="S1320" s="106">
        <f t="shared" si="3904"/>
        <v>0</v>
      </c>
      <c r="T1320" s="276"/>
      <c r="U1320" s="107"/>
      <c r="V1320" s="106">
        <f t="shared" si="3905"/>
        <v>0</v>
      </c>
      <c r="W1320" s="107"/>
      <c r="X1320" s="106">
        <f t="shared" si="3906"/>
        <v>0</v>
      </c>
      <c r="Y1320" s="107"/>
      <c r="Z1320" s="106">
        <f t="shared" si="3907"/>
        <v>0</v>
      </c>
      <c r="AA1320" s="107"/>
      <c r="AB1320" s="106">
        <f t="shared" si="3908"/>
        <v>0</v>
      </c>
      <c r="AC1320" s="107"/>
      <c r="AD1320" s="106">
        <f t="shared" si="3909"/>
        <v>0</v>
      </c>
      <c r="AE1320" s="107"/>
      <c r="AF1320" s="106">
        <f t="shared" si="3910"/>
        <v>0</v>
      </c>
      <c r="AG1320" s="224"/>
      <c r="AH1320" s="107"/>
      <c r="AI1320" s="106">
        <f t="shared" si="3911"/>
        <v>0</v>
      </c>
      <c r="AJ1320" s="107"/>
      <c r="AK1320" s="106">
        <f t="shared" si="3912"/>
        <v>0</v>
      </c>
      <c r="AL1320" s="107"/>
      <c r="AM1320" s="106">
        <f t="shared" si="3913"/>
        <v>0</v>
      </c>
      <c r="AN1320" s="107"/>
      <c r="AO1320" s="106">
        <f t="shared" si="3914"/>
        <v>0</v>
      </c>
      <c r="AP1320" s="107"/>
      <c r="AQ1320" s="106">
        <f t="shared" si="3915"/>
        <v>0</v>
      </c>
      <c r="AR1320" s="107"/>
      <c r="AS1320" s="106">
        <f t="shared" si="3916"/>
        <v>0</v>
      </c>
      <c r="AU1320" s="107"/>
      <c r="AV1320" s="106">
        <f t="shared" si="3917"/>
        <v>0</v>
      </c>
      <c r="AW1320" s="107"/>
      <c r="AX1320" s="106">
        <f t="shared" si="3918"/>
        <v>0</v>
      </c>
      <c r="AY1320" s="107"/>
      <c r="AZ1320" s="106">
        <f t="shared" si="3919"/>
        <v>0</v>
      </c>
      <c r="BA1320" s="107"/>
      <c r="BB1320" s="106">
        <f t="shared" si="3920"/>
        <v>0</v>
      </c>
      <c r="BC1320" s="107"/>
      <c r="BD1320" s="106">
        <f t="shared" si="3921"/>
        <v>0</v>
      </c>
      <c r="BE1320" s="107"/>
      <c r="BF1320" s="106">
        <f t="shared" si="3922"/>
        <v>0</v>
      </c>
      <c r="BH1320" s="107"/>
      <c r="BI1320" s="106">
        <f t="shared" si="3923"/>
        <v>0</v>
      </c>
      <c r="BJ1320" s="107"/>
      <c r="BK1320" s="106">
        <f t="shared" si="3924"/>
        <v>0</v>
      </c>
      <c r="BL1320" s="107"/>
      <c r="BM1320" s="106">
        <f t="shared" si="3925"/>
        <v>0</v>
      </c>
      <c r="BN1320" s="107"/>
      <c r="BO1320" s="106">
        <f t="shared" si="3926"/>
        <v>0</v>
      </c>
      <c r="BP1320" s="107"/>
      <c r="BQ1320" s="106">
        <f t="shared" si="3927"/>
        <v>0</v>
      </c>
      <c r="BR1320" s="107"/>
      <c r="BS1320" s="106">
        <f t="shared" si="3928"/>
        <v>0</v>
      </c>
    </row>
    <row r="1321" spans="1:133" s="61" customFormat="1" ht="26" outlineLevel="3" x14ac:dyDescent="0.15">
      <c r="A1321" s="61" t="s">
        <v>837</v>
      </c>
      <c r="B1321" s="261" t="s">
        <v>2544</v>
      </c>
      <c r="C1321" s="104"/>
      <c r="D1321" s="106">
        <v>5</v>
      </c>
      <c r="E1321" s="104"/>
      <c r="F1321" s="106">
        <f t="shared" si="3929"/>
        <v>3</v>
      </c>
      <c r="G1321" s="106">
        <v>1</v>
      </c>
      <c r="H1321" s="107"/>
      <c r="I1321" s="106">
        <f t="shared" si="3899"/>
        <v>0</v>
      </c>
      <c r="J1321" s="107"/>
      <c r="K1321" s="106">
        <f t="shared" si="3900"/>
        <v>0</v>
      </c>
      <c r="L1321" s="107"/>
      <c r="M1321" s="106">
        <f t="shared" si="3901"/>
        <v>0</v>
      </c>
      <c r="N1321" s="107"/>
      <c r="O1321" s="106">
        <f t="shared" si="3902"/>
        <v>0</v>
      </c>
      <c r="P1321" s="107"/>
      <c r="Q1321" s="106">
        <f t="shared" si="3903"/>
        <v>0</v>
      </c>
      <c r="R1321" s="107"/>
      <c r="S1321" s="106">
        <f t="shared" si="3904"/>
        <v>0</v>
      </c>
      <c r="T1321" s="276"/>
      <c r="U1321" s="107"/>
      <c r="V1321" s="106">
        <f t="shared" si="3905"/>
        <v>0</v>
      </c>
      <c r="W1321" s="107"/>
      <c r="X1321" s="106">
        <f t="shared" si="3906"/>
        <v>0</v>
      </c>
      <c r="Y1321" s="107"/>
      <c r="Z1321" s="106">
        <f t="shared" si="3907"/>
        <v>0</v>
      </c>
      <c r="AA1321" s="107"/>
      <c r="AB1321" s="106">
        <f t="shared" si="3908"/>
        <v>0</v>
      </c>
      <c r="AC1321" s="107"/>
      <c r="AD1321" s="106">
        <f t="shared" si="3909"/>
        <v>0</v>
      </c>
      <c r="AE1321" s="107"/>
      <c r="AF1321" s="106">
        <f t="shared" si="3910"/>
        <v>0</v>
      </c>
      <c r="AG1321" s="224"/>
      <c r="AH1321" s="107"/>
      <c r="AI1321" s="106">
        <f t="shared" si="3911"/>
        <v>0</v>
      </c>
      <c r="AJ1321" s="107"/>
      <c r="AK1321" s="106">
        <f t="shared" si="3912"/>
        <v>0</v>
      </c>
      <c r="AL1321" s="107"/>
      <c r="AM1321" s="106">
        <f t="shared" si="3913"/>
        <v>0</v>
      </c>
      <c r="AN1321" s="107"/>
      <c r="AO1321" s="106">
        <f t="shared" si="3914"/>
        <v>0</v>
      </c>
      <c r="AP1321" s="107"/>
      <c r="AQ1321" s="106">
        <f t="shared" si="3915"/>
        <v>0</v>
      </c>
      <c r="AR1321" s="107"/>
      <c r="AS1321" s="106">
        <f t="shared" si="3916"/>
        <v>0</v>
      </c>
      <c r="AU1321" s="107"/>
      <c r="AV1321" s="106">
        <f t="shared" si="3917"/>
        <v>0</v>
      </c>
      <c r="AW1321" s="107"/>
      <c r="AX1321" s="106">
        <f t="shared" si="3918"/>
        <v>0</v>
      </c>
      <c r="AY1321" s="107"/>
      <c r="AZ1321" s="106">
        <f t="shared" si="3919"/>
        <v>0</v>
      </c>
      <c r="BA1321" s="107"/>
      <c r="BB1321" s="106">
        <f t="shared" si="3920"/>
        <v>0</v>
      </c>
      <c r="BC1321" s="107"/>
      <c r="BD1321" s="106">
        <f t="shared" si="3921"/>
        <v>0</v>
      </c>
      <c r="BE1321" s="107"/>
      <c r="BF1321" s="106">
        <f t="shared" si="3922"/>
        <v>0</v>
      </c>
      <c r="BH1321" s="107"/>
      <c r="BI1321" s="106">
        <f t="shared" si="3923"/>
        <v>0</v>
      </c>
      <c r="BJ1321" s="107"/>
      <c r="BK1321" s="106">
        <f t="shared" si="3924"/>
        <v>0</v>
      </c>
      <c r="BL1321" s="107"/>
      <c r="BM1321" s="106">
        <f t="shared" si="3925"/>
        <v>0</v>
      </c>
      <c r="BN1321" s="107"/>
      <c r="BO1321" s="106">
        <f t="shared" si="3926"/>
        <v>0</v>
      </c>
      <c r="BP1321" s="107"/>
      <c r="BQ1321" s="106">
        <f t="shared" si="3927"/>
        <v>0</v>
      </c>
      <c r="BR1321" s="107"/>
      <c r="BS1321" s="106">
        <f t="shared" si="3928"/>
        <v>0</v>
      </c>
    </row>
    <row r="1322" spans="1:133" s="61" customFormat="1" ht="26" outlineLevel="3" x14ac:dyDescent="0.15">
      <c r="A1322" s="61" t="s">
        <v>838</v>
      </c>
      <c r="B1322" s="261" t="s">
        <v>2545</v>
      </c>
      <c r="C1322" s="104"/>
      <c r="D1322" s="106">
        <v>5</v>
      </c>
      <c r="E1322" s="104"/>
      <c r="F1322" s="106">
        <f t="shared" si="3929"/>
        <v>3</v>
      </c>
      <c r="G1322" s="106">
        <v>1</v>
      </c>
      <c r="H1322" s="107"/>
      <c r="I1322" s="106">
        <f t="shared" si="3899"/>
        <v>0</v>
      </c>
      <c r="J1322" s="107"/>
      <c r="K1322" s="106">
        <f t="shared" si="3900"/>
        <v>0</v>
      </c>
      <c r="L1322" s="107"/>
      <c r="M1322" s="106">
        <f t="shared" si="3901"/>
        <v>0</v>
      </c>
      <c r="N1322" s="107"/>
      <c r="O1322" s="106">
        <f t="shared" si="3902"/>
        <v>0</v>
      </c>
      <c r="P1322" s="107"/>
      <c r="Q1322" s="106">
        <f t="shared" si="3903"/>
        <v>0</v>
      </c>
      <c r="R1322" s="107"/>
      <c r="S1322" s="106">
        <f t="shared" si="3904"/>
        <v>0</v>
      </c>
      <c r="T1322" s="276"/>
      <c r="U1322" s="107"/>
      <c r="V1322" s="106">
        <f t="shared" si="3905"/>
        <v>0</v>
      </c>
      <c r="W1322" s="107"/>
      <c r="X1322" s="106">
        <f t="shared" si="3906"/>
        <v>0</v>
      </c>
      <c r="Y1322" s="107"/>
      <c r="Z1322" s="106">
        <f t="shared" si="3907"/>
        <v>0</v>
      </c>
      <c r="AA1322" s="107"/>
      <c r="AB1322" s="106">
        <f t="shared" si="3908"/>
        <v>0</v>
      </c>
      <c r="AC1322" s="107"/>
      <c r="AD1322" s="106">
        <f t="shared" si="3909"/>
        <v>0</v>
      </c>
      <c r="AE1322" s="107"/>
      <c r="AF1322" s="106">
        <f t="shared" si="3910"/>
        <v>0</v>
      </c>
      <c r="AG1322" s="224"/>
      <c r="AH1322" s="107"/>
      <c r="AI1322" s="106">
        <f t="shared" si="3911"/>
        <v>0</v>
      </c>
      <c r="AJ1322" s="107"/>
      <c r="AK1322" s="106">
        <f t="shared" si="3912"/>
        <v>0</v>
      </c>
      <c r="AL1322" s="107"/>
      <c r="AM1322" s="106">
        <f t="shared" si="3913"/>
        <v>0</v>
      </c>
      <c r="AN1322" s="107"/>
      <c r="AO1322" s="106">
        <f t="shared" si="3914"/>
        <v>0</v>
      </c>
      <c r="AP1322" s="107"/>
      <c r="AQ1322" s="106">
        <f t="shared" si="3915"/>
        <v>0</v>
      </c>
      <c r="AR1322" s="107"/>
      <c r="AS1322" s="106">
        <f t="shared" si="3916"/>
        <v>0</v>
      </c>
      <c r="AU1322" s="107"/>
      <c r="AV1322" s="106">
        <f t="shared" si="3917"/>
        <v>0</v>
      </c>
      <c r="AW1322" s="107"/>
      <c r="AX1322" s="106">
        <f t="shared" si="3918"/>
        <v>0</v>
      </c>
      <c r="AY1322" s="107"/>
      <c r="AZ1322" s="106">
        <f t="shared" si="3919"/>
        <v>0</v>
      </c>
      <c r="BA1322" s="107"/>
      <c r="BB1322" s="106">
        <f t="shared" si="3920"/>
        <v>0</v>
      </c>
      <c r="BC1322" s="107"/>
      <c r="BD1322" s="106">
        <f t="shared" si="3921"/>
        <v>0</v>
      </c>
      <c r="BE1322" s="107"/>
      <c r="BF1322" s="106">
        <f t="shared" si="3922"/>
        <v>0</v>
      </c>
      <c r="BH1322" s="107"/>
      <c r="BI1322" s="106">
        <f t="shared" si="3923"/>
        <v>0</v>
      </c>
      <c r="BJ1322" s="107"/>
      <c r="BK1322" s="106">
        <f t="shared" si="3924"/>
        <v>0</v>
      </c>
      <c r="BL1322" s="107"/>
      <c r="BM1322" s="106">
        <f t="shared" si="3925"/>
        <v>0</v>
      </c>
      <c r="BN1322" s="107"/>
      <c r="BO1322" s="106">
        <f t="shared" si="3926"/>
        <v>0</v>
      </c>
      <c r="BP1322" s="107"/>
      <c r="BQ1322" s="106">
        <f t="shared" si="3927"/>
        <v>0</v>
      </c>
      <c r="BR1322" s="107"/>
      <c r="BS1322" s="106">
        <f t="shared" si="3928"/>
        <v>0</v>
      </c>
    </row>
    <row r="1323" spans="1:133" s="50" customFormat="1" outlineLevel="2" x14ac:dyDescent="0.15">
      <c r="B1323" s="51" t="s">
        <v>1820</v>
      </c>
      <c r="C1323" s="125"/>
      <c r="D1323" s="125"/>
      <c r="E1323" s="125"/>
      <c r="F1323" s="125"/>
      <c r="G1323" s="169" t="s">
        <v>203</v>
      </c>
      <c r="H1323" s="125"/>
      <c r="I1323" s="125"/>
      <c r="J1323" s="125"/>
      <c r="K1323" s="125"/>
      <c r="L1323" s="125"/>
      <c r="M1323" s="125"/>
      <c r="N1323" s="125"/>
      <c r="O1323" s="125"/>
      <c r="P1323" s="125"/>
      <c r="Q1323" s="125"/>
      <c r="R1323" s="125"/>
      <c r="S1323" s="125"/>
      <c r="T1323" s="275"/>
      <c r="U1323" s="196"/>
      <c r="V1323" s="125"/>
      <c r="W1323" s="196"/>
      <c r="X1323" s="125"/>
      <c r="Y1323" s="196"/>
      <c r="Z1323" s="125"/>
      <c r="AA1323" s="196"/>
      <c r="AB1323" s="125"/>
      <c r="AC1323" s="196"/>
      <c r="AD1323" s="125"/>
      <c r="AE1323" s="196"/>
      <c r="AF1323" s="125"/>
      <c r="AG1323" s="223"/>
      <c r="AH1323" s="196"/>
      <c r="AI1323" s="125"/>
      <c r="AJ1323" s="196"/>
      <c r="AK1323" s="125"/>
      <c r="AL1323" s="196"/>
      <c r="AM1323" s="125"/>
      <c r="AN1323" s="196"/>
      <c r="AO1323" s="125"/>
      <c r="AP1323" s="196"/>
      <c r="AQ1323" s="125"/>
      <c r="AR1323" s="196"/>
      <c r="AS1323" s="125"/>
      <c r="AU1323" s="125"/>
      <c r="AV1323" s="125"/>
      <c r="AW1323" s="125"/>
      <c r="AX1323" s="125"/>
      <c r="AY1323" s="125"/>
      <c r="AZ1323" s="125"/>
      <c r="BA1323" s="125"/>
      <c r="BB1323" s="125"/>
      <c r="BC1323" s="125"/>
      <c r="BD1323" s="125"/>
      <c r="BE1323" s="125"/>
      <c r="BF1323" s="125"/>
      <c r="BH1323" s="125"/>
      <c r="BI1323" s="125"/>
      <c r="BJ1323" s="125"/>
      <c r="BK1323" s="125"/>
      <c r="BL1323" s="125"/>
      <c r="BM1323" s="125"/>
      <c r="BN1323" s="125"/>
      <c r="BO1323" s="125"/>
      <c r="BP1323" s="125"/>
      <c r="BQ1323" s="125"/>
      <c r="BR1323" s="125"/>
      <c r="BS1323" s="125"/>
      <c r="BU1323" s="143"/>
      <c r="BV1323" s="143"/>
      <c r="BW1323" s="143"/>
      <c r="BX1323" s="143"/>
      <c r="BY1323" s="143"/>
      <c r="BZ1323" s="143"/>
      <c r="CA1323" s="143"/>
      <c r="CB1323" s="143"/>
      <c r="CC1323" s="143"/>
      <c r="CD1323" s="143"/>
      <c r="CE1323" s="143"/>
      <c r="CF1323" s="143"/>
      <c r="CG1323" s="143"/>
      <c r="CH1323" s="143"/>
      <c r="CI1323" s="143"/>
      <c r="CJ1323" s="143"/>
      <c r="CK1323" s="143"/>
      <c r="CL1323" s="143"/>
      <c r="CM1323" s="143"/>
      <c r="CN1323" s="143"/>
      <c r="CO1323" s="143"/>
      <c r="CP1323" s="143"/>
      <c r="CQ1323" s="143"/>
      <c r="CR1323" s="143"/>
      <c r="CS1323" s="143"/>
      <c r="CT1323" s="143"/>
      <c r="CU1323" s="143"/>
      <c r="CV1323" s="143"/>
      <c r="CW1323" s="143"/>
      <c r="CX1323" s="143"/>
      <c r="CY1323" s="143"/>
      <c r="CZ1323" s="143"/>
      <c r="DA1323" s="143"/>
      <c r="DB1323" s="143"/>
      <c r="DC1323" s="143"/>
      <c r="DD1323" s="143"/>
      <c r="DE1323" s="143"/>
      <c r="DF1323" s="143"/>
      <c r="DG1323" s="143"/>
      <c r="DH1323" s="143"/>
      <c r="DI1323" s="143"/>
      <c r="DJ1323" s="143"/>
      <c r="DK1323" s="143"/>
      <c r="DL1323" s="143"/>
      <c r="DM1323" s="143"/>
      <c r="DN1323" s="143"/>
      <c r="DO1323" s="143"/>
      <c r="DP1323" s="143"/>
      <c r="DQ1323" s="143"/>
      <c r="DR1323" s="143"/>
      <c r="DS1323" s="143"/>
      <c r="DT1323" s="143"/>
      <c r="DU1323" s="143"/>
      <c r="DV1323" s="143"/>
      <c r="DW1323" s="143"/>
      <c r="DX1323" s="143"/>
      <c r="DY1323" s="143"/>
      <c r="DZ1323" s="143"/>
      <c r="EA1323" s="143"/>
      <c r="EB1323" s="143"/>
      <c r="EC1323" s="143"/>
    </row>
    <row r="1324" spans="1:133" s="40" customFormat="1" outlineLevel="2" x14ac:dyDescent="0.15">
      <c r="A1324" s="40" t="s">
        <v>54</v>
      </c>
      <c r="B1324" s="41" t="s">
        <v>1841</v>
      </c>
      <c r="C1324" s="300" t="str">
        <f ca="1">IFERROR((AVERAGE(ReqSum)),"N/A")</f>
        <v>N/A</v>
      </c>
      <c r="D1324" s="300">
        <f ca="1">IFERROR((AVERAGE(ReqSum)),"N/A")</f>
        <v>5</v>
      </c>
      <c r="E1324" s="168">
        <f ca="1">(SUM(ReqSum))*2*$I$10</f>
        <v>0</v>
      </c>
      <c r="F1324" s="168">
        <f ca="1">(SUM(ReqSum))*2*$I$10</f>
        <v>0</v>
      </c>
      <c r="G1324" s="168">
        <f>MATCH("x",G1325:G2824,-1)-1</f>
        <v>5</v>
      </c>
      <c r="H1324" s="180"/>
      <c r="I1324" s="180">
        <f ca="1">SUM(ReqSum)</f>
        <v>0</v>
      </c>
      <c r="J1324" s="180"/>
      <c r="K1324" s="180">
        <f ca="1">SUM(ReqSum)</f>
        <v>0</v>
      </c>
      <c r="L1324" s="180"/>
      <c r="M1324" s="180">
        <f ca="1">SUM(ReqSum)</f>
        <v>0</v>
      </c>
      <c r="N1324" s="180"/>
      <c r="O1324" s="180">
        <f ca="1">SUM(ReqSum)</f>
        <v>0</v>
      </c>
      <c r="P1324" s="180"/>
      <c r="Q1324" s="180">
        <f ca="1">SUM(ReqSum)</f>
        <v>0</v>
      </c>
      <c r="R1324" s="180"/>
      <c r="S1324" s="180">
        <f ca="1">SUM(ReqSum)</f>
        <v>0</v>
      </c>
      <c r="T1324" s="274"/>
      <c r="U1324" s="195"/>
      <c r="V1324" s="180">
        <f ca="1">SUM(ReqSum)</f>
        <v>0</v>
      </c>
      <c r="W1324" s="195"/>
      <c r="X1324" s="180">
        <f ca="1">SUM(ReqSum)</f>
        <v>0</v>
      </c>
      <c r="Y1324" s="195"/>
      <c r="Z1324" s="180">
        <f ca="1">SUM(ReqSum)</f>
        <v>0</v>
      </c>
      <c r="AA1324" s="195"/>
      <c r="AB1324" s="180">
        <f ca="1">SUM(ReqSum)</f>
        <v>0</v>
      </c>
      <c r="AC1324" s="195"/>
      <c r="AD1324" s="180">
        <f ca="1">SUM(ReqSum)</f>
        <v>0</v>
      </c>
      <c r="AE1324" s="195"/>
      <c r="AF1324" s="180">
        <f ca="1">SUM(ReqSum)</f>
        <v>0</v>
      </c>
      <c r="AG1324" s="41"/>
      <c r="AH1324" s="195"/>
      <c r="AI1324" s="180">
        <f ca="1">SUM(ReqSum)</f>
        <v>0</v>
      </c>
      <c r="AJ1324" s="195"/>
      <c r="AK1324" s="180">
        <f ca="1">SUM(ReqSum)</f>
        <v>0</v>
      </c>
      <c r="AL1324" s="195"/>
      <c r="AM1324" s="180">
        <f ca="1">SUM(ReqSum)</f>
        <v>0</v>
      </c>
      <c r="AN1324" s="195"/>
      <c r="AO1324" s="180">
        <f ca="1">SUM(ReqSum)</f>
        <v>0</v>
      </c>
      <c r="AP1324" s="195"/>
      <c r="AQ1324" s="180">
        <f ca="1">SUM(ReqSum)</f>
        <v>0</v>
      </c>
      <c r="AR1324" s="195"/>
      <c r="AS1324" s="180">
        <f ca="1">SUM(ReqSum)</f>
        <v>0</v>
      </c>
      <c r="AT1324" s="181"/>
      <c r="AU1324" s="180"/>
      <c r="AV1324" s="180">
        <f ca="1">SUM(ReqSum)</f>
        <v>0</v>
      </c>
      <c r="AW1324" s="180"/>
      <c r="AX1324" s="180">
        <f ca="1">SUM(ReqSum)</f>
        <v>0</v>
      </c>
      <c r="AY1324" s="180"/>
      <c r="AZ1324" s="180">
        <f ca="1">SUM(ReqSum)</f>
        <v>0</v>
      </c>
      <c r="BA1324" s="180"/>
      <c r="BB1324" s="180">
        <f ca="1">SUM(ReqSum)</f>
        <v>0</v>
      </c>
      <c r="BC1324" s="180"/>
      <c r="BD1324" s="180">
        <f ca="1">SUM(ReqSum)</f>
        <v>0</v>
      </c>
      <c r="BE1324" s="180"/>
      <c r="BF1324" s="180">
        <f ca="1">SUM(ReqSum)</f>
        <v>0</v>
      </c>
      <c r="BG1324" s="181"/>
      <c r="BH1324" s="180"/>
      <c r="BI1324" s="180">
        <f ca="1">SUM(ReqSum)</f>
        <v>0</v>
      </c>
      <c r="BJ1324" s="180"/>
      <c r="BK1324" s="180">
        <f ca="1">SUM(ReqSum)</f>
        <v>0</v>
      </c>
      <c r="BL1324" s="180"/>
      <c r="BM1324" s="180">
        <f ca="1">SUM(ReqSum)</f>
        <v>0</v>
      </c>
      <c r="BN1324" s="180"/>
      <c r="BO1324" s="180">
        <f ca="1">SUM(ReqSum)</f>
        <v>0</v>
      </c>
      <c r="BP1324" s="180"/>
      <c r="BQ1324" s="180">
        <f ca="1">SUM(ReqSum)</f>
        <v>0</v>
      </c>
      <c r="BR1324" s="180"/>
      <c r="BS1324" s="180">
        <f ca="1">SUM(ReqSum)</f>
        <v>0</v>
      </c>
      <c r="BT1324" s="181"/>
      <c r="BU1324" s="85"/>
      <c r="BV1324" s="85"/>
      <c r="BW1324" s="85"/>
      <c r="BX1324" s="85"/>
      <c r="BY1324" s="85"/>
      <c r="BZ1324" s="85"/>
      <c r="CA1324" s="85"/>
      <c r="CB1324" s="85"/>
      <c r="CC1324" s="85"/>
      <c r="CD1324" s="85"/>
      <c r="CE1324" s="85"/>
      <c r="CF1324" s="85"/>
      <c r="CG1324" s="85"/>
      <c r="CH1324" s="85"/>
      <c r="CI1324" s="85"/>
      <c r="CJ1324" s="85"/>
      <c r="CK1324" s="85"/>
      <c r="CL1324" s="85"/>
      <c r="CM1324" s="85"/>
      <c r="CN1324" s="85"/>
      <c r="CO1324" s="85"/>
      <c r="CP1324" s="85"/>
      <c r="CQ1324" s="85"/>
      <c r="CR1324" s="85"/>
      <c r="CS1324" s="85"/>
      <c r="CT1324" s="85"/>
      <c r="CU1324" s="85"/>
      <c r="CV1324" s="85"/>
      <c r="CW1324" s="85"/>
      <c r="CX1324" s="85"/>
      <c r="CY1324" s="85"/>
      <c r="CZ1324" s="85"/>
      <c r="DA1324" s="85"/>
      <c r="DB1324" s="85"/>
      <c r="DC1324" s="85"/>
      <c r="DD1324" s="85"/>
      <c r="DE1324" s="85"/>
      <c r="DF1324" s="85"/>
      <c r="DG1324" s="85"/>
      <c r="DH1324" s="85"/>
      <c r="DI1324" s="85"/>
      <c r="DJ1324" s="85"/>
      <c r="DK1324" s="85"/>
      <c r="DL1324" s="85"/>
      <c r="DM1324" s="85"/>
      <c r="DN1324" s="85"/>
      <c r="DO1324" s="85"/>
      <c r="DP1324" s="85"/>
      <c r="DQ1324" s="85"/>
      <c r="DR1324" s="85"/>
      <c r="DS1324" s="85"/>
      <c r="DT1324" s="85"/>
      <c r="DU1324" s="85"/>
      <c r="DV1324" s="85"/>
      <c r="DW1324" s="85"/>
      <c r="DX1324" s="85"/>
      <c r="DY1324" s="85"/>
      <c r="DZ1324" s="85"/>
      <c r="EA1324" s="85"/>
      <c r="EB1324" s="85"/>
      <c r="EC1324" s="85"/>
    </row>
    <row r="1325" spans="1:133" outlineLevel="3" x14ac:dyDescent="0.15">
      <c r="A1325" s="22" t="s">
        <v>56</v>
      </c>
      <c r="B1325" s="29" t="s">
        <v>2452</v>
      </c>
      <c r="C1325" s="104"/>
      <c r="D1325" s="106">
        <v>5</v>
      </c>
      <c r="E1325" s="104"/>
      <c r="F1325" s="106">
        <f t="shared" ref="F1325:F1329" si="3930">IF(B1325&lt;&gt;"",IF(B1325="Custom Requirement",0,3),0)</f>
        <v>0</v>
      </c>
      <c r="G1325" s="106">
        <v>1</v>
      </c>
      <c r="I1325" s="106">
        <f t="shared" ref="I1325:I1329" si="3931">H1325*$E1325*I$10</f>
        <v>0</v>
      </c>
      <c r="K1325" s="106">
        <f t="shared" ref="K1325:K1329" si="3932">J1325*$E1325*K$10</f>
        <v>0</v>
      </c>
      <c r="M1325" s="106">
        <f t="shared" ref="M1325:M1329" si="3933">L1325*$E1325*M$10</f>
        <v>0</v>
      </c>
      <c r="O1325" s="106">
        <f t="shared" ref="O1325:O1329" si="3934">N1325*$E1325*O$10</f>
        <v>0</v>
      </c>
      <c r="Q1325" s="106">
        <f t="shared" ref="Q1325:Q1329" si="3935">P1325*$E1325*Q$10</f>
        <v>0</v>
      </c>
      <c r="S1325" s="106">
        <f t="shared" ref="S1325:S1329" si="3936">R1325*$E1325*S$10</f>
        <v>0</v>
      </c>
      <c r="V1325" s="106">
        <f t="shared" ref="V1325:V1329" si="3937">U1325*$E1325*V$10</f>
        <v>0</v>
      </c>
      <c r="X1325" s="106">
        <f t="shared" ref="X1325:X1329" si="3938">W1325*$E1325*X$10</f>
        <v>0</v>
      </c>
      <c r="Z1325" s="106">
        <f t="shared" ref="Z1325:Z1329" si="3939">Y1325*$E1325*Z$10</f>
        <v>0</v>
      </c>
      <c r="AB1325" s="106">
        <f t="shared" ref="AB1325:AB1329" si="3940">AA1325*$E1325*AB$10</f>
        <v>0</v>
      </c>
      <c r="AD1325" s="106">
        <f t="shared" ref="AD1325:AD1329" si="3941">AC1325*$E1325*AD$10</f>
        <v>0</v>
      </c>
      <c r="AF1325" s="106">
        <f t="shared" ref="AF1325:AF1329" si="3942">AE1325*$E1325*AF$10</f>
        <v>0</v>
      </c>
      <c r="AI1325" s="106">
        <f t="shared" ref="AI1325:AI1329" si="3943">AH1325*$E1325*AI$10</f>
        <v>0</v>
      </c>
      <c r="AK1325" s="106">
        <f t="shared" ref="AK1325:AK1329" si="3944">AJ1325*$E1325*AK$10</f>
        <v>0</v>
      </c>
      <c r="AM1325" s="106">
        <f t="shared" ref="AM1325:AM1329" si="3945">AL1325*$E1325*AM$10</f>
        <v>0</v>
      </c>
      <c r="AO1325" s="106">
        <f t="shared" ref="AO1325:AO1329" si="3946">AN1325*$E1325*AO$10</f>
        <v>0</v>
      </c>
      <c r="AQ1325" s="106">
        <f t="shared" ref="AQ1325:AQ1329" si="3947">AP1325*$E1325*AQ$10</f>
        <v>0</v>
      </c>
      <c r="AS1325" s="106">
        <f t="shared" ref="AS1325:AS1329" si="3948">AR1325*$E1325*AS$10</f>
        <v>0</v>
      </c>
      <c r="AV1325" s="106">
        <f t="shared" ref="AV1325:AV1329" si="3949">AU1325*$E1325*AV$10</f>
        <v>0</v>
      </c>
      <c r="AX1325" s="106">
        <f t="shared" ref="AX1325:AX1329" si="3950">AW1325*$E1325*AX$10</f>
        <v>0</v>
      </c>
      <c r="AZ1325" s="106">
        <f t="shared" ref="AZ1325:AZ1329" si="3951">AY1325*$E1325*AZ$10</f>
        <v>0</v>
      </c>
      <c r="BB1325" s="106">
        <f t="shared" ref="BB1325:BB1329" si="3952">BA1325*$E1325*BB$10</f>
        <v>0</v>
      </c>
      <c r="BD1325" s="106">
        <f t="shared" ref="BD1325:BD1329" si="3953">BC1325*$E1325*BD$10</f>
        <v>0</v>
      </c>
      <c r="BF1325" s="106">
        <f t="shared" ref="BF1325:BF1329" si="3954">BE1325*$E1325*BF$10</f>
        <v>0</v>
      </c>
      <c r="BI1325" s="106">
        <f t="shared" ref="BI1325:BI1329" si="3955">BH1325*$E1325*BI$10</f>
        <v>0</v>
      </c>
      <c r="BK1325" s="106">
        <f t="shared" ref="BK1325:BK1329" si="3956">BJ1325*$E1325*BK$10</f>
        <v>0</v>
      </c>
      <c r="BM1325" s="106">
        <f t="shared" ref="BM1325:BM1329" si="3957">BL1325*$E1325*BM$10</f>
        <v>0</v>
      </c>
      <c r="BO1325" s="106">
        <f t="shared" ref="BO1325:BO1329" si="3958">BN1325*$E1325*BO$10</f>
        <v>0</v>
      </c>
      <c r="BQ1325" s="106">
        <f t="shared" ref="BQ1325:BQ1329" si="3959">BP1325*$E1325*BQ$10</f>
        <v>0</v>
      </c>
      <c r="BS1325" s="106">
        <f t="shared" ref="BS1325:BS1329" si="3960">BR1325*$E1325*BS$10</f>
        <v>0</v>
      </c>
    </row>
    <row r="1326" spans="1:133" outlineLevel="3" x14ac:dyDescent="0.15">
      <c r="A1326" s="22" t="s">
        <v>57</v>
      </c>
      <c r="B1326" s="29" t="s">
        <v>2452</v>
      </c>
      <c r="C1326" s="104"/>
      <c r="D1326" s="106">
        <v>5</v>
      </c>
      <c r="E1326" s="104"/>
      <c r="F1326" s="106">
        <f t="shared" si="3930"/>
        <v>0</v>
      </c>
      <c r="G1326" s="106">
        <v>1</v>
      </c>
      <c r="I1326" s="106">
        <f t="shared" si="3931"/>
        <v>0</v>
      </c>
      <c r="K1326" s="106">
        <f t="shared" si="3932"/>
        <v>0</v>
      </c>
      <c r="M1326" s="106">
        <f t="shared" si="3933"/>
        <v>0</v>
      </c>
      <c r="O1326" s="106">
        <f t="shared" si="3934"/>
        <v>0</v>
      </c>
      <c r="Q1326" s="106">
        <f t="shared" si="3935"/>
        <v>0</v>
      </c>
      <c r="S1326" s="106">
        <f t="shared" si="3936"/>
        <v>0</v>
      </c>
      <c r="V1326" s="106">
        <f t="shared" si="3937"/>
        <v>0</v>
      </c>
      <c r="X1326" s="106">
        <f t="shared" si="3938"/>
        <v>0</v>
      </c>
      <c r="Z1326" s="106">
        <f t="shared" si="3939"/>
        <v>0</v>
      </c>
      <c r="AB1326" s="106">
        <f t="shared" si="3940"/>
        <v>0</v>
      </c>
      <c r="AD1326" s="106">
        <f t="shared" si="3941"/>
        <v>0</v>
      </c>
      <c r="AF1326" s="106">
        <f t="shared" si="3942"/>
        <v>0</v>
      </c>
      <c r="AI1326" s="106">
        <f t="shared" si="3943"/>
        <v>0</v>
      </c>
      <c r="AK1326" s="106">
        <f t="shared" si="3944"/>
        <v>0</v>
      </c>
      <c r="AM1326" s="106">
        <f t="shared" si="3945"/>
        <v>0</v>
      </c>
      <c r="AO1326" s="106">
        <f t="shared" si="3946"/>
        <v>0</v>
      </c>
      <c r="AQ1326" s="106">
        <f t="shared" si="3947"/>
        <v>0</v>
      </c>
      <c r="AS1326" s="106">
        <f t="shared" si="3948"/>
        <v>0</v>
      </c>
      <c r="AV1326" s="106">
        <f t="shared" si="3949"/>
        <v>0</v>
      </c>
      <c r="AX1326" s="106">
        <f t="shared" si="3950"/>
        <v>0</v>
      </c>
      <c r="AZ1326" s="106">
        <f t="shared" si="3951"/>
        <v>0</v>
      </c>
      <c r="BB1326" s="106">
        <f t="shared" si="3952"/>
        <v>0</v>
      </c>
      <c r="BD1326" s="106">
        <f t="shared" si="3953"/>
        <v>0</v>
      </c>
      <c r="BF1326" s="106">
        <f t="shared" si="3954"/>
        <v>0</v>
      </c>
      <c r="BI1326" s="106">
        <f t="shared" si="3955"/>
        <v>0</v>
      </c>
      <c r="BK1326" s="106">
        <f t="shared" si="3956"/>
        <v>0</v>
      </c>
      <c r="BM1326" s="106">
        <f t="shared" si="3957"/>
        <v>0</v>
      </c>
      <c r="BO1326" s="106">
        <f t="shared" si="3958"/>
        <v>0</v>
      </c>
      <c r="BQ1326" s="106">
        <f t="shared" si="3959"/>
        <v>0</v>
      </c>
      <c r="BS1326" s="106">
        <f t="shared" si="3960"/>
        <v>0</v>
      </c>
    </row>
    <row r="1327" spans="1:133" outlineLevel="3" x14ac:dyDescent="0.15">
      <c r="A1327" s="22" t="s">
        <v>58</v>
      </c>
      <c r="B1327" s="29" t="s">
        <v>2452</v>
      </c>
      <c r="C1327" s="104"/>
      <c r="D1327" s="106">
        <v>5</v>
      </c>
      <c r="E1327" s="104"/>
      <c r="F1327" s="106">
        <f t="shared" si="3930"/>
        <v>0</v>
      </c>
      <c r="G1327" s="106">
        <v>1</v>
      </c>
      <c r="I1327" s="106">
        <f t="shared" si="3931"/>
        <v>0</v>
      </c>
      <c r="K1327" s="106">
        <f t="shared" si="3932"/>
        <v>0</v>
      </c>
      <c r="M1327" s="106">
        <f t="shared" si="3933"/>
        <v>0</v>
      </c>
      <c r="O1327" s="106">
        <f t="shared" si="3934"/>
        <v>0</v>
      </c>
      <c r="Q1327" s="106">
        <f t="shared" si="3935"/>
        <v>0</v>
      </c>
      <c r="S1327" s="106">
        <f t="shared" si="3936"/>
        <v>0</v>
      </c>
      <c r="V1327" s="106">
        <f t="shared" si="3937"/>
        <v>0</v>
      </c>
      <c r="X1327" s="106">
        <f t="shared" si="3938"/>
        <v>0</v>
      </c>
      <c r="Z1327" s="106">
        <f t="shared" si="3939"/>
        <v>0</v>
      </c>
      <c r="AB1327" s="106">
        <f t="shared" si="3940"/>
        <v>0</v>
      </c>
      <c r="AD1327" s="106">
        <f t="shared" si="3941"/>
        <v>0</v>
      </c>
      <c r="AF1327" s="106">
        <f t="shared" si="3942"/>
        <v>0</v>
      </c>
      <c r="AI1327" s="106">
        <f t="shared" si="3943"/>
        <v>0</v>
      </c>
      <c r="AK1327" s="106">
        <f t="shared" si="3944"/>
        <v>0</v>
      </c>
      <c r="AM1327" s="106">
        <f t="shared" si="3945"/>
        <v>0</v>
      </c>
      <c r="AO1327" s="106">
        <f t="shared" si="3946"/>
        <v>0</v>
      </c>
      <c r="AQ1327" s="106">
        <f t="shared" si="3947"/>
        <v>0</v>
      </c>
      <c r="AS1327" s="106">
        <f t="shared" si="3948"/>
        <v>0</v>
      </c>
      <c r="AV1327" s="106">
        <f t="shared" si="3949"/>
        <v>0</v>
      </c>
      <c r="AX1327" s="106">
        <f t="shared" si="3950"/>
        <v>0</v>
      </c>
      <c r="AZ1327" s="106">
        <f t="shared" si="3951"/>
        <v>0</v>
      </c>
      <c r="BB1327" s="106">
        <f t="shared" si="3952"/>
        <v>0</v>
      </c>
      <c r="BD1327" s="106">
        <f t="shared" si="3953"/>
        <v>0</v>
      </c>
      <c r="BF1327" s="106">
        <f t="shared" si="3954"/>
        <v>0</v>
      </c>
      <c r="BI1327" s="106">
        <f t="shared" si="3955"/>
        <v>0</v>
      </c>
      <c r="BK1327" s="106">
        <f t="shared" si="3956"/>
        <v>0</v>
      </c>
      <c r="BM1327" s="106">
        <f t="shared" si="3957"/>
        <v>0</v>
      </c>
      <c r="BO1327" s="106">
        <f t="shared" si="3958"/>
        <v>0</v>
      </c>
      <c r="BQ1327" s="106">
        <f t="shared" si="3959"/>
        <v>0</v>
      </c>
      <c r="BS1327" s="106">
        <f t="shared" si="3960"/>
        <v>0</v>
      </c>
    </row>
    <row r="1328" spans="1:133" outlineLevel="3" x14ac:dyDescent="0.15">
      <c r="A1328" s="22" t="s">
        <v>59</v>
      </c>
      <c r="B1328" s="29" t="s">
        <v>2452</v>
      </c>
      <c r="C1328" s="104"/>
      <c r="D1328" s="106">
        <v>5</v>
      </c>
      <c r="E1328" s="104"/>
      <c r="F1328" s="106">
        <f t="shared" si="3930"/>
        <v>0</v>
      </c>
      <c r="G1328" s="106">
        <v>1</v>
      </c>
      <c r="I1328" s="106">
        <f t="shared" si="3931"/>
        <v>0</v>
      </c>
      <c r="K1328" s="106">
        <f t="shared" si="3932"/>
        <v>0</v>
      </c>
      <c r="M1328" s="106">
        <f t="shared" si="3933"/>
        <v>0</v>
      </c>
      <c r="O1328" s="106">
        <f t="shared" si="3934"/>
        <v>0</v>
      </c>
      <c r="Q1328" s="106">
        <f t="shared" si="3935"/>
        <v>0</v>
      </c>
      <c r="S1328" s="106">
        <f t="shared" si="3936"/>
        <v>0</v>
      </c>
      <c r="V1328" s="106">
        <f t="shared" si="3937"/>
        <v>0</v>
      </c>
      <c r="X1328" s="106">
        <f t="shared" si="3938"/>
        <v>0</v>
      </c>
      <c r="Z1328" s="106">
        <f t="shared" si="3939"/>
        <v>0</v>
      </c>
      <c r="AB1328" s="106">
        <f t="shared" si="3940"/>
        <v>0</v>
      </c>
      <c r="AD1328" s="106">
        <f t="shared" si="3941"/>
        <v>0</v>
      </c>
      <c r="AF1328" s="106">
        <f t="shared" si="3942"/>
        <v>0</v>
      </c>
      <c r="AI1328" s="106">
        <f t="shared" si="3943"/>
        <v>0</v>
      </c>
      <c r="AK1328" s="106">
        <f t="shared" si="3944"/>
        <v>0</v>
      </c>
      <c r="AM1328" s="106">
        <f t="shared" si="3945"/>
        <v>0</v>
      </c>
      <c r="AO1328" s="106">
        <f t="shared" si="3946"/>
        <v>0</v>
      </c>
      <c r="AQ1328" s="106">
        <f t="shared" si="3947"/>
        <v>0</v>
      </c>
      <c r="AS1328" s="106">
        <f t="shared" si="3948"/>
        <v>0</v>
      </c>
      <c r="AV1328" s="106">
        <f t="shared" si="3949"/>
        <v>0</v>
      </c>
      <c r="AX1328" s="106">
        <f t="shared" si="3950"/>
        <v>0</v>
      </c>
      <c r="AZ1328" s="106">
        <f t="shared" si="3951"/>
        <v>0</v>
      </c>
      <c r="BB1328" s="106">
        <f t="shared" si="3952"/>
        <v>0</v>
      </c>
      <c r="BD1328" s="106">
        <f t="shared" si="3953"/>
        <v>0</v>
      </c>
      <c r="BF1328" s="106">
        <f t="shared" si="3954"/>
        <v>0</v>
      </c>
      <c r="BI1328" s="106">
        <f t="shared" si="3955"/>
        <v>0</v>
      </c>
      <c r="BK1328" s="106">
        <f t="shared" si="3956"/>
        <v>0</v>
      </c>
      <c r="BM1328" s="106">
        <f t="shared" si="3957"/>
        <v>0</v>
      </c>
      <c r="BO1328" s="106">
        <f t="shared" si="3958"/>
        <v>0</v>
      </c>
      <c r="BQ1328" s="106">
        <f t="shared" si="3959"/>
        <v>0</v>
      </c>
      <c r="BS1328" s="106">
        <f t="shared" si="3960"/>
        <v>0</v>
      </c>
    </row>
    <row r="1329" spans="1:133" outlineLevel="3" x14ac:dyDescent="0.15">
      <c r="A1329" s="22" t="s">
        <v>60</v>
      </c>
      <c r="B1329" s="29" t="s">
        <v>2452</v>
      </c>
      <c r="C1329" s="104"/>
      <c r="D1329" s="106">
        <v>5</v>
      </c>
      <c r="E1329" s="104"/>
      <c r="F1329" s="106">
        <f t="shared" si="3930"/>
        <v>0</v>
      </c>
      <c r="G1329" s="106">
        <v>1</v>
      </c>
      <c r="I1329" s="106">
        <f t="shared" si="3931"/>
        <v>0</v>
      </c>
      <c r="K1329" s="106">
        <f t="shared" si="3932"/>
        <v>0</v>
      </c>
      <c r="M1329" s="106">
        <f t="shared" si="3933"/>
        <v>0</v>
      </c>
      <c r="O1329" s="106">
        <f t="shared" si="3934"/>
        <v>0</v>
      </c>
      <c r="Q1329" s="106">
        <f t="shared" si="3935"/>
        <v>0</v>
      </c>
      <c r="S1329" s="106">
        <f t="shared" si="3936"/>
        <v>0</v>
      </c>
      <c r="V1329" s="106">
        <f t="shared" si="3937"/>
        <v>0</v>
      </c>
      <c r="X1329" s="106">
        <f t="shared" si="3938"/>
        <v>0</v>
      </c>
      <c r="Z1329" s="106">
        <f t="shared" si="3939"/>
        <v>0</v>
      </c>
      <c r="AB1329" s="106">
        <f t="shared" si="3940"/>
        <v>0</v>
      </c>
      <c r="AD1329" s="106">
        <f t="shared" si="3941"/>
        <v>0</v>
      </c>
      <c r="AF1329" s="106">
        <f t="shared" si="3942"/>
        <v>0</v>
      </c>
      <c r="AI1329" s="106">
        <f t="shared" si="3943"/>
        <v>0</v>
      </c>
      <c r="AK1329" s="106">
        <f t="shared" si="3944"/>
        <v>0</v>
      </c>
      <c r="AM1329" s="106">
        <f t="shared" si="3945"/>
        <v>0</v>
      </c>
      <c r="AO1329" s="106">
        <f t="shared" si="3946"/>
        <v>0</v>
      </c>
      <c r="AQ1329" s="106">
        <f t="shared" si="3947"/>
        <v>0</v>
      </c>
      <c r="AS1329" s="106">
        <f t="shared" si="3948"/>
        <v>0</v>
      </c>
      <c r="AV1329" s="106">
        <f t="shared" si="3949"/>
        <v>0</v>
      </c>
      <c r="AX1329" s="106">
        <f t="shared" si="3950"/>
        <v>0</v>
      </c>
      <c r="AZ1329" s="106">
        <f t="shared" si="3951"/>
        <v>0</v>
      </c>
      <c r="BB1329" s="106">
        <f t="shared" si="3952"/>
        <v>0</v>
      </c>
      <c r="BD1329" s="106">
        <f t="shared" si="3953"/>
        <v>0</v>
      </c>
      <c r="BF1329" s="106">
        <f t="shared" si="3954"/>
        <v>0</v>
      </c>
      <c r="BI1329" s="106">
        <f t="shared" si="3955"/>
        <v>0</v>
      </c>
      <c r="BK1329" s="106">
        <f t="shared" si="3956"/>
        <v>0</v>
      </c>
      <c r="BM1329" s="106">
        <f t="shared" si="3957"/>
        <v>0</v>
      </c>
      <c r="BO1329" s="106">
        <f t="shared" si="3958"/>
        <v>0</v>
      </c>
      <c r="BQ1329" s="106">
        <f t="shared" si="3959"/>
        <v>0</v>
      </c>
      <c r="BS1329" s="106">
        <f t="shared" si="3960"/>
        <v>0</v>
      </c>
    </row>
    <row r="1330" spans="1:133" s="50" customFormat="1" outlineLevel="2" x14ac:dyDescent="0.15">
      <c r="B1330" s="51" t="s">
        <v>1714</v>
      </c>
      <c r="C1330" s="125"/>
      <c r="D1330" s="125"/>
      <c r="E1330" s="125"/>
      <c r="F1330" s="125"/>
      <c r="G1330" s="169" t="s">
        <v>202</v>
      </c>
      <c r="H1330" s="125"/>
      <c r="I1330" s="125"/>
      <c r="J1330" s="125"/>
      <c r="K1330" s="125"/>
      <c r="L1330" s="125"/>
      <c r="M1330" s="125"/>
      <c r="N1330" s="125"/>
      <c r="O1330" s="125"/>
      <c r="P1330" s="125"/>
      <c r="Q1330" s="125"/>
      <c r="R1330" s="125"/>
      <c r="S1330" s="125"/>
      <c r="T1330" s="275"/>
      <c r="U1330" s="196"/>
      <c r="V1330" s="125"/>
      <c r="W1330" s="196"/>
      <c r="X1330" s="125"/>
      <c r="Y1330" s="196"/>
      <c r="Z1330" s="125"/>
      <c r="AA1330" s="196"/>
      <c r="AB1330" s="125"/>
      <c r="AC1330" s="196"/>
      <c r="AD1330" s="125"/>
      <c r="AE1330" s="196"/>
      <c r="AF1330" s="125"/>
      <c r="AG1330" s="223"/>
      <c r="AH1330" s="196"/>
      <c r="AI1330" s="125"/>
      <c r="AJ1330" s="196"/>
      <c r="AK1330" s="125"/>
      <c r="AL1330" s="196"/>
      <c r="AM1330" s="125"/>
      <c r="AN1330" s="196"/>
      <c r="AO1330" s="125"/>
      <c r="AP1330" s="196"/>
      <c r="AQ1330" s="125"/>
      <c r="AR1330" s="196"/>
      <c r="AS1330" s="125"/>
      <c r="AU1330" s="125"/>
      <c r="AV1330" s="125"/>
      <c r="AW1330" s="125"/>
      <c r="AX1330" s="125"/>
      <c r="AY1330" s="125"/>
      <c r="AZ1330" s="125"/>
      <c r="BA1330" s="125"/>
      <c r="BB1330" s="125"/>
      <c r="BC1330" s="125"/>
      <c r="BD1330" s="125"/>
      <c r="BE1330" s="125"/>
      <c r="BF1330" s="125"/>
      <c r="BH1330" s="125"/>
      <c r="BI1330" s="125"/>
      <c r="BJ1330" s="125"/>
      <c r="BK1330" s="125"/>
      <c r="BL1330" s="125"/>
      <c r="BM1330" s="125"/>
      <c r="BN1330" s="125"/>
      <c r="BO1330" s="125"/>
      <c r="BP1330" s="125"/>
      <c r="BQ1330" s="125"/>
      <c r="BR1330" s="125"/>
      <c r="BS1330" s="125"/>
      <c r="BU1330" s="143"/>
      <c r="BV1330" s="143"/>
      <c r="BW1330" s="143"/>
      <c r="BX1330" s="143"/>
      <c r="BY1330" s="143"/>
      <c r="BZ1330" s="143"/>
      <c r="CA1330" s="143"/>
      <c r="CB1330" s="143"/>
      <c r="CC1330" s="143"/>
      <c r="CD1330" s="143"/>
      <c r="CE1330" s="143"/>
      <c r="CF1330" s="143"/>
      <c r="CG1330" s="143"/>
      <c r="CH1330" s="143"/>
      <c r="CI1330" s="143"/>
      <c r="CJ1330" s="143"/>
      <c r="CK1330" s="143"/>
      <c r="CL1330" s="143"/>
      <c r="CM1330" s="143"/>
      <c r="CN1330" s="143"/>
      <c r="CO1330" s="143"/>
      <c r="CP1330" s="143"/>
      <c r="CQ1330" s="143"/>
      <c r="CR1330" s="143"/>
      <c r="CS1330" s="143"/>
      <c r="CT1330" s="143"/>
      <c r="CU1330" s="143"/>
      <c r="CV1330" s="143"/>
      <c r="CW1330" s="143"/>
      <c r="CX1330" s="143"/>
      <c r="CY1330" s="143"/>
      <c r="CZ1330" s="143"/>
      <c r="DA1330" s="143"/>
      <c r="DB1330" s="143"/>
      <c r="DC1330" s="143"/>
      <c r="DD1330" s="143"/>
      <c r="DE1330" s="143"/>
      <c r="DF1330" s="143"/>
      <c r="DG1330" s="143"/>
      <c r="DH1330" s="143"/>
      <c r="DI1330" s="143"/>
      <c r="DJ1330" s="143"/>
      <c r="DK1330" s="143"/>
      <c r="DL1330" s="143"/>
      <c r="DM1330" s="143"/>
      <c r="DN1330" s="143"/>
      <c r="DO1330" s="143"/>
      <c r="DP1330" s="143"/>
      <c r="DQ1330" s="143"/>
      <c r="DR1330" s="143"/>
      <c r="DS1330" s="143"/>
      <c r="DT1330" s="143"/>
      <c r="DU1330" s="143"/>
      <c r="DV1330" s="143"/>
      <c r="DW1330" s="143"/>
      <c r="DX1330" s="143"/>
      <c r="DY1330" s="143"/>
      <c r="DZ1330" s="143"/>
      <c r="EA1330" s="143"/>
      <c r="EB1330" s="143"/>
      <c r="EC1330" s="143"/>
    </row>
    <row r="1331" spans="1:133" s="50" customFormat="1" outlineLevel="1" x14ac:dyDescent="0.15">
      <c r="B1331" s="51" t="s">
        <v>730</v>
      </c>
      <c r="C1331" s="125"/>
      <c r="D1331" s="125"/>
      <c r="E1331" s="125"/>
      <c r="F1331" s="125"/>
      <c r="G1331" s="169"/>
      <c r="H1331" s="125"/>
      <c r="I1331" s="125"/>
      <c r="J1331" s="125"/>
      <c r="K1331" s="125"/>
      <c r="L1331" s="125"/>
      <c r="M1331" s="125"/>
      <c r="N1331" s="125"/>
      <c r="O1331" s="125"/>
      <c r="P1331" s="125"/>
      <c r="Q1331" s="125"/>
      <c r="R1331" s="125"/>
      <c r="S1331" s="125"/>
      <c r="T1331" s="275"/>
      <c r="U1331" s="196"/>
      <c r="V1331" s="125"/>
      <c r="W1331" s="196"/>
      <c r="X1331" s="125"/>
      <c r="Y1331" s="196"/>
      <c r="Z1331" s="125"/>
      <c r="AA1331" s="196"/>
      <c r="AB1331" s="125"/>
      <c r="AC1331" s="196"/>
      <c r="AD1331" s="125"/>
      <c r="AE1331" s="196"/>
      <c r="AF1331" s="125"/>
      <c r="AG1331" s="223"/>
      <c r="AH1331" s="196"/>
      <c r="AI1331" s="125"/>
      <c r="AJ1331" s="196"/>
      <c r="AK1331" s="125"/>
      <c r="AL1331" s="196"/>
      <c r="AM1331" s="125"/>
      <c r="AN1331" s="196"/>
      <c r="AO1331" s="125"/>
      <c r="AP1331" s="196"/>
      <c r="AQ1331" s="125"/>
      <c r="AR1331" s="196"/>
      <c r="AS1331" s="125"/>
      <c r="AU1331" s="125"/>
      <c r="AV1331" s="125"/>
      <c r="AW1331" s="125"/>
      <c r="AX1331" s="125"/>
      <c r="AY1331" s="125"/>
      <c r="AZ1331" s="125"/>
      <c r="BA1331" s="125"/>
      <c r="BB1331" s="125"/>
      <c r="BC1331" s="125"/>
      <c r="BD1331" s="125"/>
      <c r="BE1331" s="125"/>
      <c r="BF1331" s="125"/>
      <c r="BH1331" s="125"/>
      <c r="BI1331" s="125"/>
      <c r="BJ1331" s="125"/>
      <c r="BK1331" s="125"/>
      <c r="BL1331" s="125"/>
      <c r="BM1331" s="125"/>
      <c r="BN1331" s="125"/>
      <c r="BO1331" s="125"/>
      <c r="BP1331" s="125"/>
      <c r="BQ1331" s="125"/>
      <c r="BR1331" s="125"/>
      <c r="BS1331" s="125"/>
      <c r="BU1331" s="143"/>
      <c r="BV1331" s="143"/>
      <c r="BW1331" s="143"/>
      <c r="BX1331" s="143"/>
      <c r="BY1331" s="143"/>
      <c r="BZ1331" s="143"/>
      <c r="CA1331" s="143"/>
      <c r="CB1331" s="143"/>
      <c r="CC1331" s="143"/>
      <c r="CD1331" s="143"/>
      <c r="CE1331" s="143"/>
      <c r="CF1331" s="143"/>
      <c r="CG1331" s="143"/>
      <c r="CH1331" s="143"/>
      <c r="CI1331" s="143"/>
      <c r="CJ1331" s="143"/>
      <c r="CK1331" s="143"/>
      <c r="CL1331" s="143"/>
      <c r="CM1331" s="143"/>
      <c r="CN1331" s="143"/>
      <c r="CO1331" s="143"/>
      <c r="CP1331" s="143"/>
      <c r="CQ1331" s="143"/>
      <c r="CR1331" s="143"/>
      <c r="CS1331" s="143"/>
      <c r="CT1331" s="143"/>
      <c r="CU1331" s="143"/>
      <c r="CV1331" s="143"/>
      <c r="CW1331" s="143"/>
      <c r="CX1331" s="143"/>
      <c r="CY1331" s="143"/>
      <c r="CZ1331" s="143"/>
      <c r="DA1331" s="143"/>
      <c r="DB1331" s="143"/>
      <c r="DC1331" s="143"/>
      <c r="DD1331" s="143"/>
      <c r="DE1331" s="143"/>
      <c r="DF1331" s="143"/>
      <c r="DG1331" s="143"/>
      <c r="DH1331" s="143"/>
      <c r="DI1331" s="143"/>
      <c r="DJ1331" s="143"/>
      <c r="DK1331" s="143"/>
      <c r="DL1331" s="143"/>
      <c r="DM1331" s="143"/>
      <c r="DN1331" s="143"/>
      <c r="DO1331" s="143"/>
      <c r="DP1331" s="143"/>
      <c r="DQ1331" s="143"/>
      <c r="DR1331" s="143"/>
      <c r="DS1331" s="143"/>
      <c r="DT1331" s="143"/>
      <c r="DU1331" s="143"/>
      <c r="DV1331" s="143"/>
      <c r="DW1331" s="143"/>
      <c r="DX1331" s="143"/>
      <c r="DY1331" s="143"/>
      <c r="DZ1331" s="143"/>
      <c r="EA1331" s="143"/>
      <c r="EB1331" s="143"/>
      <c r="EC1331" s="143"/>
    </row>
    <row r="1332" spans="1:133" s="76" customFormat="1" outlineLevel="1" x14ac:dyDescent="0.15">
      <c r="A1332" s="76">
        <v>4.5</v>
      </c>
      <c r="B1332" s="77" t="s">
        <v>276</v>
      </c>
      <c r="C1332" s="304" t="str">
        <f ca="1">IFERROR(SUM(C1333,C1341,C1350,C1360,C1375)/COUNT((C1333,C1341,C1350,C1360,C1375)),"N/A")</f>
        <v>N/A</v>
      </c>
      <c r="D1332" s="304">
        <f ca="1">IFERROR(SUM(D1333,D1341,D1350,D1360,D1375)/COUNT((D1333,D1341,D1350,D1360,D1375)),"N/A")</f>
        <v>5</v>
      </c>
      <c r="E1332" s="167">
        <f ca="1">E1333+E1341+E1350+E1360+E1375</f>
        <v>0</v>
      </c>
      <c r="F1332" s="167">
        <f ca="1">F1333+F1341+F1350+F1360+F1375</f>
        <v>2040</v>
      </c>
      <c r="G1332" s="167"/>
      <c r="H1332" s="124"/>
      <c r="I1332" s="167">
        <f ca="1">I1333+I1341+I1350+I1360+I1375</f>
        <v>0</v>
      </c>
      <c r="J1332" s="124"/>
      <c r="K1332" s="167">
        <f ca="1">K1333+K1341+K1350+K1360+K1375</f>
        <v>0</v>
      </c>
      <c r="L1332" s="124"/>
      <c r="M1332" s="167">
        <f ca="1">M1333+M1341+M1350+M1360+M1375</f>
        <v>0</v>
      </c>
      <c r="N1332" s="124"/>
      <c r="O1332" s="167">
        <f ca="1">O1333+O1341+O1350+O1360+O1375</f>
        <v>0</v>
      </c>
      <c r="P1332" s="124"/>
      <c r="Q1332" s="167">
        <f ca="1">Q1333+Q1341+Q1350+Q1360+Q1375</f>
        <v>0</v>
      </c>
      <c r="R1332" s="124"/>
      <c r="S1332" s="167">
        <f ca="1">S1333+S1341+S1350+S1360+S1375</f>
        <v>0</v>
      </c>
      <c r="T1332" s="77"/>
      <c r="U1332" s="124"/>
      <c r="V1332" s="167">
        <f ca="1">V1333+V1341+V1350+V1360+V1375</f>
        <v>0</v>
      </c>
      <c r="W1332" s="124"/>
      <c r="X1332" s="167">
        <f ca="1">X1333+X1341+X1350+X1360+X1375</f>
        <v>0</v>
      </c>
      <c r="Y1332" s="124"/>
      <c r="Z1332" s="167">
        <f ca="1">Z1333+Z1341+Z1350+Z1360+Z1375</f>
        <v>0</v>
      </c>
      <c r="AA1332" s="124"/>
      <c r="AB1332" s="167">
        <f ca="1">AB1333+AB1341+AB1350+AB1360+AB1375</f>
        <v>0</v>
      </c>
      <c r="AC1332" s="124"/>
      <c r="AD1332" s="167">
        <f ca="1">AD1333+AD1341+AD1350+AD1360+AD1375</f>
        <v>0</v>
      </c>
      <c r="AE1332" s="124"/>
      <c r="AF1332" s="167">
        <f ca="1">AF1333+AF1341+AF1350+AF1360+AF1375</f>
        <v>0</v>
      </c>
      <c r="AG1332" s="77"/>
      <c r="AH1332" s="124"/>
      <c r="AI1332" s="167">
        <f ca="1">AI1333+AI1341+AI1350+AI1360+AI1375</f>
        <v>0</v>
      </c>
      <c r="AJ1332" s="124"/>
      <c r="AK1332" s="167">
        <f ca="1">AK1333+AK1341+AK1350+AK1360+AK1375</f>
        <v>0</v>
      </c>
      <c r="AL1332" s="124"/>
      <c r="AM1332" s="167">
        <f ca="1">AM1333+AM1341+AM1350+AM1360+AM1375</f>
        <v>0</v>
      </c>
      <c r="AN1332" s="124"/>
      <c r="AO1332" s="167">
        <f ca="1">AO1333+AO1341+AO1350+AO1360+AO1375</f>
        <v>0</v>
      </c>
      <c r="AP1332" s="124"/>
      <c r="AQ1332" s="167">
        <f ca="1">AQ1333+AQ1341+AQ1350+AQ1360+AQ1375</f>
        <v>0</v>
      </c>
      <c r="AR1332" s="124"/>
      <c r="AS1332" s="167">
        <f ca="1">AS1333+AS1341+AS1350+AS1360+AS1375</f>
        <v>0</v>
      </c>
      <c r="AU1332" s="124"/>
      <c r="AV1332" s="167">
        <f ca="1">AV1333+AV1341+AV1350+AV1360+AV1375</f>
        <v>0</v>
      </c>
      <c r="AW1332" s="124"/>
      <c r="AX1332" s="167">
        <f ca="1">AX1333+AX1341+AX1350+AX1360+AX1375</f>
        <v>0</v>
      </c>
      <c r="AY1332" s="124"/>
      <c r="AZ1332" s="167">
        <f ca="1">AZ1333+AZ1341+AZ1350+AZ1360+AZ1375</f>
        <v>0</v>
      </c>
      <c r="BA1332" s="124"/>
      <c r="BB1332" s="167">
        <f ca="1">BB1333+BB1341+BB1350+BB1360+BB1375</f>
        <v>0</v>
      </c>
      <c r="BC1332" s="124"/>
      <c r="BD1332" s="167">
        <f ca="1">BD1333+BD1341+BD1350+BD1360+BD1375</f>
        <v>0</v>
      </c>
      <c r="BE1332" s="124"/>
      <c r="BF1332" s="167">
        <f ca="1">BF1333+BF1341+BF1350+BF1360+BF1375</f>
        <v>0</v>
      </c>
      <c r="BH1332" s="124"/>
      <c r="BI1332" s="167">
        <f ca="1">BI1333+BI1341+BI1350+BI1360+BI1375</f>
        <v>0</v>
      </c>
      <c r="BJ1332" s="124"/>
      <c r="BK1332" s="167">
        <f ca="1">BK1333+BK1341+BK1350+BK1360+BK1375</f>
        <v>0</v>
      </c>
      <c r="BL1332" s="124"/>
      <c r="BM1332" s="167">
        <f ca="1">BM1333+BM1341+BM1350+BM1360+BM1375</f>
        <v>0</v>
      </c>
      <c r="BN1332" s="124"/>
      <c r="BO1332" s="167">
        <f ca="1">BO1333+BO1341+BO1350+BO1360+BO1375</f>
        <v>0</v>
      </c>
      <c r="BP1332" s="124"/>
      <c r="BQ1332" s="167">
        <f ca="1">BQ1333+BQ1341+BQ1350+BQ1360+BQ1375</f>
        <v>0</v>
      </c>
      <c r="BR1332" s="124"/>
      <c r="BS1332" s="167">
        <f ca="1">BS1333+BS1341+BS1350+BS1360+BS1375</f>
        <v>0</v>
      </c>
      <c r="BU1332" s="85"/>
      <c r="BV1332" s="85"/>
      <c r="BW1332" s="85"/>
      <c r="BX1332" s="85"/>
      <c r="BY1332" s="85"/>
      <c r="BZ1332" s="85"/>
      <c r="CA1332" s="85"/>
      <c r="CB1332" s="85"/>
      <c r="CC1332" s="85"/>
      <c r="CD1332" s="85"/>
      <c r="CE1332" s="85"/>
      <c r="CF1332" s="85"/>
      <c r="CG1332" s="85"/>
      <c r="CH1332" s="85"/>
      <c r="CI1332" s="85"/>
      <c r="CJ1332" s="85"/>
      <c r="CK1332" s="85"/>
      <c r="CL1332" s="85"/>
      <c r="CM1332" s="85"/>
      <c r="CN1332" s="85"/>
      <c r="CO1332" s="85"/>
      <c r="CP1332" s="85"/>
      <c r="CQ1332" s="85"/>
      <c r="CR1332" s="85"/>
      <c r="CS1332" s="85"/>
      <c r="CT1332" s="85"/>
      <c r="CU1332" s="85"/>
      <c r="CV1332" s="85"/>
      <c r="CW1332" s="85"/>
      <c r="CX1332" s="85"/>
      <c r="CY1332" s="85"/>
      <c r="CZ1332" s="85"/>
      <c r="DA1332" s="85"/>
      <c r="DB1332" s="85"/>
      <c r="DC1332" s="85"/>
      <c r="DD1332" s="85"/>
      <c r="DE1332" s="85"/>
      <c r="DF1332" s="85"/>
      <c r="DG1332" s="85"/>
      <c r="DH1332" s="85"/>
      <c r="DI1332" s="85"/>
      <c r="DJ1332" s="85"/>
      <c r="DK1332" s="85"/>
      <c r="DL1332" s="85"/>
      <c r="DM1332" s="85"/>
      <c r="DN1332" s="85"/>
      <c r="DO1332" s="85"/>
      <c r="DP1332" s="85"/>
      <c r="DQ1332" s="85"/>
      <c r="DR1332" s="85"/>
      <c r="DS1332" s="85"/>
      <c r="DT1332" s="85"/>
      <c r="DU1332" s="85"/>
      <c r="DV1332" s="85"/>
      <c r="DW1332" s="85"/>
      <c r="DX1332" s="85"/>
      <c r="DY1332" s="85"/>
      <c r="DZ1332" s="85"/>
      <c r="EA1332" s="85"/>
      <c r="EB1332" s="85"/>
      <c r="EC1332" s="85"/>
    </row>
    <row r="1333" spans="1:133" s="40" customFormat="1" outlineLevel="2" x14ac:dyDescent="0.15">
      <c r="A1333" s="40" t="s">
        <v>731</v>
      </c>
      <c r="B1333" s="41" t="s">
        <v>604</v>
      </c>
      <c r="C1333" s="300" t="str">
        <f ca="1">IFERROR((AVERAGE(ReqSum)),"N/A")</f>
        <v>N/A</v>
      </c>
      <c r="D1333" s="300">
        <f ca="1">IFERROR((AVERAGE(ReqSum)),"N/A")</f>
        <v>5</v>
      </c>
      <c r="E1333" s="168">
        <f ca="1">(SUM(ReqSum))*2*$I$10</f>
        <v>0</v>
      </c>
      <c r="F1333" s="168">
        <f ca="1">(SUM(ReqSum))*2*$I$10</f>
        <v>360</v>
      </c>
      <c r="G1333" s="168">
        <f>MATCH("x",G1334:G2833,-1)-1</f>
        <v>6</v>
      </c>
      <c r="H1333" s="180"/>
      <c r="I1333" s="180">
        <f ca="1">SUM(ReqSum)</f>
        <v>0</v>
      </c>
      <c r="J1333" s="180"/>
      <c r="K1333" s="180">
        <f ca="1">SUM(ReqSum)</f>
        <v>0</v>
      </c>
      <c r="L1333" s="180"/>
      <c r="M1333" s="180">
        <f ca="1">SUM(ReqSum)</f>
        <v>0</v>
      </c>
      <c r="N1333" s="180"/>
      <c r="O1333" s="180">
        <f ca="1">SUM(ReqSum)</f>
        <v>0</v>
      </c>
      <c r="P1333" s="180"/>
      <c r="Q1333" s="180">
        <f ca="1">SUM(ReqSum)</f>
        <v>0</v>
      </c>
      <c r="R1333" s="180"/>
      <c r="S1333" s="180">
        <f ca="1">SUM(ReqSum)</f>
        <v>0</v>
      </c>
      <c r="T1333" s="274"/>
      <c r="U1333" s="195"/>
      <c r="V1333" s="180">
        <f ca="1">SUM(ReqSum)</f>
        <v>0</v>
      </c>
      <c r="W1333" s="195"/>
      <c r="X1333" s="180">
        <f ca="1">SUM(ReqSum)</f>
        <v>0</v>
      </c>
      <c r="Y1333" s="195"/>
      <c r="Z1333" s="180">
        <f ca="1">SUM(ReqSum)</f>
        <v>0</v>
      </c>
      <c r="AA1333" s="195"/>
      <c r="AB1333" s="180">
        <f ca="1">SUM(ReqSum)</f>
        <v>0</v>
      </c>
      <c r="AC1333" s="195"/>
      <c r="AD1333" s="180">
        <f ca="1">SUM(ReqSum)</f>
        <v>0</v>
      </c>
      <c r="AE1333" s="195"/>
      <c r="AF1333" s="180">
        <f ca="1">SUM(ReqSum)</f>
        <v>0</v>
      </c>
      <c r="AG1333" s="41"/>
      <c r="AH1333" s="195"/>
      <c r="AI1333" s="180">
        <f ca="1">SUM(ReqSum)</f>
        <v>0</v>
      </c>
      <c r="AJ1333" s="195"/>
      <c r="AK1333" s="180">
        <f ca="1">SUM(ReqSum)</f>
        <v>0</v>
      </c>
      <c r="AL1333" s="195"/>
      <c r="AM1333" s="180">
        <f ca="1">SUM(ReqSum)</f>
        <v>0</v>
      </c>
      <c r="AN1333" s="195"/>
      <c r="AO1333" s="180">
        <f ca="1">SUM(ReqSum)</f>
        <v>0</v>
      </c>
      <c r="AP1333" s="195"/>
      <c r="AQ1333" s="180">
        <f ca="1">SUM(ReqSum)</f>
        <v>0</v>
      </c>
      <c r="AR1333" s="195"/>
      <c r="AS1333" s="180">
        <f ca="1">SUM(ReqSum)</f>
        <v>0</v>
      </c>
      <c r="AT1333" s="181"/>
      <c r="AU1333" s="180"/>
      <c r="AV1333" s="180">
        <f ca="1">SUM(ReqSum)</f>
        <v>0</v>
      </c>
      <c r="AW1333" s="180"/>
      <c r="AX1333" s="180">
        <f ca="1">SUM(ReqSum)</f>
        <v>0</v>
      </c>
      <c r="AY1333" s="180"/>
      <c r="AZ1333" s="180">
        <f ca="1">SUM(ReqSum)</f>
        <v>0</v>
      </c>
      <c r="BA1333" s="180"/>
      <c r="BB1333" s="180">
        <f ca="1">SUM(ReqSum)</f>
        <v>0</v>
      </c>
      <c r="BC1333" s="180"/>
      <c r="BD1333" s="180">
        <f ca="1">SUM(ReqSum)</f>
        <v>0</v>
      </c>
      <c r="BE1333" s="180"/>
      <c r="BF1333" s="180">
        <f ca="1">SUM(ReqSum)</f>
        <v>0</v>
      </c>
      <c r="BG1333" s="181"/>
      <c r="BH1333" s="180"/>
      <c r="BI1333" s="180">
        <f ca="1">SUM(ReqSum)</f>
        <v>0</v>
      </c>
      <c r="BJ1333" s="180"/>
      <c r="BK1333" s="180">
        <f ca="1">SUM(ReqSum)</f>
        <v>0</v>
      </c>
      <c r="BL1333" s="180"/>
      <c r="BM1333" s="180">
        <f ca="1">SUM(ReqSum)</f>
        <v>0</v>
      </c>
      <c r="BN1333" s="180"/>
      <c r="BO1333" s="180">
        <f ca="1">SUM(ReqSum)</f>
        <v>0</v>
      </c>
      <c r="BP1333" s="180"/>
      <c r="BQ1333" s="180">
        <f ca="1">SUM(ReqSum)</f>
        <v>0</v>
      </c>
      <c r="BR1333" s="180"/>
      <c r="BS1333" s="180">
        <f ca="1">SUM(ReqSum)</f>
        <v>0</v>
      </c>
      <c r="BT1333" s="181"/>
      <c r="BU1333" s="85"/>
      <c r="BV1333" s="85"/>
      <c r="BW1333" s="85"/>
      <c r="BX1333" s="85"/>
      <c r="BY1333" s="85"/>
      <c r="BZ1333" s="85"/>
      <c r="CA1333" s="85"/>
      <c r="CB1333" s="85"/>
      <c r="CC1333" s="85"/>
      <c r="CD1333" s="85"/>
      <c r="CE1333" s="85"/>
      <c r="CF1333" s="85"/>
      <c r="CG1333" s="85"/>
      <c r="CH1333" s="85"/>
      <c r="CI1333" s="85"/>
      <c r="CJ1333" s="85"/>
      <c r="CK1333" s="85"/>
      <c r="CL1333" s="85"/>
      <c r="CM1333" s="85"/>
      <c r="CN1333" s="85"/>
      <c r="CO1333" s="85"/>
      <c r="CP1333" s="85"/>
      <c r="CQ1333" s="85"/>
      <c r="CR1333" s="85"/>
      <c r="CS1333" s="85"/>
      <c r="CT1333" s="85"/>
      <c r="CU1333" s="85"/>
      <c r="CV1333" s="85"/>
      <c r="CW1333" s="85"/>
      <c r="CX1333" s="85"/>
      <c r="CY1333" s="85"/>
      <c r="CZ1333" s="85"/>
      <c r="DA1333" s="85"/>
      <c r="DB1333" s="85"/>
      <c r="DC1333" s="85"/>
      <c r="DD1333" s="85"/>
      <c r="DE1333" s="85"/>
      <c r="DF1333" s="85"/>
      <c r="DG1333" s="85"/>
      <c r="DH1333" s="85"/>
      <c r="DI1333" s="85"/>
      <c r="DJ1333" s="85"/>
      <c r="DK1333" s="85"/>
      <c r="DL1333" s="85"/>
      <c r="DM1333" s="85"/>
      <c r="DN1333" s="85"/>
      <c r="DO1333" s="85"/>
      <c r="DP1333" s="85"/>
      <c r="DQ1333" s="85"/>
      <c r="DR1333" s="85"/>
      <c r="DS1333" s="85"/>
      <c r="DT1333" s="85"/>
      <c r="DU1333" s="85"/>
      <c r="DV1333" s="85"/>
      <c r="DW1333" s="85"/>
      <c r="DX1333" s="85"/>
      <c r="DY1333" s="85"/>
      <c r="DZ1333" s="85"/>
      <c r="EA1333" s="85"/>
      <c r="EB1333" s="85"/>
      <c r="EC1333" s="85"/>
    </row>
    <row r="1334" spans="1:133" s="22" customFormat="1" outlineLevel="3" x14ac:dyDescent="0.15">
      <c r="A1334" s="22" t="s">
        <v>732</v>
      </c>
      <c r="B1334" s="32" t="s">
        <v>614</v>
      </c>
      <c r="C1334" s="104"/>
      <c r="D1334" s="106">
        <v>5</v>
      </c>
      <c r="E1334" s="104"/>
      <c r="F1334" s="106">
        <f t="shared" ref="F1334:F1339" si="3961">IF(B1334&lt;&gt;"",IF(B1334="Custom Requirement",0,3),0)</f>
        <v>3</v>
      </c>
      <c r="G1334" s="106">
        <v>1</v>
      </c>
      <c r="H1334" s="107"/>
      <c r="I1334" s="106">
        <f t="shared" ref="I1334:I1339" si="3962">H1334*$E1334*I$10</f>
        <v>0</v>
      </c>
      <c r="J1334" s="107"/>
      <c r="K1334" s="106">
        <f t="shared" ref="K1334:K1339" si="3963">J1334*$E1334*K$10</f>
        <v>0</v>
      </c>
      <c r="L1334" s="107"/>
      <c r="M1334" s="106">
        <f t="shared" ref="M1334:M1339" si="3964">L1334*$E1334*M$10</f>
        <v>0</v>
      </c>
      <c r="N1334" s="107"/>
      <c r="O1334" s="106">
        <f t="shared" ref="O1334:O1339" si="3965">N1334*$E1334*O$10</f>
        <v>0</v>
      </c>
      <c r="P1334" s="107"/>
      <c r="Q1334" s="106">
        <f t="shared" ref="Q1334:Q1339" si="3966">P1334*$E1334*Q$10</f>
        <v>0</v>
      </c>
      <c r="R1334" s="107"/>
      <c r="S1334" s="106">
        <f t="shared" ref="S1334:S1339" si="3967">R1334*$E1334*S$10</f>
        <v>0</v>
      </c>
      <c r="T1334" s="32"/>
      <c r="U1334" s="107"/>
      <c r="V1334" s="106">
        <f t="shared" ref="V1334:V1339" si="3968">U1334*$E1334*V$10</f>
        <v>0</v>
      </c>
      <c r="W1334" s="107"/>
      <c r="X1334" s="106">
        <f t="shared" ref="X1334:X1339" si="3969">W1334*$E1334*X$10</f>
        <v>0</v>
      </c>
      <c r="Y1334" s="107"/>
      <c r="Z1334" s="106">
        <f t="shared" ref="Z1334:Z1339" si="3970">Y1334*$E1334*Z$10</f>
        <v>0</v>
      </c>
      <c r="AA1334" s="107"/>
      <c r="AB1334" s="106">
        <f t="shared" ref="AB1334:AB1339" si="3971">AA1334*$E1334*AB$10</f>
        <v>0</v>
      </c>
      <c r="AC1334" s="107"/>
      <c r="AD1334" s="106">
        <f t="shared" ref="AD1334:AD1339" si="3972">AC1334*$E1334*AD$10</f>
        <v>0</v>
      </c>
      <c r="AE1334" s="107"/>
      <c r="AF1334" s="106">
        <f t="shared" ref="AF1334:AF1339" si="3973">AE1334*$E1334*AF$10</f>
        <v>0</v>
      </c>
      <c r="AG1334" s="210"/>
      <c r="AH1334" s="107"/>
      <c r="AI1334" s="106">
        <f t="shared" ref="AI1334:AI1339" si="3974">AH1334*$E1334*AI$10</f>
        <v>0</v>
      </c>
      <c r="AJ1334" s="107"/>
      <c r="AK1334" s="106">
        <f t="shared" ref="AK1334:AK1339" si="3975">AJ1334*$E1334*AK$10</f>
        <v>0</v>
      </c>
      <c r="AL1334" s="107"/>
      <c r="AM1334" s="106">
        <f t="shared" ref="AM1334:AM1339" si="3976">AL1334*$E1334*AM$10</f>
        <v>0</v>
      </c>
      <c r="AN1334" s="107"/>
      <c r="AO1334" s="106">
        <f t="shared" ref="AO1334:AO1339" si="3977">AN1334*$E1334*AO$10</f>
        <v>0</v>
      </c>
      <c r="AP1334" s="107"/>
      <c r="AQ1334" s="106">
        <f t="shared" ref="AQ1334:AQ1339" si="3978">AP1334*$E1334*AQ$10</f>
        <v>0</v>
      </c>
      <c r="AR1334" s="107"/>
      <c r="AS1334" s="106">
        <f t="shared" ref="AS1334:AS1339" si="3979">AR1334*$E1334*AS$10</f>
        <v>0</v>
      </c>
      <c r="AU1334" s="107"/>
      <c r="AV1334" s="106">
        <f t="shared" ref="AV1334:AV1339" si="3980">AU1334*$E1334*AV$10</f>
        <v>0</v>
      </c>
      <c r="AW1334" s="107"/>
      <c r="AX1334" s="106">
        <f t="shared" ref="AX1334:AX1339" si="3981">AW1334*$E1334*AX$10</f>
        <v>0</v>
      </c>
      <c r="AY1334" s="107"/>
      <c r="AZ1334" s="106">
        <f t="shared" ref="AZ1334:AZ1339" si="3982">AY1334*$E1334*AZ$10</f>
        <v>0</v>
      </c>
      <c r="BA1334" s="107"/>
      <c r="BB1334" s="106">
        <f t="shared" ref="BB1334:BB1339" si="3983">BA1334*$E1334*BB$10</f>
        <v>0</v>
      </c>
      <c r="BC1334" s="107"/>
      <c r="BD1334" s="106">
        <f t="shared" ref="BD1334:BD1339" si="3984">BC1334*$E1334*BD$10</f>
        <v>0</v>
      </c>
      <c r="BE1334" s="107"/>
      <c r="BF1334" s="106">
        <f t="shared" ref="BF1334:BF1339" si="3985">BE1334*$E1334*BF$10</f>
        <v>0</v>
      </c>
      <c r="BH1334" s="107"/>
      <c r="BI1334" s="106">
        <f t="shared" ref="BI1334:BI1339" si="3986">BH1334*$E1334*BI$10</f>
        <v>0</v>
      </c>
      <c r="BJ1334" s="107"/>
      <c r="BK1334" s="106">
        <f t="shared" ref="BK1334:BK1339" si="3987">BJ1334*$E1334*BK$10</f>
        <v>0</v>
      </c>
      <c r="BL1334" s="107"/>
      <c r="BM1334" s="106">
        <f t="shared" ref="BM1334:BM1339" si="3988">BL1334*$E1334*BM$10</f>
        <v>0</v>
      </c>
      <c r="BN1334" s="107"/>
      <c r="BO1334" s="106">
        <f t="shared" ref="BO1334:BO1339" si="3989">BN1334*$E1334*BO$10</f>
        <v>0</v>
      </c>
      <c r="BP1334" s="107"/>
      <c r="BQ1334" s="106">
        <f t="shared" ref="BQ1334:BQ1339" si="3990">BP1334*$E1334*BQ$10</f>
        <v>0</v>
      </c>
      <c r="BR1334" s="107"/>
      <c r="BS1334" s="106">
        <f t="shared" ref="BS1334:BS1339" si="3991">BR1334*$E1334*BS$10</f>
        <v>0</v>
      </c>
      <c r="BU1334" s="61"/>
      <c r="BV1334" s="61"/>
      <c r="BW1334" s="61"/>
      <c r="BX1334" s="61"/>
      <c r="BY1334" s="61"/>
      <c r="BZ1334" s="61"/>
      <c r="CA1334" s="61"/>
      <c r="CB1334" s="61"/>
      <c r="CC1334" s="61"/>
      <c r="CD1334" s="61"/>
      <c r="CE1334" s="61"/>
      <c r="CF1334" s="61"/>
      <c r="CG1334" s="61"/>
      <c r="CH1334" s="61"/>
      <c r="CI1334" s="61"/>
      <c r="CJ1334" s="61"/>
      <c r="CK1334" s="61"/>
      <c r="CL1334" s="61"/>
      <c r="CM1334" s="61"/>
      <c r="CN1334" s="61"/>
      <c r="CO1334" s="61"/>
      <c r="CP1334" s="61"/>
      <c r="CQ1334" s="61"/>
      <c r="CR1334" s="61"/>
      <c r="CS1334" s="61"/>
      <c r="CT1334" s="61"/>
      <c r="CU1334" s="61"/>
      <c r="CV1334" s="61"/>
      <c r="CW1334" s="61"/>
      <c r="CX1334" s="61"/>
      <c r="CY1334" s="61"/>
      <c r="CZ1334" s="61"/>
      <c r="DA1334" s="61"/>
      <c r="DB1334" s="61"/>
      <c r="DC1334" s="61"/>
      <c r="DD1334" s="61"/>
      <c r="DE1334" s="61"/>
      <c r="DF1334" s="61"/>
      <c r="DG1334" s="61"/>
      <c r="DH1334" s="61"/>
      <c r="DI1334" s="61"/>
      <c r="DJ1334" s="61"/>
      <c r="DK1334" s="61"/>
      <c r="DL1334" s="61"/>
      <c r="DM1334" s="61"/>
      <c r="DN1334" s="61"/>
      <c r="DO1334" s="61"/>
      <c r="DP1334" s="61"/>
      <c r="DQ1334" s="61"/>
      <c r="DR1334" s="61"/>
      <c r="DS1334" s="61"/>
      <c r="DT1334" s="61"/>
      <c r="DU1334" s="61"/>
      <c r="DV1334" s="61"/>
      <c r="DW1334" s="61"/>
      <c r="DX1334" s="61"/>
      <c r="DY1334" s="61"/>
      <c r="DZ1334" s="61"/>
      <c r="EA1334" s="61"/>
      <c r="EB1334" s="61"/>
      <c r="EC1334" s="61"/>
    </row>
    <row r="1335" spans="1:133" s="22" customFormat="1" outlineLevel="3" x14ac:dyDescent="0.15">
      <c r="A1335" s="22" t="s">
        <v>733</v>
      </c>
      <c r="B1335" s="32" t="s">
        <v>615</v>
      </c>
      <c r="C1335" s="104"/>
      <c r="D1335" s="106">
        <v>5</v>
      </c>
      <c r="E1335" s="104"/>
      <c r="F1335" s="106">
        <f t="shared" si="3961"/>
        <v>3</v>
      </c>
      <c r="G1335" s="106">
        <v>1</v>
      </c>
      <c r="H1335" s="107"/>
      <c r="I1335" s="106">
        <f t="shared" si="3962"/>
        <v>0</v>
      </c>
      <c r="J1335" s="107"/>
      <c r="K1335" s="106">
        <f t="shared" si="3963"/>
        <v>0</v>
      </c>
      <c r="L1335" s="107"/>
      <c r="M1335" s="106">
        <f t="shared" si="3964"/>
        <v>0</v>
      </c>
      <c r="N1335" s="107"/>
      <c r="O1335" s="106">
        <f t="shared" si="3965"/>
        <v>0</v>
      </c>
      <c r="P1335" s="107"/>
      <c r="Q1335" s="106">
        <f t="shared" si="3966"/>
        <v>0</v>
      </c>
      <c r="R1335" s="107"/>
      <c r="S1335" s="106">
        <f t="shared" si="3967"/>
        <v>0</v>
      </c>
      <c r="T1335" s="32"/>
      <c r="U1335" s="107"/>
      <c r="V1335" s="106">
        <f t="shared" si="3968"/>
        <v>0</v>
      </c>
      <c r="W1335" s="107"/>
      <c r="X1335" s="106">
        <f t="shared" si="3969"/>
        <v>0</v>
      </c>
      <c r="Y1335" s="107"/>
      <c r="Z1335" s="106">
        <f t="shared" si="3970"/>
        <v>0</v>
      </c>
      <c r="AA1335" s="107"/>
      <c r="AB1335" s="106">
        <f t="shared" si="3971"/>
        <v>0</v>
      </c>
      <c r="AC1335" s="107"/>
      <c r="AD1335" s="106">
        <f t="shared" si="3972"/>
        <v>0</v>
      </c>
      <c r="AE1335" s="107"/>
      <c r="AF1335" s="106">
        <f t="shared" si="3973"/>
        <v>0</v>
      </c>
      <c r="AG1335" s="210"/>
      <c r="AH1335" s="107"/>
      <c r="AI1335" s="106">
        <f t="shared" si="3974"/>
        <v>0</v>
      </c>
      <c r="AJ1335" s="107"/>
      <c r="AK1335" s="106">
        <f t="shared" si="3975"/>
        <v>0</v>
      </c>
      <c r="AL1335" s="107"/>
      <c r="AM1335" s="106">
        <f t="shared" si="3976"/>
        <v>0</v>
      </c>
      <c r="AN1335" s="107"/>
      <c r="AO1335" s="106">
        <f t="shared" si="3977"/>
        <v>0</v>
      </c>
      <c r="AP1335" s="107"/>
      <c r="AQ1335" s="106">
        <f t="shared" si="3978"/>
        <v>0</v>
      </c>
      <c r="AR1335" s="107"/>
      <c r="AS1335" s="106">
        <f t="shared" si="3979"/>
        <v>0</v>
      </c>
      <c r="AU1335" s="107"/>
      <c r="AV1335" s="106">
        <f t="shared" si="3980"/>
        <v>0</v>
      </c>
      <c r="AW1335" s="107"/>
      <c r="AX1335" s="106">
        <f t="shared" si="3981"/>
        <v>0</v>
      </c>
      <c r="AY1335" s="107"/>
      <c r="AZ1335" s="106">
        <f t="shared" si="3982"/>
        <v>0</v>
      </c>
      <c r="BA1335" s="107"/>
      <c r="BB1335" s="106">
        <f t="shared" si="3983"/>
        <v>0</v>
      </c>
      <c r="BC1335" s="107"/>
      <c r="BD1335" s="106">
        <f t="shared" si="3984"/>
        <v>0</v>
      </c>
      <c r="BE1335" s="107"/>
      <c r="BF1335" s="106">
        <f t="shared" si="3985"/>
        <v>0</v>
      </c>
      <c r="BH1335" s="107"/>
      <c r="BI1335" s="106">
        <f t="shared" si="3986"/>
        <v>0</v>
      </c>
      <c r="BJ1335" s="107"/>
      <c r="BK1335" s="106">
        <f t="shared" si="3987"/>
        <v>0</v>
      </c>
      <c r="BL1335" s="107"/>
      <c r="BM1335" s="106">
        <f t="shared" si="3988"/>
        <v>0</v>
      </c>
      <c r="BN1335" s="107"/>
      <c r="BO1335" s="106">
        <f t="shared" si="3989"/>
        <v>0</v>
      </c>
      <c r="BP1335" s="107"/>
      <c r="BQ1335" s="106">
        <f t="shared" si="3990"/>
        <v>0</v>
      </c>
      <c r="BR1335" s="107"/>
      <c r="BS1335" s="106">
        <f t="shared" si="3991"/>
        <v>0</v>
      </c>
      <c r="BU1335" s="61"/>
      <c r="BV1335" s="61"/>
      <c r="BW1335" s="61"/>
      <c r="BX1335" s="61"/>
      <c r="BY1335" s="61"/>
      <c r="BZ1335" s="61"/>
      <c r="CA1335" s="61"/>
      <c r="CB1335" s="61"/>
      <c r="CC1335" s="61"/>
      <c r="CD1335" s="61"/>
      <c r="CE1335" s="61"/>
      <c r="CF1335" s="61"/>
      <c r="CG1335" s="61"/>
      <c r="CH1335" s="61"/>
      <c r="CI1335" s="61"/>
      <c r="CJ1335" s="61"/>
      <c r="CK1335" s="61"/>
      <c r="CL1335" s="61"/>
      <c r="CM1335" s="61"/>
      <c r="CN1335" s="61"/>
      <c r="CO1335" s="61"/>
      <c r="CP1335" s="61"/>
      <c r="CQ1335" s="61"/>
      <c r="CR1335" s="61"/>
      <c r="CS1335" s="61"/>
      <c r="CT1335" s="61"/>
      <c r="CU1335" s="61"/>
      <c r="CV1335" s="61"/>
      <c r="CW1335" s="61"/>
      <c r="CX1335" s="61"/>
      <c r="CY1335" s="61"/>
      <c r="CZ1335" s="61"/>
      <c r="DA1335" s="61"/>
      <c r="DB1335" s="61"/>
      <c r="DC1335" s="61"/>
      <c r="DD1335" s="61"/>
      <c r="DE1335" s="61"/>
      <c r="DF1335" s="61"/>
      <c r="DG1335" s="61"/>
      <c r="DH1335" s="61"/>
      <c r="DI1335" s="61"/>
      <c r="DJ1335" s="61"/>
      <c r="DK1335" s="61"/>
      <c r="DL1335" s="61"/>
      <c r="DM1335" s="61"/>
      <c r="DN1335" s="61"/>
      <c r="DO1335" s="61"/>
      <c r="DP1335" s="61"/>
      <c r="DQ1335" s="61"/>
      <c r="DR1335" s="61"/>
      <c r="DS1335" s="61"/>
      <c r="DT1335" s="61"/>
      <c r="DU1335" s="61"/>
      <c r="DV1335" s="61"/>
      <c r="DW1335" s="61"/>
      <c r="DX1335" s="61"/>
      <c r="DY1335" s="61"/>
      <c r="DZ1335" s="61"/>
      <c r="EA1335" s="61"/>
      <c r="EB1335" s="61"/>
      <c r="EC1335" s="61"/>
    </row>
    <row r="1336" spans="1:133" s="22" customFormat="1" outlineLevel="3" x14ac:dyDescent="0.15">
      <c r="A1336" s="22" t="s">
        <v>734</v>
      </c>
      <c r="B1336" s="32" t="s">
        <v>616</v>
      </c>
      <c r="C1336" s="104"/>
      <c r="D1336" s="106">
        <v>5</v>
      </c>
      <c r="E1336" s="104"/>
      <c r="F1336" s="106">
        <f t="shared" si="3961"/>
        <v>3</v>
      </c>
      <c r="G1336" s="106">
        <v>1</v>
      </c>
      <c r="H1336" s="107"/>
      <c r="I1336" s="106">
        <f t="shared" si="3962"/>
        <v>0</v>
      </c>
      <c r="J1336" s="107"/>
      <c r="K1336" s="106">
        <f t="shared" si="3963"/>
        <v>0</v>
      </c>
      <c r="L1336" s="107"/>
      <c r="M1336" s="106">
        <f t="shared" si="3964"/>
        <v>0</v>
      </c>
      <c r="N1336" s="107"/>
      <c r="O1336" s="106">
        <f t="shared" si="3965"/>
        <v>0</v>
      </c>
      <c r="P1336" s="107"/>
      <c r="Q1336" s="106">
        <f t="shared" si="3966"/>
        <v>0</v>
      </c>
      <c r="R1336" s="107"/>
      <c r="S1336" s="106">
        <f t="shared" si="3967"/>
        <v>0</v>
      </c>
      <c r="T1336" s="32"/>
      <c r="U1336" s="107"/>
      <c r="V1336" s="106">
        <f t="shared" si="3968"/>
        <v>0</v>
      </c>
      <c r="W1336" s="107"/>
      <c r="X1336" s="106">
        <f t="shared" si="3969"/>
        <v>0</v>
      </c>
      <c r="Y1336" s="107"/>
      <c r="Z1336" s="106">
        <f t="shared" si="3970"/>
        <v>0</v>
      </c>
      <c r="AA1336" s="107"/>
      <c r="AB1336" s="106">
        <f t="shared" si="3971"/>
        <v>0</v>
      </c>
      <c r="AC1336" s="107"/>
      <c r="AD1336" s="106">
        <f t="shared" si="3972"/>
        <v>0</v>
      </c>
      <c r="AE1336" s="107"/>
      <c r="AF1336" s="106">
        <f t="shared" si="3973"/>
        <v>0</v>
      </c>
      <c r="AG1336" s="210"/>
      <c r="AH1336" s="107"/>
      <c r="AI1336" s="106">
        <f t="shared" si="3974"/>
        <v>0</v>
      </c>
      <c r="AJ1336" s="107"/>
      <c r="AK1336" s="106">
        <f t="shared" si="3975"/>
        <v>0</v>
      </c>
      <c r="AL1336" s="107"/>
      <c r="AM1336" s="106">
        <f t="shared" si="3976"/>
        <v>0</v>
      </c>
      <c r="AN1336" s="107"/>
      <c r="AO1336" s="106">
        <f t="shared" si="3977"/>
        <v>0</v>
      </c>
      <c r="AP1336" s="107"/>
      <c r="AQ1336" s="106">
        <f t="shared" si="3978"/>
        <v>0</v>
      </c>
      <c r="AR1336" s="107"/>
      <c r="AS1336" s="106">
        <f t="shared" si="3979"/>
        <v>0</v>
      </c>
      <c r="AU1336" s="107"/>
      <c r="AV1336" s="106">
        <f t="shared" si="3980"/>
        <v>0</v>
      </c>
      <c r="AW1336" s="107"/>
      <c r="AX1336" s="106">
        <f t="shared" si="3981"/>
        <v>0</v>
      </c>
      <c r="AY1336" s="107"/>
      <c r="AZ1336" s="106">
        <f t="shared" si="3982"/>
        <v>0</v>
      </c>
      <c r="BA1336" s="107"/>
      <c r="BB1336" s="106">
        <f t="shared" si="3983"/>
        <v>0</v>
      </c>
      <c r="BC1336" s="107"/>
      <c r="BD1336" s="106">
        <f t="shared" si="3984"/>
        <v>0</v>
      </c>
      <c r="BE1336" s="107"/>
      <c r="BF1336" s="106">
        <f t="shared" si="3985"/>
        <v>0</v>
      </c>
      <c r="BH1336" s="107"/>
      <c r="BI1336" s="106">
        <f t="shared" si="3986"/>
        <v>0</v>
      </c>
      <c r="BJ1336" s="107"/>
      <c r="BK1336" s="106">
        <f t="shared" si="3987"/>
        <v>0</v>
      </c>
      <c r="BL1336" s="107"/>
      <c r="BM1336" s="106">
        <f t="shared" si="3988"/>
        <v>0</v>
      </c>
      <c r="BN1336" s="107"/>
      <c r="BO1336" s="106">
        <f t="shared" si="3989"/>
        <v>0</v>
      </c>
      <c r="BP1336" s="107"/>
      <c r="BQ1336" s="106">
        <f t="shared" si="3990"/>
        <v>0</v>
      </c>
      <c r="BR1336" s="107"/>
      <c r="BS1336" s="106">
        <f t="shared" si="3991"/>
        <v>0</v>
      </c>
      <c r="BU1336" s="61"/>
      <c r="BV1336" s="61"/>
      <c r="BW1336" s="61"/>
      <c r="BX1336" s="61"/>
      <c r="BY1336" s="61"/>
      <c r="BZ1336" s="61"/>
      <c r="CA1336" s="61"/>
      <c r="CB1336" s="61"/>
      <c r="CC1336" s="61"/>
      <c r="CD1336" s="61"/>
      <c r="CE1336" s="61"/>
      <c r="CF1336" s="61"/>
      <c r="CG1336" s="61"/>
      <c r="CH1336" s="61"/>
      <c r="CI1336" s="61"/>
      <c r="CJ1336" s="61"/>
      <c r="CK1336" s="61"/>
      <c r="CL1336" s="61"/>
      <c r="CM1336" s="61"/>
      <c r="CN1336" s="61"/>
      <c r="CO1336" s="61"/>
      <c r="CP1336" s="61"/>
      <c r="CQ1336" s="61"/>
      <c r="CR1336" s="61"/>
      <c r="CS1336" s="61"/>
      <c r="CT1336" s="61"/>
      <c r="CU1336" s="61"/>
      <c r="CV1336" s="61"/>
      <c r="CW1336" s="61"/>
      <c r="CX1336" s="61"/>
      <c r="CY1336" s="61"/>
      <c r="CZ1336" s="61"/>
      <c r="DA1336" s="61"/>
      <c r="DB1336" s="61"/>
      <c r="DC1336" s="61"/>
      <c r="DD1336" s="61"/>
      <c r="DE1336" s="61"/>
      <c r="DF1336" s="61"/>
      <c r="DG1336" s="61"/>
      <c r="DH1336" s="61"/>
      <c r="DI1336" s="61"/>
      <c r="DJ1336" s="61"/>
      <c r="DK1336" s="61"/>
      <c r="DL1336" s="61"/>
      <c r="DM1336" s="61"/>
      <c r="DN1336" s="61"/>
      <c r="DO1336" s="61"/>
      <c r="DP1336" s="61"/>
      <c r="DQ1336" s="61"/>
      <c r="DR1336" s="61"/>
      <c r="DS1336" s="61"/>
      <c r="DT1336" s="61"/>
      <c r="DU1336" s="61"/>
      <c r="DV1336" s="61"/>
      <c r="DW1336" s="61"/>
      <c r="DX1336" s="61"/>
      <c r="DY1336" s="61"/>
      <c r="DZ1336" s="61"/>
      <c r="EA1336" s="61"/>
      <c r="EB1336" s="61"/>
      <c r="EC1336" s="61"/>
    </row>
    <row r="1337" spans="1:133" s="22" customFormat="1" outlineLevel="3" x14ac:dyDescent="0.15">
      <c r="A1337" s="22" t="s">
        <v>735</v>
      </c>
      <c r="B1337" s="32" t="s">
        <v>617</v>
      </c>
      <c r="C1337" s="104"/>
      <c r="D1337" s="106">
        <v>5</v>
      </c>
      <c r="E1337" s="104"/>
      <c r="F1337" s="106">
        <f t="shared" si="3961"/>
        <v>3</v>
      </c>
      <c r="G1337" s="106">
        <v>1</v>
      </c>
      <c r="H1337" s="107"/>
      <c r="I1337" s="106">
        <f t="shared" si="3962"/>
        <v>0</v>
      </c>
      <c r="J1337" s="107"/>
      <c r="K1337" s="106">
        <f t="shared" si="3963"/>
        <v>0</v>
      </c>
      <c r="L1337" s="107"/>
      <c r="M1337" s="106">
        <f t="shared" si="3964"/>
        <v>0</v>
      </c>
      <c r="N1337" s="107"/>
      <c r="O1337" s="106">
        <f t="shared" si="3965"/>
        <v>0</v>
      </c>
      <c r="P1337" s="107"/>
      <c r="Q1337" s="106">
        <f t="shared" si="3966"/>
        <v>0</v>
      </c>
      <c r="R1337" s="107"/>
      <c r="S1337" s="106">
        <f t="shared" si="3967"/>
        <v>0</v>
      </c>
      <c r="T1337" s="32"/>
      <c r="U1337" s="107"/>
      <c r="V1337" s="106">
        <f t="shared" si="3968"/>
        <v>0</v>
      </c>
      <c r="W1337" s="107"/>
      <c r="X1337" s="106">
        <f t="shared" si="3969"/>
        <v>0</v>
      </c>
      <c r="Y1337" s="107"/>
      <c r="Z1337" s="106">
        <f t="shared" si="3970"/>
        <v>0</v>
      </c>
      <c r="AA1337" s="107"/>
      <c r="AB1337" s="106">
        <f t="shared" si="3971"/>
        <v>0</v>
      </c>
      <c r="AC1337" s="107"/>
      <c r="AD1337" s="106">
        <f t="shared" si="3972"/>
        <v>0</v>
      </c>
      <c r="AE1337" s="107"/>
      <c r="AF1337" s="106">
        <f t="shared" si="3973"/>
        <v>0</v>
      </c>
      <c r="AG1337" s="210"/>
      <c r="AH1337" s="107"/>
      <c r="AI1337" s="106">
        <f t="shared" si="3974"/>
        <v>0</v>
      </c>
      <c r="AJ1337" s="107"/>
      <c r="AK1337" s="106">
        <f t="shared" si="3975"/>
        <v>0</v>
      </c>
      <c r="AL1337" s="107"/>
      <c r="AM1337" s="106">
        <f t="shared" si="3976"/>
        <v>0</v>
      </c>
      <c r="AN1337" s="107"/>
      <c r="AO1337" s="106">
        <f t="shared" si="3977"/>
        <v>0</v>
      </c>
      <c r="AP1337" s="107"/>
      <c r="AQ1337" s="106">
        <f t="shared" si="3978"/>
        <v>0</v>
      </c>
      <c r="AR1337" s="107"/>
      <c r="AS1337" s="106">
        <f t="shared" si="3979"/>
        <v>0</v>
      </c>
      <c r="AU1337" s="107"/>
      <c r="AV1337" s="106">
        <f t="shared" si="3980"/>
        <v>0</v>
      </c>
      <c r="AW1337" s="107"/>
      <c r="AX1337" s="106">
        <f t="shared" si="3981"/>
        <v>0</v>
      </c>
      <c r="AY1337" s="107"/>
      <c r="AZ1337" s="106">
        <f t="shared" si="3982"/>
        <v>0</v>
      </c>
      <c r="BA1337" s="107"/>
      <c r="BB1337" s="106">
        <f t="shared" si="3983"/>
        <v>0</v>
      </c>
      <c r="BC1337" s="107"/>
      <c r="BD1337" s="106">
        <f t="shared" si="3984"/>
        <v>0</v>
      </c>
      <c r="BE1337" s="107"/>
      <c r="BF1337" s="106">
        <f t="shared" si="3985"/>
        <v>0</v>
      </c>
      <c r="BH1337" s="107"/>
      <c r="BI1337" s="106">
        <f t="shared" si="3986"/>
        <v>0</v>
      </c>
      <c r="BJ1337" s="107"/>
      <c r="BK1337" s="106">
        <f t="shared" si="3987"/>
        <v>0</v>
      </c>
      <c r="BL1337" s="107"/>
      <c r="BM1337" s="106">
        <f t="shared" si="3988"/>
        <v>0</v>
      </c>
      <c r="BN1337" s="107"/>
      <c r="BO1337" s="106">
        <f t="shared" si="3989"/>
        <v>0</v>
      </c>
      <c r="BP1337" s="107"/>
      <c r="BQ1337" s="106">
        <f t="shared" si="3990"/>
        <v>0</v>
      </c>
      <c r="BR1337" s="107"/>
      <c r="BS1337" s="106">
        <f t="shared" si="3991"/>
        <v>0</v>
      </c>
      <c r="BU1337" s="61"/>
      <c r="BV1337" s="61"/>
      <c r="BW1337" s="61"/>
      <c r="BX1337" s="61"/>
      <c r="BY1337" s="61"/>
      <c r="BZ1337" s="61"/>
      <c r="CA1337" s="61"/>
      <c r="CB1337" s="61"/>
      <c r="CC1337" s="61"/>
      <c r="CD1337" s="61"/>
      <c r="CE1337" s="61"/>
      <c r="CF1337" s="61"/>
      <c r="CG1337" s="61"/>
      <c r="CH1337" s="61"/>
      <c r="CI1337" s="61"/>
      <c r="CJ1337" s="61"/>
      <c r="CK1337" s="61"/>
      <c r="CL1337" s="61"/>
      <c r="CM1337" s="61"/>
      <c r="CN1337" s="61"/>
      <c r="CO1337" s="61"/>
      <c r="CP1337" s="61"/>
      <c r="CQ1337" s="61"/>
      <c r="CR1337" s="61"/>
      <c r="CS1337" s="61"/>
      <c r="CT1337" s="61"/>
      <c r="CU1337" s="61"/>
      <c r="CV1337" s="61"/>
      <c r="CW1337" s="61"/>
      <c r="CX1337" s="61"/>
      <c r="CY1337" s="61"/>
      <c r="CZ1337" s="61"/>
      <c r="DA1337" s="61"/>
      <c r="DB1337" s="61"/>
      <c r="DC1337" s="61"/>
      <c r="DD1337" s="61"/>
      <c r="DE1337" s="61"/>
      <c r="DF1337" s="61"/>
      <c r="DG1337" s="61"/>
      <c r="DH1337" s="61"/>
      <c r="DI1337" s="61"/>
      <c r="DJ1337" s="61"/>
      <c r="DK1337" s="61"/>
      <c r="DL1337" s="61"/>
      <c r="DM1337" s="61"/>
      <c r="DN1337" s="61"/>
      <c r="DO1337" s="61"/>
      <c r="DP1337" s="61"/>
      <c r="DQ1337" s="61"/>
      <c r="DR1337" s="61"/>
      <c r="DS1337" s="61"/>
      <c r="DT1337" s="61"/>
      <c r="DU1337" s="61"/>
      <c r="DV1337" s="61"/>
      <c r="DW1337" s="61"/>
      <c r="DX1337" s="61"/>
      <c r="DY1337" s="61"/>
      <c r="DZ1337" s="61"/>
      <c r="EA1337" s="61"/>
      <c r="EB1337" s="61"/>
      <c r="EC1337" s="61"/>
    </row>
    <row r="1338" spans="1:133" s="22" customFormat="1" outlineLevel="3" x14ac:dyDescent="0.15">
      <c r="A1338" s="22" t="s">
        <v>736</v>
      </c>
      <c r="B1338" s="32" t="s">
        <v>618</v>
      </c>
      <c r="C1338" s="104"/>
      <c r="D1338" s="106">
        <v>5</v>
      </c>
      <c r="E1338" s="104"/>
      <c r="F1338" s="106">
        <f t="shared" si="3961"/>
        <v>3</v>
      </c>
      <c r="G1338" s="106">
        <v>1</v>
      </c>
      <c r="H1338" s="107"/>
      <c r="I1338" s="106">
        <f t="shared" si="3962"/>
        <v>0</v>
      </c>
      <c r="J1338" s="107"/>
      <c r="K1338" s="106">
        <f t="shared" si="3963"/>
        <v>0</v>
      </c>
      <c r="L1338" s="107"/>
      <c r="M1338" s="106">
        <f t="shared" si="3964"/>
        <v>0</v>
      </c>
      <c r="N1338" s="107"/>
      <c r="O1338" s="106">
        <f t="shared" si="3965"/>
        <v>0</v>
      </c>
      <c r="P1338" s="107"/>
      <c r="Q1338" s="106">
        <f t="shared" si="3966"/>
        <v>0</v>
      </c>
      <c r="R1338" s="107"/>
      <c r="S1338" s="106">
        <f t="shared" si="3967"/>
        <v>0</v>
      </c>
      <c r="T1338" s="32"/>
      <c r="U1338" s="107"/>
      <c r="V1338" s="106">
        <f t="shared" si="3968"/>
        <v>0</v>
      </c>
      <c r="W1338" s="107"/>
      <c r="X1338" s="106">
        <f t="shared" si="3969"/>
        <v>0</v>
      </c>
      <c r="Y1338" s="107"/>
      <c r="Z1338" s="106">
        <f t="shared" si="3970"/>
        <v>0</v>
      </c>
      <c r="AA1338" s="107"/>
      <c r="AB1338" s="106">
        <f t="shared" si="3971"/>
        <v>0</v>
      </c>
      <c r="AC1338" s="107"/>
      <c r="AD1338" s="106">
        <f t="shared" si="3972"/>
        <v>0</v>
      </c>
      <c r="AE1338" s="107"/>
      <c r="AF1338" s="106">
        <f t="shared" si="3973"/>
        <v>0</v>
      </c>
      <c r="AG1338" s="210"/>
      <c r="AH1338" s="107"/>
      <c r="AI1338" s="106">
        <f t="shared" si="3974"/>
        <v>0</v>
      </c>
      <c r="AJ1338" s="107"/>
      <c r="AK1338" s="106">
        <f t="shared" si="3975"/>
        <v>0</v>
      </c>
      <c r="AL1338" s="107"/>
      <c r="AM1338" s="106">
        <f t="shared" si="3976"/>
        <v>0</v>
      </c>
      <c r="AN1338" s="107"/>
      <c r="AO1338" s="106">
        <f t="shared" si="3977"/>
        <v>0</v>
      </c>
      <c r="AP1338" s="107"/>
      <c r="AQ1338" s="106">
        <f t="shared" si="3978"/>
        <v>0</v>
      </c>
      <c r="AR1338" s="107"/>
      <c r="AS1338" s="106">
        <f t="shared" si="3979"/>
        <v>0</v>
      </c>
      <c r="AU1338" s="107"/>
      <c r="AV1338" s="106">
        <f t="shared" si="3980"/>
        <v>0</v>
      </c>
      <c r="AW1338" s="107"/>
      <c r="AX1338" s="106">
        <f t="shared" si="3981"/>
        <v>0</v>
      </c>
      <c r="AY1338" s="107"/>
      <c r="AZ1338" s="106">
        <f t="shared" si="3982"/>
        <v>0</v>
      </c>
      <c r="BA1338" s="107"/>
      <c r="BB1338" s="106">
        <f t="shared" si="3983"/>
        <v>0</v>
      </c>
      <c r="BC1338" s="107"/>
      <c r="BD1338" s="106">
        <f t="shared" si="3984"/>
        <v>0</v>
      </c>
      <c r="BE1338" s="107"/>
      <c r="BF1338" s="106">
        <f t="shared" si="3985"/>
        <v>0</v>
      </c>
      <c r="BH1338" s="107"/>
      <c r="BI1338" s="106">
        <f t="shared" si="3986"/>
        <v>0</v>
      </c>
      <c r="BJ1338" s="107"/>
      <c r="BK1338" s="106">
        <f t="shared" si="3987"/>
        <v>0</v>
      </c>
      <c r="BL1338" s="107"/>
      <c r="BM1338" s="106">
        <f t="shared" si="3988"/>
        <v>0</v>
      </c>
      <c r="BN1338" s="107"/>
      <c r="BO1338" s="106">
        <f t="shared" si="3989"/>
        <v>0</v>
      </c>
      <c r="BP1338" s="107"/>
      <c r="BQ1338" s="106">
        <f t="shared" si="3990"/>
        <v>0</v>
      </c>
      <c r="BR1338" s="107"/>
      <c r="BS1338" s="106">
        <f t="shared" si="3991"/>
        <v>0</v>
      </c>
      <c r="BU1338" s="61"/>
      <c r="BV1338" s="61"/>
      <c r="BW1338" s="61"/>
      <c r="BX1338" s="61"/>
      <c r="BY1338" s="61"/>
      <c r="BZ1338" s="61"/>
      <c r="CA1338" s="61"/>
      <c r="CB1338" s="61"/>
      <c r="CC1338" s="61"/>
      <c r="CD1338" s="61"/>
      <c r="CE1338" s="61"/>
      <c r="CF1338" s="61"/>
      <c r="CG1338" s="61"/>
      <c r="CH1338" s="61"/>
      <c r="CI1338" s="61"/>
      <c r="CJ1338" s="61"/>
      <c r="CK1338" s="61"/>
      <c r="CL1338" s="61"/>
      <c r="CM1338" s="61"/>
      <c r="CN1338" s="61"/>
      <c r="CO1338" s="61"/>
      <c r="CP1338" s="61"/>
      <c r="CQ1338" s="61"/>
      <c r="CR1338" s="61"/>
      <c r="CS1338" s="61"/>
      <c r="CT1338" s="61"/>
      <c r="CU1338" s="61"/>
      <c r="CV1338" s="61"/>
      <c r="CW1338" s="61"/>
      <c r="CX1338" s="61"/>
      <c r="CY1338" s="61"/>
      <c r="CZ1338" s="61"/>
      <c r="DA1338" s="61"/>
      <c r="DB1338" s="61"/>
      <c r="DC1338" s="61"/>
      <c r="DD1338" s="61"/>
      <c r="DE1338" s="61"/>
      <c r="DF1338" s="61"/>
      <c r="DG1338" s="61"/>
      <c r="DH1338" s="61"/>
      <c r="DI1338" s="61"/>
      <c r="DJ1338" s="61"/>
      <c r="DK1338" s="61"/>
      <c r="DL1338" s="61"/>
      <c r="DM1338" s="61"/>
      <c r="DN1338" s="61"/>
      <c r="DO1338" s="61"/>
      <c r="DP1338" s="61"/>
      <c r="DQ1338" s="61"/>
      <c r="DR1338" s="61"/>
      <c r="DS1338" s="61"/>
      <c r="DT1338" s="61"/>
      <c r="DU1338" s="61"/>
      <c r="DV1338" s="61"/>
      <c r="DW1338" s="61"/>
      <c r="DX1338" s="61"/>
      <c r="DY1338" s="61"/>
      <c r="DZ1338" s="61"/>
      <c r="EA1338" s="61"/>
      <c r="EB1338" s="61"/>
      <c r="EC1338" s="61"/>
    </row>
    <row r="1339" spans="1:133" s="22" customFormat="1" outlineLevel="3" x14ac:dyDescent="0.15">
      <c r="A1339" s="22" t="s">
        <v>621</v>
      </c>
      <c r="B1339" s="32" t="s">
        <v>619</v>
      </c>
      <c r="C1339" s="104"/>
      <c r="D1339" s="106">
        <v>5</v>
      </c>
      <c r="E1339" s="104"/>
      <c r="F1339" s="106">
        <f t="shared" si="3961"/>
        <v>3</v>
      </c>
      <c r="G1339" s="106">
        <v>1</v>
      </c>
      <c r="H1339" s="107"/>
      <c r="I1339" s="106">
        <f t="shared" si="3962"/>
        <v>0</v>
      </c>
      <c r="J1339" s="107"/>
      <c r="K1339" s="106">
        <f t="shared" si="3963"/>
        <v>0</v>
      </c>
      <c r="L1339" s="107"/>
      <c r="M1339" s="106">
        <f t="shared" si="3964"/>
        <v>0</v>
      </c>
      <c r="N1339" s="107"/>
      <c r="O1339" s="106">
        <f t="shared" si="3965"/>
        <v>0</v>
      </c>
      <c r="P1339" s="107"/>
      <c r="Q1339" s="106">
        <f t="shared" si="3966"/>
        <v>0</v>
      </c>
      <c r="R1339" s="107"/>
      <c r="S1339" s="106">
        <f t="shared" si="3967"/>
        <v>0</v>
      </c>
      <c r="T1339" s="32"/>
      <c r="U1339" s="107"/>
      <c r="V1339" s="106">
        <f t="shared" si="3968"/>
        <v>0</v>
      </c>
      <c r="W1339" s="107"/>
      <c r="X1339" s="106">
        <f t="shared" si="3969"/>
        <v>0</v>
      </c>
      <c r="Y1339" s="107"/>
      <c r="Z1339" s="106">
        <f t="shared" si="3970"/>
        <v>0</v>
      </c>
      <c r="AA1339" s="107"/>
      <c r="AB1339" s="106">
        <f t="shared" si="3971"/>
        <v>0</v>
      </c>
      <c r="AC1339" s="107"/>
      <c r="AD1339" s="106">
        <f t="shared" si="3972"/>
        <v>0</v>
      </c>
      <c r="AE1339" s="107"/>
      <c r="AF1339" s="106">
        <f t="shared" si="3973"/>
        <v>0</v>
      </c>
      <c r="AG1339" s="210"/>
      <c r="AH1339" s="107"/>
      <c r="AI1339" s="106">
        <f t="shared" si="3974"/>
        <v>0</v>
      </c>
      <c r="AJ1339" s="107"/>
      <c r="AK1339" s="106">
        <f t="shared" si="3975"/>
        <v>0</v>
      </c>
      <c r="AL1339" s="107"/>
      <c r="AM1339" s="106">
        <f t="shared" si="3976"/>
        <v>0</v>
      </c>
      <c r="AN1339" s="107"/>
      <c r="AO1339" s="106">
        <f t="shared" si="3977"/>
        <v>0</v>
      </c>
      <c r="AP1339" s="107"/>
      <c r="AQ1339" s="106">
        <f t="shared" si="3978"/>
        <v>0</v>
      </c>
      <c r="AR1339" s="107"/>
      <c r="AS1339" s="106">
        <f t="shared" si="3979"/>
        <v>0</v>
      </c>
      <c r="AU1339" s="107"/>
      <c r="AV1339" s="106">
        <f t="shared" si="3980"/>
        <v>0</v>
      </c>
      <c r="AW1339" s="107"/>
      <c r="AX1339" s="106">
        <f t="shared" si="3981"/>
        <v>0</v>
      </c>
      <c r="AY1339" s="107"/>
      <c r="AZ1339" s="106">
        <f t="shared" si="3982"/>
        <v>0</v>
      </c>
      <c r="BA1339" s="107"/>
      <c r="BB1339" s="106">
        <f t="shared" si="3983"/>
        <v>0</v>
      </c>
      <c r="BC1339" s="107"/>
      <c r="BD1339" s="106">
        <f t="shared" si="3984"/>
        <v>0</v>
      </c>
      <c r="BE1339" s="107"/>
      <c r="BF1339" s="106">
        <f t="shared" si="3985"/>
        <v>0</v>
      </c>
      <c r="BH1339" s="107"/>
      <c r="BI1339" s="106">
        <f t="shared" si="3986"/>
        <v>0</v>
      </c>
      <c r="BJ1339" s="107"/>
      <c r="BK1339" s="106">
        <f t="shared" si="3987"/>
        <v>0</v>
      </c>
      <c r="BL1339" s="107"/>
      <c r="BM1339" s="106">
        <f t="shared" si="3988"/>
        <v>0</v>
      </c>
      <c r="BN1339" s="107"/>
      <c r="BO1339" s="106">
        <f t="shared" si="3989"/>
        <v>0</v>
      </c>
      <c r="BP1339" s="107"/>
      <c r="BQ1339" s="106">
        <f t="shared" si="3990"/>
        <v>0</v>
      </c>
      <c r="BR1339" s="107"/>
      <c r="BS1339" s="106">
        <f t="shared" si="3991"/>
        <v>0</v>
      </c>
      <c r="BU1339" s="61"/>
      <c r="BV1339" s="61"/>
      <c r="BW1339" s="61"/>
      <c r="BX1339" s="61"/>
      <c r="BY1339" s="61"/>
      <c r="BZ1339" s="61"/>
      <c r="CA1339" s="61"/>
      <c r="CB1339" s="61"/>
      <c r="CC1339" s="61"/>
      <c r="CD1339" s="61"/>
      <c r="CE1339" s="61"/>
      <c r="CF1339" s="61"/>
      <c r="CG1339" s="61"/>
      <c r="CH1339" s="61"/>
      <c r="CI1339" s="61"/>
      <c r="CJ1339" s="61"/>
      <c r="CK1339" s="61"/>
      <c r="CL1339" s="61"/>
      <c r="CM1339" s="61"/>
      <c r="CN1339" s="61"/>
      <c r="CO1339" s="61"/>
      <c r="CP1339" s="61"/>
      <c r="CQ1339" s="61"/>
      <c r="CR1339" s="61"/>
      <c r="CS1339" s="61"/>
      <c r="CT1339" s="61"/>
      <c r="CU1339" s="61"/>
      <c r="CV1339" s="61"/>
      <c r="CW1339" s="61"/>
      <c r="CX1339" s="61"/>
      <c r="CY1339" s="61"/>
      <c r="CZ1339" s="61"/>
      <c r="DA1339" s="61"/>
      <c r="DB1339" s="61"/>
      <c r="DC1339" s="61"/>
      <c r="DD1339" s="61"/>
      <c r="DE1339" s="61"/>
      <c r="DF1339" s="61"/>
      <c r="DG1339" s="61"/>
      <c r="DH1339" s="61"/>
      <c r="DI1339" s="61"/>
      <c r="DJ1339" s="61"/>
      <c r="DK1339" s="61"/>
      <c r="DL1339" s="61"/>
      <c r="DM1339" s="61"/>
      <c r="DN1339" s="61"/>
      <c r="DO1339" s="61"/>
      <c r="DP1339" s="61"/>
      <c r="DQ1339" s="61"/>
      <c r="DR1339" s="61"/>
      <c r="DS1339" s="61"/>
      <c r="DT1339" s="61"/>
      <c r="DU1339" s="61"/>
      <c r="DV1339" s="61"/>
      <c r="DW1339" s="61"/>
      <c r="DX1339" s="61"/>
      <c r="DY1339" s="61"/>
      <c r="DZ1339" s="61"/>
      <c r="EA1339" s="61"/>
      <c r="EB1339" s="61"/>
      <c r="EC1339" s="61"/>
    </row>
    <row r="1340" spans="1:133" s="50" customFormat="1" outlineLevel="2" x14ac:dyDescent="0.15">
      <c r="B1340" s="51" t="s">
        <v>625</v>
      </c>
      <c r="C1340" s="125"/>
      <c r="D1340" s="125"/>
      <c r="E1340" s="125"/>
      <c r="F1340" s="125"/>
      <c r="G1340" s="169" t="s">
        <v>202</v>
      </c>
      <c r="H1340" s="125"/>
      <c r="I1340" s="125"/>
      <c r="J1340" s="125"/>
      <c r="K1340" s="125"/>
      <c r="L1340" s="125"/>
      <c r="M1340" s="125"/>
      <c r="N1340" s="125"/>
      <c r="O1340" s="125"/>
      <c r="P1340" s="125"/>
      <c r="Q1340" s="125"/>
      <c r="R1340" s="125"/>
      <c r="S1340" s="125"/>
      <c r="T1340" s="275"/>
      <c r="U1340" s="196"/>
      <c r="V1340" s="125"/>
      <c r="W1340" s="196"/>
      <c r="X1340" s="125"/>
      <c r="Y1340" s="196"/>
      <c r="Z1340" s="125"/>
      <c r="AA1340" s="196"/>
      <c r="AB1340" s="125"/>
      <c r="AC1340" s="196"/>
      <c r="AD1340" s="125"/>
      <c r="AE1340" s="196"/>
      <c r="AF1340" s="125"/>
      <c r="AG1340" s="223"/>
      <c r="AH1340" s="196"/>
      <c r="AI1340" s="125"/>
      <c r="AJ1340" s="196"/>
      <c r="AK1340" s="125"/>
      <c r="AL1340" s="196"/>
      <c r="AM1340" s="125"/>
      <c r="AN1340" s="196"/>
      <c r="AO1340" s="125"/>
      <c r="AP1340" s="196"/>
      <c r="AQ1340" s="125"/>
      <c r="AR1340" s="196"/>
      <c r="AS1340" s="125"/>
      <c r="AU1340" s="125"/>
      <c r="AV1340" s="125"/>
      <c r="AW1340" s="125"/>
      <c r="AX1340" s="125"/>
      <c r="AY1340" s="125"/>
      <c r="AZ1340" s="125"/>
      <c r="BA1340" s="125"/>
      <c r="BB1340" s="125"/>
      <c r="BC1340" s="125"/>
      <c r="BD1340" s="125"/>
      <c r="BE1340" s="125"/>
      <c r="BF1340" s="125"/>
      <c r="BH1340" s="125"/>
      <c r="BI1340" s="125"/>
      <c r="BJ1340" s="125"/>
      <c r="BK1340" s="125"/>
      <c r="BL1340" s="125"/>
      <c r="BM1340" s="125"/>
      <c r="BN1340" s="125"/>
      <c r="BO1340" s="125"/>
      <c r="BP1340" s="125"/>
      <c r="BQ1340" s="125"/>
      <c r="BR1340" s="125"/>
      <c r="BS1340" s="125"/>
      <c r="BU1340" s="143"/>
      <c r="BV1340" s="143"/>
      <c r="BW1340" s="143"/>
      <c r="BX1340" s="143"/>
      <c r="BY1340" s="143"/>
      <c r="BZ1340" s="143"/>
      <c r="CA1340" s="143"/>
      <c r="CB1340" s="143"/>
      <c r="CC1340" s="143"/>
      <c r="CD1340" s="143"/>
      <c r="CE1340" s="143"/>
      <c r="CF1340" s="143"/>
      <c r="CG1340" s="143"/>
      <c r="CH1340" s="143"/>
      <c r="CI1340" s="143"/>
      <c r="CJ1340" s="143"/>
      <c r="CK1340" s="143"/>
      <c r="CL1340" s="143"/>
      <c r="CM1340" s="143"/>
      <c r="CN1340" s="143"/>
      <c r="CO1340" s="143"/>
      <c r="CP1340" s="143"/>
      <c r="CQ1340" s="143"/>
      <c r="CR1340" s="143"/>
      <c r="CS1340" s="143"/>
      <c r="CT1340" s="143"/>
      <c r="CU1340" s="143"/>
      <c r="CV1340" s="143"/>
      <c r="CW1340" s="143"/>
      <c r="CX1340" s="143"/>
      <c r="CY1340" s="143"/>
      <c r="CZ1340" s="143"/>
      <c r="DA1340" s="143"/>
      <c r="DB1340" s="143"/>
      <c r="DC1340" s="143"/>
      <c r="DD1340" s="143"/>
      <c r="DE1340" s="143"/>
      <c r="DF1340" s="143"/>
      <c r="DG1340" s="143"/>
      <c r="DH1340" s="143"/>
      <c r="DI1340" s="143"/>
      <c r="DJ1340" s="143"/>
      <c r="DK1340" s="143"/>
      <c r="DL1340" s="143"/>
      <c r="DM1340" s="143"/>
      <c r="DN1340" s="143"/>
      <c r="DO1340" s="143"/>
      <c r="DP1340" s="143"/>
      <c r="DQ1340" s="143"/>
      <c r="DR1340" s="143"/>
      <c r="DS1340" s="143"/>
      <c r="DT1340" s="143"/>
      <c r="DU1340" s="143"/>
      <c r="DV1340" s="143"/>
      <c r="DW1340" s="143"/>
      <c r="DX1340" s="143"/>
      <c r="DY1340" s="143"/>
      <c r="DZ1340" s="143"/>
      <c r="EA1340" s="143"/>
      <c r="EB1340" s="143"/>
      <c r="EC1340" s="143"/>
    </row>
    <row r="1341" spans="1:133" s="40" customFormat="1" outlineLevel="2" x14ac:dyDescent="0.15">
      <c r="A1341" s="40" t="s">
        <v>603</v>
      </c>
      <c r="B1341" s="41" t="s">
        <v>605</v>
      </c>
      <c r="C1341" s="300" t="str">
        <f ca="1">IFERROR((AVERAGE(ReqSum)),"N/A")</f>
        <v>N/A</v>
      </c>
      <c r="D1341" s="300">
        <f ca="1">IFERROR((AVERAGE(ReqSum)),"N/A")</f>
        <v>5</v>
      </c>
      <c r="E1341" s="168">
        <f ca="1">(SUM(ReqSum))*2*$I$10</f>
        <v>0</v>
      </c>
      <c r="F1341" s="168">
        <f ca="1">(SUM(ReqSum))*2*$I$10</f>
        <v>420</v>
      </c>
      <c r="G1341" s="168">
        <f>MATCH("x",G1342:G2841,-1)-1</f>
        <v>7</v>
      </c>
      <c r="H1341" s="180"/>
      <c r="I1341" s="180">
        <f ca="1">SUM(ReqSum)</f>
        <v>0</v>
      </c>
      <c r="J1341" s="180"/>
      <c r="K1341" s="180">
        <f ca="1">SUM(ReqSum)</f>
        <v>0</v>
      </c>
      <c r="L1341" s="180"/>
      <c r="M1341" s="180">
        <f ca="1">SUM(ReqSum)</f>
        <v>0</v>
      </c>
      <c r="N1341" s="180"/>
      <c r="O1341" s="180">
        <f ca="1">SUM(ReqSum)</f>
        <v>0</v>
      </c>
      <c r="P1341" s="180"/>
      <c r="Q1341" s="180">
        <f ca="1">SUM(ReqSum)</f>
        <v>0</v>
      </c>
      <c r="R1341" s="180"/>
      <c r="S1341" s="180">
        <f ca="1">SUM(ReqSum)</f>
        <v>0</v>
      </c>
      <c r="T1341" s="274"/>
      <c r="U1341" s="195"/>
      <c r="V1341" s="180">
        <f ca="1">SUM(ReqSum)</f>
        <v>0</v>
      </c>
      <c r="W1341" s="195"/>
      <c r="X1341" s="180">
        <f ca="1">SUM(ReqSum)</f>
        <v>0</v>
      </c>
      <c r="Y1341" s="195"/>
      <c r="Z1341" s="180">
        <f ca="1">SUM(ReqSum)</f>
        <v>0</v>
      </c>
      <c r="AA1341" s="195"/>
      <c r="AB1341" s="180">
        <f ca="1">SUM(ReqSum)</f>
        <v>0</v>
      </c>
      <c r="AC1341" s="195"/>
      <c r="AD1341" s="180">
        <f ca="1">SUM(ReqSum)</f>
        <v>0</v>
      </c>
      <c r="AE1341" s="195"/>
      <c r="AF1341" s="180">
        <f ca="1">SUM(ReqSum)</f>
        <v>0</v>
      </c>
      <c r="AG1341" s="41"/>
      <c r="AH1341" s="195"/>
      <c r="AI1341" s="180">
        <f ca="1">SUM(ReqSum)</f>
        <v>0</v>
      </c>
      <c r="AJ1341" s="195"/>
      <c r="AK1341" s="180">
        <f ca="1">SUM(ReqSum)</f>
        <v>0</v>
      </c>
      <c r="AL1341" s="195"/>
      <c r="AM1341" s="180">
        <f ca="1">SUM(ReqSum)</f>
        <v>0</v>
      </c>
      <c r="AN1341" s="195"/>
      <c r="AO1341" s="180">
        <f ca="1">SUM(ReqSum)</f>
        <v>0</v>
      </c>
      <c r="AP1341" s="195"/>
      <c r="AQ1341" s="180">
        <f ca="1">SUM(ReqSum)</f>
        <v>0</v>
      </c>
      <c r="AR1341" s="195"/>
      <c r="AS1341" s="180">
        <f ca="1">SUM(ReqSum)</f>
        <v>0</v>
      </c>
      <c r="AT1341" s="181"/>
      <c r="AU1341" s="180"/>
      <c r="AV1341" s="180">
        <f ca="1">SUM(ReqSum)</f>
        <v>0</v>
      </c>
      <c r="AW1341" s="180"/>
      <c r="AX1341" s="180">
        <f ca="1">SUM(ReqSum)</f>
        <v>0</v>
      </c>
      <c r="AY1341" s="180"/>
      <c r="AZ1341" s="180">
        <f ca="1">SUM(ReqSum)</f>
        <v>0</v>
      </c>
      <c r="BA1341" s="180"/>
      <c r="BB1341" s="180">
        <f ca="1">SUM(ReqSum)</f>
        <v>0</v>
      </c>
      <c r="BC1341" s="180"/>
      <c r="BD1341" s="180">
        <f ca="1">SUM(ReqSum)</f>
        <v>0</v>
      </c>
      <c r="BE1341" s="180"/>
      <c r="BF1341" s="180">
        <f ca="1">SUM(ReqSum)</f>
        <v>0</v>
      </c>
      <c r="BG1341" s="181"/>
      <c r="BH1341" s="180"/>
      <c r="BI1341" s="180">
        <f ca="1">SUM(ReqSum)</f>
        <v>0</v>
      </c>
      <c r="BJ1341" s="180"/>
      <c r="BK1341" s="180">
        <f ca="1">SUM(ReqSum)</f>
        <v>0</v>
      </c>
      <c r="BL1341" s="180"/>
      <c r="BM1341" s="180">
        <f ca="1">SUM(ReqSum)</f>
        <v>0</v>
      </c>
      <c r="BN1341" s="180"/>
      <c r="BO1341" s="180">
        <f ca="1">SUM(ReqSum)</f>
        <v>0</v>
      </c>
      <c r="BP1341" s="180"/>
      <c r="BQ1341" s="180">
        <f ca="1">SUM(ReqSum)</f>
        <v>0</v>
      </c>
      <c r="BR1341" s="180"/>
      <c r="BS1341" s="180">
        <f ca="1">SUM(ReqSum)</f>
        <v>0</v>
      </c>
      <c r="BT1341" s="181"/>
      <c r="BU1341" s="85"/>
      <c r="BV1341" s="85"/>
      <c r="BW1341" s="85"/>
      <c r="BX1341" s="85"/>
      <c r="BY1341" s="85"/>
      <c r="BZ1341" s="85"/>
      <c r="CA1341" s="85"/>
      <c r="CB1341" s="85"/>
      <c r="CC1341" s="85"/>
      <c r="CD1341" s="85"/>
      <c r="CE1341" s="85"/>
      <c r="CF1341" s="85"/>
      <c r="CG1341" s="85"/>
      <c r="CH1341" s="85"/>
      <c r="CI1341" s="85"/>
      <c r="CJ1341" s="85"/>
      <c r="CK1341" s="85"/>
      <c r="CL1341" s="85"/>
      <c r="CM1341" s="85"/>
      <c r="CN1341" s="85"/>
      <c r="CO1341" s="85"/>
      <c r="CP1341" s="85"/>
      <c r="CQ1341" s="85"/>
      <c r="CR1341" s="85"/>
      <c r="CS1341" s="85"/>
      <c r="CT1341" s="85"/>
      <c r="CU1341" s="85"/>
      <c r="CV1341" s="85"/>
      <c r="CW1341" s="85"/>
      <c r="CX1341" s="85"/>
      <c r="CY1341" s="85"/>
      <c r="CZ1341" s="85"/>
      <c r="DA1341" s="85"/>
      <c r="DB1341" s="85"/>
      <c r="DC1341" s="85"/>
      <c r="DD1341" s="85"/>
      <c r="DE1341" s="85"/>
      <c r="DF1341" s="85"/>
      <c r="DG1341" s="85"/>
      <c r="DH1341" s="85"/>
      <c r="DI1341" s="85"/>
      <c r="DJ1341" s="85"/>
      <c r="DK1341" s="85"/>
      <c r="DL1341" s="85"/>
      <c r="DM1341" s="85"/>
      <c r="DN1341" s="85"/>
      <c r="DO1341" s="85"/>
      <c r="DP1341" s="85"/>
      <c r="DQ1341" s="85"/>
      <c r="DR1341" s="85"/>
      <c r="DS1341" s="85"/>
      <c r="DT1341" s="85"/>
      <c r="DU1341" s="85"/>
      <c r="DV1341" s="85"/>
      <c r="DW1341" s="85"/>
      <c r="DX1341" s="85"/>
      <c r="DY1341" s="85"/>
      <c r="DZ1341" s="85"/>
      <c r="EA1341" s="85"/>
      <c r="EB1341" s="85"/>
      <c r="EC1341" s="85"/>
    </row>
    <row r="1342" spans="1:133" s="22" customFormat="1" outlineLevel="3" x14ac:dyDescent="0.15">
      <c r="A1342" s="22" t="s">
        <v>493</v>
      </c>
      <c r="B1342" s="32" t="s">
        <v>620</v>
      </c>
      <c r="C1342" s="104"/>
      <c r="D1342" s="106">
        <v>5</v>
      </c>
      <c r="E1342" s="104"/>
      <c r="F1342" s="106">
        <f t="shared" ref="F1342:F1348" si="3992">IF(B1342&lt;&gt;"",IF(B1342="Custom Requirement",0,3),0)</f>
        <v>3</v>
      </c>
      <c r="G1342" s="106">
        <v>1</v>
      </c>
      <c r="H1342" s="107"/>
      <c r="I1342" s="106">
        <f t="shared" ref="I1342:I1348" si="3993">H1342*$E1342*I$10</f>
        <v>0</v>
      </c>
      <c r="J1342" s="107"/>
      <c r="K1342" s="106">
        <f t="shared" ref="K1342:K1348" si="3994">J1342*$E1342*K$10</f>
        <v>0</v>
      </c>
      <c r="L1342" s="107"/>
      <c r="M1342" s="106">
        <f t="shared" ref="M1342:M1348" si="3995">L1342*$E1342*M$10</f>
        <v>0</v>
      </c>
      <c r="N1342" s="107"/>
      <c r="O1342" s="106">
        <f t="shared" ref="O1342:O1348" si="3996">N1342*$E1342*O$10</f>
        <v>0</v>
      </c>
      <c r="P1342" s="107"/>
      <c r="Q1342" s="106">
        <f t="shared" ref="Q1342:Q1348" si="3997">P1342*$E1342*Q$10</f>
        <v>0</v>
      </c>
      <c r="R1342" s="107"/>
      <c r="S1342" s="106">
        <f t="shared" ref="S1342:S1348" si="3998">R1342*$E1342*S$10</f>
        <v>0</v>
      </c>
      <c r="T1342" s="32"/>
      <c r="U1342" s="107"/>
      <c r="V1342" s="106">
        <f t="shared" ref="V1342:V1348" si="3999">U1342*$E1342*V$10</f>
        <v>0</v>
      </c>
      <c r="W1342" s="107"/>
      <c r="X1342" s="106">
        <f t="shared" ref="X1342:X1348" si="4000">W1342*$E1342*X$10</f>
        <v>0</v>
      </c>
      <c r="Y1342" s="107"/>
      <c r="Z1342" s="106">
        <f t="shared" ref="Z1342:Z1348" si="4001">Y1342*$E1342*Z$10</f>
        <v>0</v>
      </c>
      <c r="AA1342" s="107"/>
      <c r="AB1342" s="106">
        <f t="shared" ref="AB1342:AB1348" si="4002">AA1342*$E1342*AB$10</f>
        <v>0</v>
      </c>
      <c r="AC1342" s="107"/>
      <c r="AD1342" s="106">
        <f t="shared" ref="AD1342:AD1348" si="4003">AC1342*$E1342*AD$10</f>
        <v>0</v>
      </c>
      <c r="AE1342" s="107"/>
      <c r="AF1342" s="106">
        <f t="shared" ref="AF1342:AF1348" si="4004">AE1342*$E1342*AF$10</f>
        <v>0</v>
      </c>
      <c r="AG1342" s="210"/>
      <c r="AH1342" s="107"/>
      <c r="AI1342" s="106">
        <f t="shared" ref="AI1342:AI1348" si="4005">AH1342*$E1342*AI$10</f>
        <v>0</v>
      </c>
      <c r="AJ1342" s="107"/>
      <c r="AK1342" s="106">
        <f t="shared" ref="AK1342:AK1348" si="4006">AJ1342*$E1342*AK$10</f>
        <v>0</v>
      </c>
      <c r="AL1342" s="107"/>
      <c r="AM1342" s="106">
        <f t="shared" ref="AM1342:AM1348" si="4007">AL1342*$E1342*AM$10</f>
        <v>0</v>
      </c>
      <c r="AN1342" s="107"/>
      <c r="AO1342" s="106">
        <f t="shared" ref="AO1342:AO1348" si="4008">AN1342*$E1342*AO$10</f>
        <v>0</v>
      </c>
      <c r="AP1342" s="107"/>
      <c r="AQ1342" s="106">
        <f t="shared" ref="AQ1342:AQ1348" si="4009">AP1342*$E1342*AQ$10</f>
        <v>0</v>
      </c>
      <c r="AR1342" s="107"/>
      <c r="AS1342" s="106">
        <f t="shared" ref="AS1342:AS1348" si="4010">AR1342*$E1342*AS$10</f>
        <v>0</v>
      </c>
      <c r="AU1342" s="107"/>
      <c r="AV1342" s="106">
        <f t="shared" ref="AV1342:AV1348" si="4011">AU1342*$E1342*AV$10</f>
        <v>0</v>
      </c>
      <c r="AW1342" s="107"/>
      <c r="AX1342" s="106">
        <f t="shared" ref="AX1342:AX1348" si="4012">AW1342*$E1342*AX$10</f>
        <v>0</v>
      </c>
      <c r="AY1342" s="107"/>
      <c r="AZ1342" s="106">
        <f t="shared" ref="AZ1342:AZ1348" si="4013">AY1342*$E1342*AZ$10</f>
        <v>0</v>
      </c>
      <c r="BA1342" s="107"/>
      <c r="BB1342" s="106">
        <f t="shared" ref="BB1342:BB1348" si="4014">BA1342*$E1342*BB$10</f>
        <v>0</v>
      </c>
      <c r="BC1342" s="107"/>
      <c r="BD1342" s="106">
        <f t="shared" ref="BD1342:BD1348" si="4015">BC1342*$E1342*BD$10</f>
        <v>0</v>
      </c>
      <c r="BE1342" s="107"/>
      <c r="BF1342" s="106">
        <f t="shared" ref="BF1342:BF1348" si="4016">BE1342*$E1342*BF$10</f>
        <v>0</v>
      </c>
      <c r="BH1342" s="107"/>
      <c r="BI1342" s="106">
        <f t="shared" ref="BI1342:BI1348" si="4017">BH1342*$E1342*BI$10</f>
        <v>0</v>
      </c>
      <c r="BJ1342" s="107"/>
      <c r="BK1342" s="106">
        <f t="shared" ref="BK1342:BK1348" si="4018">BJ1342*$E1342*BK$10</f>
        <v>0</v>
      </c>
      <c r="BL1342" s="107"/>
      <c r="BM1342" s="106">
        <f t="shared" ref="BM1342:BM1348" si="4019">BL1342*$E1342*BM$10</f>
        <v>0</v>
      </c>
      <c r="BN1342" s="107"/>
      <c r="BO1342" s="106">
        <f t="shared" ref="BO1342:BO1348" si="4020">BN1342*$E1342*BO$10</f>
        <v>0</v>
      </c>
      <c r="BP1342" s="107"/>
      <c r="BQ1342" s="106">
        <f t="shared" ref="BQ1342:BQ1348" si="4021">BP1342*$E1342*BQ$10</f>
        <v>0</v>
      </c>
      <c r="BR1342" s="107"/>
      <c r="BS1342" s="106">
        <f t="shared" ref="BS1342:BS1348" si="4022">BR1342*$E1342*BS$10</f>
        <v>0</v>
      </c>
      <c r="BU1342" s="61"/>
      <c r="BV1342" s="61"/>
      <c r="BW1342" s="61"/>
      <c r="BX1342" s="61"/>
      <c r="BY1342" s="61"/>
      <c r="BZ1342" s="61"/>
      <c r="CA1342" s="61"/>
      <c r="CB1342" s="61"/>
      <c r="CC1342" s="61"/>
      <c r="CD1342" s="61"/>
      <c r="CE1342" s="61"/>
      <c r="CF1342" s="61"/>
      <c r="CG1342" s="61"/>
      <c r="CH1342" s="61"/>
      <c r="CI1342" s="61"/>
      <c r="CJ1342" s="61"/>
      <c r="CK1342" s="61"/>
      <c r="CL1342" s="61"/>
      <c r="CM1342" s="61"/>
      <c r="CN1342" s="61"/>
      <c r="CO1342" s="61"/>
      <c r="CP1342" s="61"/>
      <c r="CQ1342" s="61"/>
      <c r="CR1342" s="61"/>
      <c r="CS1342" s="61"/>
      <c r="CT1342" s="61"/>
      <c r="CU1342" s="61"/>
      <c r="CV1342" s="61"/>
      <c r="CW1342" s="61"/>
      <c r="CX1342" s="61"/>
      <c r="CY1342" s="61"/>
      <c r="CZ1342" s="61"/>
      <c r="DA1342" s="61"/>
      <c r="DB1342" s="61"/>
      <c r="DC1342" s="61"/>
      <c r="DD1342" s="61"/>
      <c r="DE1342" s="61"/>
      <c r="DF1342" s="61"/>
      <c r="DG1342" s="61"/>
      <c r="DH1342" s="61"/>
      <c r="DI1342" s="61"/>
      <c r="DJ1342" s="61"/>
      <c r="DK1342" s="61"/>
      <c r="DL1342" s="61"/>
      <c r="DM1342" s="61"/>
      <c r="DN1342" s="61"/>
      <c r="DO1342" s="61"/>
      <c r="DP1342" s="61"/>
      <c r="DQ1342" s="61"/>
      <c r="DR1342" s="61"/>
      <c r="DS1342" s="61"/>
      <c r="DT1342" s="61"/>
      <c r="DU1342" s="61"/>
      <c r="DV1342" s="61"/>
      <c r="DW1342" s="61"/>
      <c r="DX1342" s="61"/>
      <c r="DY1342" s="61"/>
      <c r="DZ1342" s="61"/>
      <c r="EA1342" s="61"/>
      <c r="EB1342" s="61"/>
      <c r="EC1342" s="61"/>
    </row>
    <row r="1343" spans="1:133" s="22" customFormat="1" ht="26" outlineLevel="3" x14ac:dyDescent="0.15">
      <c r="A1343" s="22" t="s">
        <v>524</v>
      </c>
      <c r="B1343" s="32" t="s">
        <v>494</v>
      </c>
      <c r="C1343" s="104"/>
      <c r="D1343" s="106">
        <v>5</v>
      </c>
      <c r="E1343" s="104"/>
      <c r="F1343" s="106">
        <f t="shared" si="3992"/>
        <v>3</v>
      </c>
      <c r="G1343" s="106">
        <v>1</v>
      </c>
      <c r="H1343" s="107"/>
      <c r="I1343" s="106">
        <f t="shared" si="3993"/>
        <v>0</v>
      </c>
      <c r="J1343" s="107"/>
      <c r="K1343" s="106">
        <f t="shared" si="3994"/>
        <v>0</v>
      </c>
      <c r="L1343" s="107"/>
      <c r="M1343" s="106">
        <f t="shared" si="3995"/>
        <v>0</v>
      </c>
      <c r="N1343" s="107"/>
      <c r="O1343" s="106">
        <f t="shared" si="3996"/>
        <v>0</v>
      </c>
      <c r="P1343" s="107"/>
      <c r="Q1343" s="106">
        <f t="shared" si="3997"/>
        <v>0</v>
      </c>
      <c r="R1343" s="107"/>
      <c r="S1343" s="106">
        <f t="shared" si="3998"/>
        <v>0</v>
      </c>
      <c r="T1343" s="32"/>
      <c r="U1343" s="107"/>
      <c r="V1343" s="106">
        <f t="shared" si="3999"/>
        <v>0</v>
      </c>
      <c r="W1343" s="107"/>
      <c r="X1343" s="106">
        <f t="shared" si="4000"/>
        <v>0</v>
      </c>
      <c r="Y1343" s="107"/>
      <c r="Z1343" s="106">
        <f t="shared" si="4001"/>
        <v>0</v>
      </c>
      <c r="AA1343" s="107"/>
      <c r="AB1343" s="106">
        <f t="shared" si="4002"/>
        <v>0</v>
      </c>
      <c r="AC1343" s="107"/>
      <c r="AD1343" s="106">
        <f t="shared" si="4003"/>
        <v>0</v>
      </c>
      <c r="AE1343" s="107"/>
      <c r="AF1343" s="106">
        <f t="shared" si="4004"/>
        <v>0</v>
      </c>
      <c r="AG1343" s="210"/>
      <c r="AH1343" s="107"/>
      <c r="AI1343" s="106">
        <f t="shared" si="4005"/>
        <v>0</v>
      </c>
      <c r="AJ1343" s="107"/>
      <c r="AK1343" s="106">
        <f t="shared" si="4006"/>
        <v>0</v>
      </c>
      <c r="AL1343" s="107"/>
      <c r="AM1343" s="106">
        <f t="shared" si="4007"/>
        <v>0</v>
      </c>
      <c r="AN1343" s="107"/>
      <c r="AO1343" s="106">
        <f t="shared" si="4008"/>
        <v>0</v>
      </c>
      <c r="AP1343" s="107"/>
      <c r="AQ1343" s="106">
        <f t="shared" si="4009"/>
        <v>0</v>
      </c>
      <c r="AR1343" s="107"/>
      <c r="AS1343" s="106">
        <f t="shared" si="4010"/>
        <v>0</v>
      </c>
      <c r="AU1343" s="107"/>
      <c r="AV1343" s="106">
        <f t="shared" si="4011"/>
        <v>0</v>
      </c>
      <c r="AW1343" s="107"/>
      <c r="AX1343" s="106">
        <f t="shared" si="4012"/>
        <v>0</v>
      </c>
      <c r="AY1343" s="107"/>
      <c r="AZ1343" s="106">
        <f t="shared" si="4013"/>
        <v>0</v>
      </c>
      <c r="BA1343" s="107"/>
      <c r="BB1343" s="106">
        <f t="shared" si="4014"/>
        <v>0</v>
      </c>
      <c r="BC1343" s="107"/>
      <c r="BD1343" s="106">
        <f t="shared" si="4015"/>
        <v>0</v>
      </c>
      <c r="BE1343" s="107"/>
      <c r="BF1343" s="106">
        <f t="shared" si="4016"/>
        <v>0</v>
      </c>
      <c r="BH1343" s="107"/>
      <c r="BI1343" s="106">
        <f t="shared" si="4017"/>
        <v>0</v>
      </c>
      <c r="BJ1343" s="107"/>
      <c r="BK1343" s="106">
        <f t="shared" si="4018"/>
        <v>0</v>
      </c>
      <c r="BL1343" s="107"/>
      <c r="BM1343" s="106">
        <f t="shared" si="4019"/>
        <v>0</v>
      </c>
      <c r="BN1343" s="107"/>
      <c r="BO1343" s="106">
        <f t="shared" si="4020"/>
        <v>0</v>
      </c>
      <c r="BP1343" s="107"/>
      <c r="BQ1343" s="106">
        <f t="shared" si="4021"/>
        <v>0</v>
      </c>
      <c r="BR1343" s="107"/>
      <c r="BS1343" s="106">
        <f t="shared" si="4022"/>
        <v>0</v>
      </c>
      <c r="BU1343" s="61"/>
      <c r="BV1343" s="61"/>
      <c r="BW1343" s="61"/>
      <c r="BX1343" s="61"/>
      <c r="BY1343" s="61"/>
      <c r="BZ1343" s="61"/>
      <c r="CA1343" s="61"/>
      <c r="CB1343" s="61"/>
      <c r="CC1343" s="61"/>
      <c r="CD1343" s="61"/>
      <c r="CE1343" s="61"/>
      <c r="CF1343" s="61"/>
      <c r="CG1343" s="61"/>
      <c r="CH1343" s="61"/>
      <c r="CI1343" s="61"/>
      <c r="CJ1343" s="61"/>
      <c r="CK1343" s="61"/>
      <c r="CL1343" s="61"/>
      <c r="CM1343" s="61"/>
      <c r="CN1343" s="61"/>
      <c r="CO1343" s="61"/>
      <c r="CP1343" s="61"/>
      <c r="CQ1343" s="61"/>
      <c r="CR1343" s="61"/>
      <c r="CS1343" s="61"/>
      <c r="CT1343" s="61"/>
      <c r="CU1343" s="61"/>
      <c r="CV1343" s="61"/>
      <c r="CW1343" s="61"/>
      <c r="CX1343" s="61"/>
      <c r="CY1343" s="61"/>
      <c r="CZ1343" s="61"/>
      <c r="DA1343" s="61"/>
      <c r="DB1343" s="61"/>
      <c r="DC1343" s="61"/>
      <c r="DD1343" s="61"/>
      <c r="DE1343" s="61"/>
      <c r="DF1343" s="61"/>
      <c r="DG1343" s="61"/>
      <c r="DH1343" s="61"/>
      <c r="DI1343" s="61"/>
      <c r="DJ1343" s="61"/>
      <c r="DK1343" s="61"/>
      <c r="DL1343" s="61"/>
      <c r="DM1343" s="61"/>
      <c r="DN1343" s="61"/>
      <c r="DO1343" s="61"/>
      <c r="DP1343" s="61"/>
      <c r="DQ1343" s="61"/>
      <c r="DR1343" s="61"/>
      <c r="DS1343" s="61"/>
      <c r="DT1343" s="61"/>
      <c r="DU1343" s="61"/>
      <c r="DV1343" s="61"/>
      <c r="DW1343" s="61"/>
      <c r="DX1343" s="61"/>
      <c r="DY1343" s="61"/>
      <c r="DZ1343" s="61"/>
      <c r="EA1343" s="61"/>
      <c r="EB1343" s="61"/>
      <c r="EC1343" s="61"/>
    </row>
    <row r="1344" spans="1:133" s="22" customFormat="1" ht="26" outlineLevel="3" x14ac:dyDescent="0.15">
      <c r="A1344" s="22" t="s">
        <v>525</v>
      </c>
      <c r="B1344" s="32" t="s">
        <v>519</v>
      </c>
      <c r="C1344" s="104"/>
      <c r="D1344" s="106">
        <v>5</v>
      </c>
      <c r="E1344" s="104"/>
      <c r="F1344" s="106">
        <f t="shared" si="3992"/>
        <v>3</v>
      </c>
      <c r="G1344" s="106">
        <v>1</v>
      </c>
      <c r="H1344" s="107"/>
      <c r="I1344" s="106">
        <f t="shared" si="3993"/>
        <v>0</v>
      </c>
      <c r="J1344" s="107"/>
      <c r="K1344" s="106">
        <f t="shared" si="3994"/>
        <v>0</v>
      </c>
      <c r="L1344" s="107"/>
      <c r="M1344" s="106">
        <f t="shared" si="3995"/>
        <v>0</v>
      </c>
      <c r="N1344" s="107"/>
      <c r="O1344" s="106">
        <f t="shared" si="3996"/>
        <v>0</v>
      </c>
      <c r="P1344" s="107"/>
      <c r="Q1344" s="106">
        <f t="shared" si="3997"/>
        <v>0</v>
      </c>
      <c r="R1344" s="107"/>
      <c r="S1344" s="106">
        <f t="shared" si="3998"/>
        <v>0</v>
      </c>
      <c r="T1344" s="32"/>
      <c r="U1344" s="107"/>
      <c r="V1344" s="106">
        <f t="shared" si="3999"/>
        <v>0</v>
      </c>
      <c r="W1344" s="107"/>
      <c r="X1344" s="106">
        <f t="shared" si="4000"/>
        <v>0</v>
      </c>
      <c r="Y1344" s="107"/>
      <c r="Z1344" s="106">
        <f t="shared" si="4001"/>
        <v>0</v>
      </c>
      <c r="AA1344" s="107"/>
      <c r="AB1344" s="106">
        <f t="shared" si="4002"/>
        <v>0</v>
      </c>
      <c r="AC1344" s="107"/>
      <c r="AD1344" s="106">
        <f t="shared" si="4003"/>
        <v>0</v>
      </c>
      <c r="AE1344" s="107"/>
      <c r="AF1344" s="106">
        <f t="shared" si="4004"/>
        <v>0</v>
      </c>
      <c r="AG1344" s="210"/>
      <c r="AH1344" s="107"/>
      <c r="AI1344" s="106">
        <f t="shared" si="4005"/>
        <v>0</v>
      </c>
      <c r="AJ1344" s="107"/>
      <c r="AK1344" s="106">
        <f t="shared" si="4006"/>
        <v>0</v>
      </c>
      <c r="AL1344" s="107"/>
      <c r="AM1344" s="106">
        <f t="shared" si="4007"/>
        <v>0</v>
      </c>
      <c r="AN1344" s="107"/>
      <c r="AO1344" s="106">
        <f t="shared" si="4008"/>
        <v>0</v>
      </c>
      <c r="AP1344" s="107"/>
      <c r="AQ1344" s="106">
        <f t="shared" si="4009"/>
        <v>0</v>
      </c>
      <c r="AR1344" s="107"/>
      <c r="AS1344" s="106">
        <f t="shared" si="4010"/>
        <v>0</v>
      </c>
      <c r="AU1344" s="107"/>
      <c r="AV1344" s="106">
        <f t="shared" si="4011"/>
        <v>0</v>
      </c>
      <c r="AW1344" s="107"/>
      <c r="AX1344" s="106">
        <f t="shared" si="4012"/>
        <v>0</v>
      </c>
      <c r="AY1344" s="107"/>
      <c r="AZ1344" s="106">
        <f t="shared" si="4013"/>
        <v>0</v>
      </c>
      <c r="BA1344" s="107"/>
      <c r="BB1344" s="106">
        <f t="shared" si="4014"/>
        <v>0</v>
      </c>
      <c r="BC1344" s="107"/>
      <c r="BD1344" s="106">
        <f t="shared" si="4015"/>
        <v>0</v>
      </c>
      <c r="BE1344" s="107"/>
      <c r="BF1344" s="106">
        <f t="shared" si="4016"/>
        <v>0</v>
      </c>
      <c r="BH1344" s="107"/>
      <c r="BI1344" s="106">
        <f t="shared" si="4017"/>
        <v>0</v>
      </c>
      <c r="BJ1344" s="107"/>
      <c r="BK1344" s="106">
        <f t="shared" si="4018"/>
        <v>0</v>
      </c>
      <c r="BL1344" s="107"/>
      <c r="BM1344" s="106">
        <f t="shared" si="4019"/>
        <v>0</v>
      </c>
      <c r="BN1344" s="107"/>
      <c r="BO1344" s="106">
        <f t="shared" si="4020"/>
        <v>0</v>
      </c>
      <c r="BP1344" s="107"/>
      <c r="BQ1344" s="106">
        <f t="shared" si="4021"/>
        <v>0</v>
      </c>
      <c r="BR1344" s="107"/>
      <c r="BS1344" s="106">
        <f t="shared" si="4022"/>
        <v>0</v>
      </c>
      <c r="BU1344" s="61"/>
      <c r="BV1344" s="61"/>
      <c r="BW1344" s="61"/>
      <c r="BX1344" s="61"/>
      <c r="BY1344" s="61"/>
      <c r="BZ1344" s="61"/>
      <c r="CA1344" s="61"/>
      <c r="CB1344" s="61"/>
      <c r="CC1344" s="61"/>
      <c r="CD1344" s="61"/>
      <c r="CE1344" s="61"/>
      <c r="CF1344" s="61"/>
      <c r="CG1344" s="61"/>
      <c r="CH1344" s="61"/>
      <c r="CI1344" s="61"/>
      <c r="CJ1344" s="61"/>
      <c r="CK1344" s="61"/>
      <c r="CL1344" s="61"/>
      <c r="CM1344" s="61"/>
      <c r="CN1344" s="61"/>
      <c r="CO1344" s="61"/>
      <c r="CP1344" s="61"/>
      <c r="CQ1344" s="61"/>
      <c r="CR1344" s="61"/>
      <c r="CS1344" s="61"/>
      <c r="CT1344" s="61"/>
      <c r="CU1344" s="61"/>
      <c r="CV1344" s="61"/>
      <c r="CW1344" s="61"/>
      <c r="CX1344" s="61"/>
      <c r="CY1344" s="61"/>
      <c r="CZ1344" s="61"/>
      <c r="DA1344" s="61"/>
      <c r="DB1344" s="61"/>
      <c r="DC1344" s="61"/>
      <c r="DD1344" s="61"/>
      <c r="DE1344" s="61"/>
      <c r="DF1344" s="61"/>
      <c r="DG1344" s="61"/>
      <c r="DH1344" s="61"/>
      <c r="DI1344" s="61"/>
      <c r="DJ1344" s="61"/>
      <c r="DK1344" s="61"/>
      <c r="DL1344" s="61"/>
      <c r="DM1344" s="61"/>
      <c r="DN1344" s="61"/>
      <c r="DO1344" s="61"/>
      <c r="DP1344" s="61"/>
      <c r="DQ1344" s="61"/>
      <c r="DR1344" s="61"/>
      <c r="DS1344" s="61"/>
      <c r="DT1344" s="61"/>
      <c r="DU1344" s="61"/>
      <c r="DV1344" s="61"/>
      <c r="DW1344" s="61"/>
      <c r="DX1344" s="61"/>
      <c r="DY1344" s="61"/>
      <c r="DZ1344" s="61"/>
      <c r="EA1344" s="61"/>
      <c r="EB1344" s="61"/>
      <c r="EC1344" s="61"/>
    </row>
    <row r="1345" spans="1:133" s="22" customFormat="1" ht="26" outlineLevel="3" x14ac:dyDescent="0.15">
      <c r="A1345" s="22" t="s">
        <v>526</v>
      </c>
      <c r="B1345" s="32" t="s">
        <v>520</v>
      </c>
      <c r="C1345" s="104"/>
      <c r="D1345" s="106">
        <v>5</v>
      </c>
      <c r="E1345" s="104"/>
      <c r="F1345" s="106">
        <f t="shared" si="3992"/>
        <v>3</v>
      </c>
      <c r="G1345" s="106">
        <v>1</v>
      </c>
      <c r="H1345" s="107"/>
      <c r="I1345" s="106">
        <f t="shared" si="3993"/>
        <v>0</v>
      </c>
      <c r="J1345" s="107"/>
      <c r="K1345" s="106">
        <f t="shared" si="3994"/>
        <v>0</v>
      </c>
      <c r="L1345" s="107"/>
      <c r="M1345" s="106">
        <f t="shared" si="3995"/>
        <v>0</v>
      </c>
      <c r="N1345" s="107"/>
      <c r="O1345" s="106">
        <f t="shared" si="3996"/>
        <v>0</v>
      </c>
      <c r="P1345" s="107"/>
      <c r="Q1345" s="106">
        <f t="shared" si="3997"/>
        <v>0</v>
      </c>
      <c r="R1345" s="107"/>
      <c r="S1345" s="106">
        <f t="shared" si="3998"/>
        <v>0</v>
      </c>
      <c r="T1345" s="32"/>
      <c r="U1345" s="107"/>
      <c r="V1345" s="106">
        <f t="shared" si="3999"/>
        <v>0</v>
      </c>
      <c r="W1345" s="107"/>
      <c r="X1345" s="106">
        <f t="shared" si="4000"/>
        <v>0</v>
      </c>
      <c r="Y1345" s="107"/>
      <c r="Z1345" s="106">
        <f t="shared" si="4001"/>
        <v>0</v>
      </c>
      <c r="AA1345" s="107"/>
      <c r="AB1345" s="106">
        <f t="shared" si="4002"/>
        <v>0</v>
      </c>
      <c r="AC1345" s="107"/>
      <c r="AD1345" s="106">
        <f t="shared" si="4003"/>
        <v>0</v>
      </c>
      <c r="AE1345" s="107"/>
      <c r="AF1345" s="106">
        <f t="shared" si="4004"/>
        <v>0</v>
      </c>
      <c r="AG1345" s="210"/>
      <c r="AH1345" s="107"/>
      <c r="AI1345" s="106">
        <f t="shared" si="4005"/>
        <v>0</v>
      </c>
      <c r="AJ1345" s="107"/>
      <c r="AK1345" s="106">
        <f t="shared" si="4006"/>
        <v>0</v>
      </c>
      <c r="AL1345" s="107"/>
      <c r="AM1345" s="106">
        <f t="shared" si="4007"/>
        <v>0</v>
      </c>
      <c r="AN1345" s="107"/>
      <c r="AO1345" s="106">
        <f t="shared" si="4008"/>
        <v>0</v>
      </c>
      <c r="AP1345" s="107"/>
      <c r="AQ1345" s="106">
        <f t="shared" si="4009"/>
        <v>0</v>
      </c>
      <c r="AR1345" s="107"/>
      <c r="AS1345" s="106">
        <f t="shared" si="4010"/>
        <v>0</v>
      </c>
      <c r="AU1345" s="107"/>
      <c r="AV1345" s="106">
        <f t="shared" si="4011"/>
        <v>0</v>
      </c>
      <c r="AW1345" s="107"/>
      <c r="AX1345" s="106">
        <f t="shared" si="4012"/>
        <v>0</v>
      </c>
      <c r="AY1345" s="107"/>
      <c r="AZ1345" s="106">
        <f t="shared" si="4013"/>
        <v>0</v>
      </c>
      <c r="BA1345" s="107"/>
      <c r="BB1345" s="106">
        <f t="shared" si="4014"/>
        <v>0</v>
      </c>
      <c r="BC1345" s="107"/>
      <c r="BD1345" s="106">
        <f t="shared" si="4015"/>
        <v>0</v>
      </c>
      <c r="BE1345" s="107"/>
      <c r="BF1345" s="106">
        <f t="shared" si="4016"/>
        <v>0</v>
      </c>
      <c r="BH1345" s="107"/>
      <c r="BI1345" s="106">
        <f t="shared" si="4017"/>
        <v>0</v>
      </c>
      <c r="BJ1345" s="107"/>
      <c r="BK1345" s="106">
        <f t="shared" si="4018"/>
        <v>0</v>
      </c>
      <c r="BL1345" s="107"/>
      <c r="BM1345" s="106">
        <f t="shared" si="4019"/>
        <v>0</v>
      </c>
      <c r="BN1345" s="107"/>
      <c r="BO1345" s="106">
        <f t="shared" si="4020"/>
        <v>0</v>
      </c>
      <c r="BP1345" s="107"/>
      <c r="BQ1345" s="106">
        <f t="shared" si="4021"/>
        <v>0</v>
      </c>
      <c r="BR1345" s="107"/>
      <c r="BS1345" s="106">
        <f t="shared" si="4022"/>
        <v>0</v>
      </c>
      <c r="BU1345" s="61"/>
      <c r="BV1345" s="61"/>
      <c r="BW1345" s="61"/>
      <c r="BX1345" s="61"/>
      <c r="BY1345" s="61"/>
      <c r="BZ1345" s="61"/>
      <c r="CA1345" s="61"/>
      <c r="CB1345" s="61"/>
      <c r="CC1345" s="61"/>
      <c r="CD1345" s="61"/>
      <c r="CE1345" s="61"/>
      <c r="CF1345" s="61"/>
      <c r="CG1345" s="61"/>
      <c r="CH1345" s="61"/>
      <c r="CI1345" s="61"/>
      <c r="CJ1345" s="61"/>
      <c r="CK1345" s="61"/>
      <c r="CL1345" s="61"/>
      <c r="CM1345" s="61"/>
      <c r="CN1345" s="61"/>
      <c r="CO1345" s="61"/>
      <c r="CP1345" s="61"/>
      <c r="CQ1345" s="61"/>
      <c r="CR1345" s="61"/>
      <c r="CS1345" s="61"/>
      <c r="CT1345" s="61"/>
      <c r="CU1345" s="61"/>
      <c r="CV1345" s="61"/>
      <c r="CW1345" s="61"/>
      <c r="CX1345" s="61"/>
      <c r="CY1345" s="61"/>
      <c r="CZ1345" s="61"/>
      <c r="DA1345" s="61"/>
      <c r="DB1345" s="61"/>
      <c r="DC1345" s="61"/>
      <c r="DD1345" s="61"/>
      <c r="DE1345" s="61"/>
      <c r="DF1345" s="61"/>
      <c r="DG1345" s="61"/>
      <c r="DH1345" s="61"/>
      <c r="DI1345" s="61"/>
      <c r="DJ1345" s="61"/>
      <c r="DK1345" s="61"/>
      <c r="DL1345" s="61"/>
      <c r="DM1345" s="61"/>
      <c r="DN1345" s="61"/>
      <c r="DO1345" s="61"/>
      <c r="DP1345" s="61"/>
      <c r="DQ1345" s="61"/>
      <c r="DR1345" s="61"/>
      <c r="DS1345" s="61"/>
      <c r="DT1345" s="61"/>
      <c r="DU1345" s="61"/>
      <c r="DV1345" s="61"/>
      <c r="DW1345" s="61"/>
      <c r="DX1345" s="61"/>
      <c r="DY1345" s="61"/>
      <c r="DZ1345" s="61"/>
      <c r="EA1345" s="61"/>
      <c r="EB1345" s="61"/>
      <c r="EC1345" s="61"/>
    </row>
    <row r="1346" spans="1:133" s="22" customFormat="1" ht="26" outlineLevel="3" x14ac:dyDescent="0.15">
      <c r="A1346" s="22" t="s">
        <v>527</v>
      </c>
      <c r="B1346" s="32" t="s">
        <v>521</v>
      </c>
      <c r="C1346" s="104"/>
      <c r="D1346" s="106">
        <v>5</v>
      </c>
      <c r="E1346" s="104"/>
      <c r="F1346" s="106">
        <f t="shared" si="3992"/>
        <v>3</v>
      </c>
      <c r="G1346" s="106">
        <v>1</v>
      </c>
      <c r="H1346" s="107"/>
      <c r="I1346" s="106">
        <f t="shared" si="3993"/>
        <v>0</v>
      </c>
      <c r="J1346" s="107"/>
      <c r="K1346" s="106">
        <f t="shared" si="3994"/>
        <v>0</v>
      </c>
      <c r="L1346" s="107"/>
      <c r="M1346" s="106">
        <f t="shared" si="3995"/>
        <v>0</v>
      </c>
      <c r="N1346" s="107"/>
      <c r="O1346" s="106">
        <f t="shared" si="3996"/>
        <v>0</v>
      </c>
      <c r="P1346" s="107"/>
      <c r="Q1346" s="106">
        <f t="shared" si="3997"/>
        <v>0</v>
      </c>
      <c r="R1346" s="107"/>
      <c r="S1346" s="106">
        <f t="shared" si="3998"/>
        <v>0</v>
      </c>
      <c r="T1346" s="32"/>
      <c r="U1346" s="107"/>
      <c r="V1346" s="106">
        <f t="shared" si="3999"/>
        <v>0</v>
      </c>
      <c r="W1346" s="107"/>
      <c r="X1346" s="106">
        <f t="shared" si="4000"/>
        <v>0</v>
      </c>
      <c r="Y1346" s="107"/>
      <c r="Z1346" s="106">
        <f t="shared" si="4001"/>
        <v>0</v>
      </c>
      <c r="AA1346" s="107"/>
      <c r="AB1346" s="106">
        <f t="shared" si="4002"/>
        <v>0</v>
      </c>
      <c r="AC1346" s="107"/>
      <c r="AD1346" s="106">
        <f t="shared" si="4003"/>
        <v>0</v>
      </c>
      <c r="AE1346" s="107"/>
      <c r="AF1346" s="106">
        <f t="shared" si="4004"/>
        <v>0</v>
      </c>
      <c r="AG1346" s="210"/>
      <c r="AH1346" s="107"/>
      <c r="AI1346" s="106">
        <f t="shared" si="4005"/>
        <v>0</v>
      </c>
      <c r="AJ1346" s="107"/>
      <c r="AK1346" s="106">
        <f t="shared" si="4006"/>
        <v>0</v>
      </c>
      <c r="AL1346" s="107"/>
      <c r="AM1346" s="106">
        <f t="shared" si="4007"/>
        <v>0</v>
      </c>
      <c r="AN1346" s="107"/>
      <c r="AO1346" s="106">
        <f t="shared" si="4008"/>
        <v>0</v>
      </c>
      <c r="AP1346" s="107"/>
      <c r="AQ1346" s="106">
        <f t="shared" si="4009"/>
        <v>0</v>
      </c>
      <c r="AR1346" s="107"/>
      <c r="AS1346" s="106">
        <f t="shared" si="4010"/>
        <v>0</v>
      </c>
      <c r="AU1346" s="107"/>
      <c r="AV1346" s="106">
        <f t="shared" si="4011"/>
        <v>0</v>
      </c>
      <c r="AW1346" s="107"/>
      <c r="AX1346" s="106">
        <f t="shared" si="4012"/>
        <v>0</v>
      </c>
      <c r="AY1346" s="107"/>
      <c r="AZ1346" s="106">
        <f t="shared" si="4013"/>
        <v>0</v>
      </c>
      <c r="BA1346" s="107"/>
      <c r="BB1346" s="106">
        <f t="shared" si="4014"/>
        <v>0</v>
      </c>
      <c r="BC1346" s="107"/>
      <c r="BD1346" s="106">
        <f t="shared" si="4015"/>
        <v>0</v>
      </c>
      <c r="BE1346" s="107"/>
      <c r="BF1346" s="106">
        <f t="shared" si="4016"/>
        <v>0</v>
      </c>
      <c r="BH1346" s="107"/>
      <c r="BI1346" s="106">
        <f t="shared" si="4017"/>
        <v>0</v>
      </c>
      <c r="BJ1346" s="107"/>
      <c r="BK1346" s="106">
        <f t="shared" si="4018"/>
        <v>0</v>
      </c>
      <c r="BL1346" s="107"/>
      <c r="BM1346" s="106">
        <f t="shared" si="4019"/>
        <v>0</v>
      </c>
      <c r="BN1346" s="107"/>
      <c r="BO1346" s="106">
        <f t="shared" si="4020"/>
        <v>0</v>
      </c>
      <c r="BP1346" s="107"/>
      <c r="BQ1346" s="106">
        <f t="shared" si="4021"/>
        <v>0</v>
      </c>
      <c r="BR1346" s="107"/>
      <c r="BS1346" s="106">
        <f t="shared" si="4022"/>
        <v>0</v>
      </c>
      <c r="BU1346" s="61"/>
      <c r="BV1346" s="61"/>
      <c r="BW1346" s="61"/>
      <c r="BX1346" s="61"/>
      <c r="BY1346" s="61"/>
      <c r="BZ1346" s="61"/>
      <c r="CA1346" s="61"/>
      <c r="CB1346" s="61"/>
      <c r="CC1346" s="61"/>
      <c r="CD1346" s="61"/>
      <c r="CE1346" s="61"/>
      <c r="CF1346" s="61"/>
      <c r="CG1346" s="61"/>
      <c r="CH1346" s="61"/>
      <c r="CI1346" s="61"/>
      <c r="CJ1346" s="61"/>
      <c r="CK1346" s="61"/>
      <c r="CL1346" s="61"/>
      <c r="CM1346" s="61"/>
      <c r="CN1346" s="61"/>
      <c r="CO1346" s="61"/>
      <c r="CP1346" s="61"/>
      <c r="CQ1346" s="61"/>
      <c r="CR1346" s="61"/>
      <c r="CS1346" s="61"/>
      <c r="CT1346" s="61"/>
      <c r="CU1346" s="61"/>
      <c r="CV1346" s="61"/>
      <c r="CW1346" s="61"/>
      <c r="CX1346" s="61"/>
      <c r="CY1346" s="61"/>
      <c r="CZ1346" s="61"/>
      <c r="DA1346" s="61"/>
      <c r="DB1346" s="61"/>
      <c r="DC1346" s="61"/>
      <c r="DD1346" s="61"/>
      <c r="DE1346" s="61"/>
      <c r="DF1346" s="61"/>
      <c r="DG1346" s="61"/>
      <c r="DH1346" s="61"/>
      <c r="DI1346" s="61"/>
      <c r="DJ1346" s="61"/>
      <c r="DK1346" s="61"/>
      <c r="DL1346" s="61"/>
      <c r="DM1346" s="61"/>
      <c r="DN1346" s="61"/>
      <c r="DO1346" s="61"/>
      <c r="DP1346" s="61"/>
      <c r="DQ1346" s="61"/>
      <c r="DR1346" s="61"/>
      <c r="DS1346" s="61"/>
      <c r="DT1346" s="61"/>
      <c r="DU1346" s="61"/>
      <c r="DV1346" s="61"/>
      <c r="DW1346" s="61"/>
      <c r="DX1346" s="61"/>
      <c r="DY1346" s="61"/>
      <c r="DZ1346" s="61"/>
      <c r="EA1346" s="61"/>
      <c r="EB1346" s="61"/>
      <c r="EC1346" s="61"/>
    </row>
    <row r="1347" spans="1:133" s="22" customFormat="1" ht="26" outlineLevel="3" x14ac:dyDescent="0.15">
      <c r="A1347" s="22" t="s">
        <v>528</v>
      </c>
      <c r="B1347" s="32" t="s">
        <v>522</v>
      </c>
      <c r="C1347" s="104"/>
      <c r="D1347" s="106">
        <v>5</v>
      </c>
      <c r="E1347" s="104"/>
      <c r="F1347" s="106">
        <f t="shared" si="3992"/>
        <v>3</v>
      </c>
      <c r="G1347" s="106">
        <v>1</v>
      </c>
      <c r="H1347" s="107"/>
      <c r="I1347" s="106">
        <f t="shared" si="3993"/>
        <v>0</v>
      </c>
      <c r="J1347" s="107"/>
      <c r="K1347" s="106">
        <f t="shared" si="3994"/>
        <v>0</v>
      </c>
      <c r="L1347" s="107"/>
      <c r="M1347" s="106">
        <f t="shared" si="3995"/>
        <v>0</v>
      </c>
      <c r="N1347" s="107"/>
      <c r="O1347" s="106">
        <f t="shared" si="3996"/>
        <v>0</v>
      </c>
      <c r="P1347" s="107"/>
      <c r="Q1347" s="106">
        <f t="shared" si="3997"/>
        <v>0</v>
      </c>
      <c r="R1347" s="107"/>
      <c r="S1347" s="106">
        <f t="shared" si="3998"/>
        <v>0</v>
      </c>
      <c r="T1347" s="32"/>
      <c r="U1347" s="107"/>
      <c r="V1347" s="106">
        <f t="shared" si="3999"/>
        <v>0</v>
      </c>
      <c r="W1347" s="107"/>
      <c r="X1347" s="106">
        <f t="shared" si="4000"/>
        <v>0</v>
      </c>
      <c r="Y1347" s="107"/>
      <c r="Z1347" s="106">
        <f t="shared" si="4001"/>
        <v>0</v>
      </c>
      <c r="AA1347" s="107"/>
      <c r="AB1347" s="106">
        <f t="shared" si="4002"/>
        <v>0</v>
      </c>
      <c r="AC1347" s="107"/>
      <c r="AD1347" s="106">
        <f t="shared" si="4003"/>
        <v>0</v>
      </c>
      <c r="AE1347" s="107"/>
      <c r="AF1347" s="106">
        <f t="shared" si="4004"/>
        <v>0</v>
      </c>
      <c r="AG1347" s="210"/>
      <c r="AH1347" s="107"/>
      <c r="AI1347" s="106">
        <f t="shared" si="4005"/>
        <v>0</v>
      </c>
      <c r="AJ1347" s="107"/>
      <c r="AK1347" s="106">
        <f t="shared" si="4006"/>
        <v>0</v>
      </c>
      <c r="AL1347" s="107"/>
      <c r="AM1347" s="106">
        <f t="shared" si="4007"/>
        <v>0</v>
      </c>
      <c r="AN1347" s="107"/>
      <c r="AO1347" s="106">
        <f t="shared" si="4008"/>
        <v>0</v>
      </c>
      <c r="AP1347" s="107"/>
      <c r="AQ1347" s="106">
        <f t="shared" si="4009"/>
        <v>0</v>
      </c>
      <c r="AR1347" s="107"/>
      <c r="AS1347" s="106">
        <f t="shared" si="4010"/>
        <v>0</v>
      </c>
      <c r="AU1347" s="107"/>
      <c r="AV1347" s="106">
        <f t="shared" si="4011"/>
        <v>0</v>
      </c>
      <c r="AW1347" s="107"/>
      <c r="AX1347" s="106">
        <f t="shared" si="4012"/>
        <v>0</v>
      </c>
      <c r="AY1347" s="107"/>
      <c r="AZ1347" s="106">
        <f t="shared" si="4013"/>
        <v>0</v>
      </c>
      <c r="BA1347" s="107"/>
      <c r="BB1347" s="106">
        <f t="shared" si="4014"/>
        <v>0</v>
      </c>
      <c r="BC1347" s="107"/>
      <c r="BD1347" s="106">
        <f t="shared" si="4015"/>
        <v>0</v>
      </c>
      <c r="BE1347" s="107"/>
      <c r="BF1347" s="106">
        <f t="shared" si="4016"/>
        <v>0</v>
      </c>
      <c r="BH1347" s="107"/>
      <c r="BI1347" s="106">
        <f t="shared" si="4017"/>
        <v>0</v>
      </c>
      <c r="BJ1347" s="107"/>
      <c r="BK1347" s="106">
        <f t="shared" si="4018"/>
        <v>0</v>
      </c>
      <c r="BL1347" s="107"/>
      <c r="BM1347" s="106">
        <f t="shared" si="4019"/>
        <v>0</v>
      </c>
      <c r="BN1347" s="107"/>
      <c r="BO1347" s="106">
        <f t="shared" si="4020"/>
        <v>0</v>
      </c>
      <c r="BP1347" s="107"/>
      <c r="BQ1347" s="106">
        <f t="shared" si="4021"/>
        <v>0</v>
      </c>
      <c r="BR1347" s="107"/>
      <c r="BS1347" s="106">
        <f t="shared" si="4022"/>
        <v>0</v>
      </c>
      <c r="BU1347" s="61"/>
      <c r="BV1347" s="61"/>
      <c r="BW1347" s="61"/>
      <c r="BX1347" s="61"/>
      <c r="BY1347" s="61"/>
      <c r="BZ1347" s="61"/>
      <c r="CA1347" s="61"/>
      <c r="CB1347" s="61"/>
      <c r="CC1347" s="61"/>
      <c r="CD1347" s="61"/>
      <c r="CE1347" s="61"/>
      <c r="CF1347" s="61"/>
      <c r="CG1347" s="61"/>
      <c r="CH1347" s="61"/>
      <c r="CI1347" s="61"/>
      <c r="CJ1347" s="61"/>
      <c r="CK1347" s="61"/>
      <c r="CL1347" s="61"/>
      <c r="CM1347" s="61"/>
      <c r="CN1347" s="61"/>
      <c r="CO1347" s="61"/>
      <c r="CP1347" s="61"/>
      <c r="CQ1347" s="61"/>
      <c r="CR1347" s="61"/>
      <c r="CS1347" s="61"/>
      <c r="CT1347" s="61"/>
      <c r="CU1347" s="61"/>
      <c r="CV1347" s="61"/>
      <c r="CW1347" s="61"/>
      <c r="CX1347" s="61"/>
      <c r="CY1347" s="61"/>
      <c r="CZ1347" s="61"/>
      <c r="DA1347" s="61"/>
      <c r="DB1347" s="61"/>
      <c r="DC1347" s="61"/>
      <c r="DD1347" s="61"/>
      <c r="DE1347" s="61"/>
      <c r="DF1347" s="61"/>
      <c r="DG1347" s="61"/>
      <c r="DH1347" s="61"/>
      <c r="DI1347" s="61"/>
      <c r="DJ1347" s="61"/>
      <c r="DK1347" s="61"/>
      <c r="DL1347" s="61"/>
      <c r="DM1347" s="61"/>
      <c r="DN1347" s="61"/>
      <c r="DO1347" s="61"/>
      <c r="DP1347" s="61"/>
      <c r="DQ1347" s="61"/>
      <c r="DR1347" s="61"/>
      <c r="DS1347" s="61"/>
      <c r="DT1347" s="61"/>
      <c r="DU1347" s="61"/>
      <c r="DV1347" s="61"/>
      <c r="DW1347" s="61"/>
      <c r="DX1347" s="61"/>
      <c r="DY1347" s="61"/>
      <c r="DZ1347" s="61"/>
      <c r="EA1347" s="61"/>
      <c r="EB1347" s="61"/>
      <c r="EC1347" s="61"/>
    </row>
    <row r="1348" spans="1:133" s="22" customFormat="1" ht="26" outlineLevel="3" x14ac:dyDescent="0.15">
      <c r="A1348" s="22" t="s">
        <v>529</v>
      </c>
      <c r="B1348" s="32" t="s">
        <v>523</v>
      </c>
      <c r="C1348" s="104"/>
      <c r="D1348" s="106">
        <v>5</v>
      </c>
      <c r="E1348" s="104"/>
      <c r="F1348" s="106">
        <f t="shared" si="3992"/>
        <v>3</v>
      </c>
      <c r="G1348" s="106">
        <v>1</v>
      </c>
      <c r="H1348" s="107"/>
      <c r="I1348" s="106">
        <f t="shared" si="3993"/>
        <v>0</v>
      </c>
      <c r="J1348" s="107"/>
      <c r="K1348" s="106">
        <f t="shared" si="3994"/>
        <v>0</v>
      </c>
      <c r="L1348" s="107"/>
      <c r="M1348" s="106">
        <f t="shared" si="3995"/>
        <v>0</v>
      </c>
      <c r="N1348" s="107"/>
      <c r="O1348" s="106">
        <f t="shared" si="3996"/>
        <v>0</v>
      </c>
      <c r="P1348" s="107"/>
      <c r="Q1348" s="106">
        <f t="shared" si="3997"/>
        <v>0</v>
      </c>
      <c r="R1348" s="107"/>
      <c r="S1348" s="106">
        <f t="shared" si="3998"/>
        <v>0</v>
      </c>
      <c r="T1348" s="32"/>
      <c r="U1348" s="107"/>
      <c r="V1348" s="106">
        <f t="shared" si="3999"/>
        <v>0</v>
      </c>
      <c r="W1348" s="107"/>
      <c r="X1348" s="106">
        <f t="shared" si="4000"/>
        <v>0</v>
      </c>
      <c r="Y1348" s="107"/>
      <c r="Z1348" s="106">
        <f t="shared" si="4001"/>
        <v>0</v>
      </c>
      <c r="AA1348" s="107"/>
      <c r="AB1348" s="106">
        <f t="shared" si="4002"/>
        <v>0</v>
      </c>
      <c r="AC1348" s="107"/>
      <c r="AD1348" s="106">
        <f t="shared" si="4003"/>
        <v>0</v>
      </c>
      <c r="AE1348" s="107"/>
      <c r="AF1348" s="106">
        <f t="shared" si="4004"/>
        <v>0</v>
      </c>
      <c r="AG1348" s="210"/>
      <c r="AH1348" s="107"/>
      <c r="AI1348" s="106">
        <f t="shared" si="4005"/>
        <v>0</v>
      </c>
      <c r="AJ1348" s="107"/>
      <c r="AK1348" s="106">
        <f t="shared" si="4006"/>
        <v>0</v>
      </c>
      <c r="AL1348" s="107"/>
      <c r="AM1348" s="106">
        <f t="shared" si="4007"/>
        <v>0</v>
      </c>
      <c r="AN1348" s="107"/>
      <c r="AO1348" s="106">
        <f t="shared" si="4008"/>
        <v>0</v>
      </c>
      <c r="AP1348" s="107"/>
      <c r="AQ1348" s="106">
        <f t="shared" si="4009"/>
        <v>0</v>
      </c>
      <c r="AR1348" s="107"/>
      <c r="AS1348" s="106">
        <f t="shared" si="4010"/>
        <v>0</v>
      </c>
      <c r="AU1348" s="107"/>
      <c r="AV1348" s="106">
        <f t="shared" si="4011"/>
        <v>0</v>
      </c>
      <c r="AW1348" s="107"/>
      <c r="AX1348" s="106">
        <f t="shared" si="4012"/>
        <v>0</v>
      </c>
      <c r="AY1348" s="107"/>
      <c r="AZ1348" s="106">
        <f t="shared" si="4013"/>
        <v>0</v>
      </c>
      <c r="BA1348" s="107"/>
      <c r="BB1348" s="106">
        <f t="shared" si="4014"/>
        <v>0</v>
      </c>
      <c r="BC1348" s="107"/>
      <c r="BD1348" s="106">
        <f t="shared" si="4015"/>
        <v>0</v>
      </c>
      <c r="BE1348" s="107"/>
      <c r="BF1348" s="106">
        <f t="shared" si="4016"/>
        <v>0</v>
      </c>
      <c r="BH1348" s="107"/>
      <c r="BI1348" s="106">
        <f t="shared" si="4017"/>
        <v>0</v>
      </c>
      <c r="BJ1348" s="107"/>
      <c r="BK1348" s="106">
        <f t="shared" si="4018"/>
        <v>0</v>
      </c>
      <c r="BL1348" s="107"/>
      <c r="BM1348" s="106">
        <f t="shared" si="4019"/>
        <v>0</v>
      </c>
      <c r="BN1348" s="107"/>
      <c r="BO1348" s="106">
        <f t="shared" si="4020"/>
        <v>0</v>
      </c>
      <c r="BP1348" s="107"/>
      <c r="BQ1348" s="106">
        <f t="shared" si="4021"/>
        <v>0</v>
      </c>
      <c r="BR1348" s="107"/>
      <c r="BS1348" s="106">
        <f t="shared" si="4022"/>
        <v>0</v>
      </c>
      <c r="BU1348" s="61"/>
      <c r="BV1348" s="61"/>
      <c r="BW1348" s="61"/>
      <c r="BX1348" s="61"/>
      <c r="BY1348" s="61"/>
      <c r="BZ1348" s="61"/>
      <c r="CA1348" s="61"/>
      <c r="CB1348" s="61"/>
      <c r="CC1348" s="61"/>
      <c r="CD1348" s="61"/>
      <c r="CE1348" s="61"/>
      <c r="CF1348" s="61"/>
      <c r="CG1348" s="61"/>
      <c r="CH1348" s="61"/>
      <c r="CI1348" s="61"/>
      <c r="CJ1348" s="61"/>
      <c r="CK1348" s="61"/>
      <c r="CL1348" s="61"/>
      <c r="CM1348" s="61"/>
      <c r="CN1348" s="61"/>
      <c r="CO1348" s="61"/>
      <c r="CP1348" s="61"/>
      <c r="CQ1348" s="61"/>
      <c r="CR1348" s="61"/>
      <c r="CS1348" s="61"/>
      <c r="CT1348" s="61"/>
      <c r="CU1348" s="61"/>
      <c r="CV1348" s="61"/>
      <c r="CW1348" s="61"/>
      <c r="CX1348" s="61"/>
      <c r="CY1348" s="61"/>
      <c r="CZ1348" s="61"/>
      <c r="DA1348" s="61"/>
      <c r="DB1348" s="61"/>
      <c r="DC1348" s="61"/>
      <c r="DD1348" s="61"/>
      <c r="DE1348" s="61"/>
      <c r="DF1348" s="61"/>
      <c r="DG1348" s="61"/>
      <c r="DH1348" s="61"/>
      <c r="DI1348" s="61"/>
      <c r="DJ1348" s="61"/>
      <c r="DK1348" s="61"/>
      <c r="DL1348" s="61"/>
      <c r="DM1348" s="61"/>
      <c r="DN1348" s="61"/>
      <c r="DO1348" s="61"/>
      <c r="DP1348" s="61"/>
      <c r="DQ1348" s="61"/>
      <c r="DR1348" s="61"/>
      <c r="DS1348" s="61"/>
      <c r="DT1348" s="61"/>
      <c r="DU1348" s="61"/>
      <c r="DV1348" s="61"/>
      <c r="DW1348" s="61"/>
      <c r="DX1348" s="61"/>
      <c r="DY1348" s="61"/>
      <c r="DZ1348" s="61"/>
      <c r="EA1348" s="61"/>
      <c r="EB1348" s="61"/>
      <c r="EC1348" s="61"/>
    </row>
    <row r="1349" spans="1:133" s="50" customFormat="1" outlineLevel="2" x14ac:dyDescent="0.15">
      <c r="B1349" s="51" t="s">
        <v>530</v>
      </c>
      <c r="C1349" s="125"/>
      <c r="D1349" s="125"/>
      <c r="E1349" s="125"/>
      <c r="F1349" s="125"/>
      <c r="G1349" s="169" t="s">
        <v>203</v>
      </c>
      <c r="H1349" s="125"/>
      <c r="I1349" s="125"/>
      <c r="J1349" s="125"/>
      <c r="K1349" s="125"/>
      <c r="L1349" s="125"/>
      <c r="M1349" s="125"/>
      <c r="N1349" s="125"/>
      <c r="O1349" s="125"/>
      <c r="P1349" s="125"/>
      <c r="Q1349" s="125"/>
      <c r="R1349" s="125"/>
      <c r="S1349" s="125"/>
      <c r="T1349" s="275"/>
      <c r="U1349" s="196"/>
      <c r="V1349" s="125"/>
      <c r="W1349" s="196"/>
      <c r="X1349" s="125"/>
      <c r="Y1349" s="196"/>
      <c r="Z1349" s="125"/>
      <c r="AA1349" s="196"/>
      <c r="AB1349" s="125"/>
      <c r="AC1349" s="196"/>
      <c r="AD1349" s="125"/>
      <c r="AE1349" s="196"/>
      <c r="AF1349" s="125"/>
      <c r="AG1349" s="223"/>
      <c r="AH1349" s="196"/>
      <c r="AI1349" s="125"/>
      <c r="AJ1349" s="196"/>
      <c r="AK1349" s="125"/>
      <c r="AL1349" s="196"/>
      <c r="AM1349" s="125"/>
      <c r="AN1349" s="196"/>
      <c r="AO1349" s="125"/>
      <c r="AP1349" s="196"/>
      <c r="AQ1349" s="125"/>
      <c r="AR1349" s="196"/>
      <c r="AS1349" s="125"/>
      <c r="AU1349" s="125"/>
      <c r="AV1349" s="125"/>
      <c r="AW1349" s="125"/>
      <c r="AX1349" s="125"/>
      <c r="AY1349" s="125"/>
      <c r="AZ1349" s="125"/>
      <c r="BA1349" s="125"/>
      <c r="BB1349" s="125"/>
      <c r="BC1349" s="125"/>
      <c r="BD1349" s="125"/>
      <c r="BE1349" s="125"/>
      <c r="BF1349" s="125"/>
      <c r="BH1349" s="125"/>
      <c r="BI1349" s="125"/>
      <c r="BJ1349" s="125"/>
      <c r="BK1349" s="125"/>
      <c r="BL1349" s="125"/>
      <c r="BM1349" s="125"/>
      <c r="BN1349" s="125"/>
      <c r="BO1349" s="125"/>
      <c r="BP1349" s="125"/>
      <c r="BQ1349" s="125"/>
      <c r="BR1349" s="125"/>
      <c r="BS1349" s="125"/>
      <c r="BU1349" s="143"/>
      <c r="BV1349" s="143"/>
      <c r="BW1349" s="143"/>
      <c r="BX1349" s="143"/>
      <c r="BY1349" s="143"/>
      <c r="BZ1349" s="143"/>
      <c r="CA1349" s="143"/>
      <c r="CB1349" s="143"/>
      <c r="CC1349" s="143"/>
      <c r="CD1349" s="143"/>
      <c r="CE1349" s="143"/>
      <c r="CF1349" s="143"/>
      <c r="CG1349" s="143"/>
      <c r="CH1349" s="143"/>
      <c r="CI1349" s="143"/>
      <c r="CJ1349" s="143"/>
      <c r="CK1349" s="143"/>
      <c r="CL1349" s="143"/>
      <c r="CM1349" s="143"/>
      <c r="CN1349" s="143"/>
      <c r="CO1349" s="143"/>
      <c r="CP1349" s="143"/>
      <c r="CQ1349" s="143"/>
      <c r="CR1349" s="143"/>
      <c r="CS1349" s="143"/>
      <c r="CT1349" s="143"/>
      <c r="CU1349" s="143"/>
      <c r="CV1349" s="143"/>
      <c r="CW1349" s="143"/>
      <c r="CX1349" s="143"/>
      <c r="CY1349" s="143"/>
      <c r="CZ1349" s="143"/>
      <c r="DA1349" s="143"/>
      <c r="DB1349" s="143"/>
      <c r="DC1349" s="143"/>
      <c r="DD1349" s="143"/>
      <c r="DE1349" s="143"/>
      <c r="DF1349" s="143"/>
      <c r="DG1349" s="143"/>
      <c r="DH1349" s="143"/>
      <c r="DI1349" s="143"/>
      <c r="DJ1349" s="143"/>
      <c r="DK1349" s="143"/>
      <c r="DL1349" s="143"/>
      <c r="DM1349" s="143"/>
      <c r="DN1349" s="143"/>
      <c r="DO1349" s="143"/>
      <c r="DP1349" s="143"/>
      <c r="DQ1349" s="143"/>
      <c r="DR1349" s="143"/>
      <c r="DS1349" s="143"/>
      <c r="DT1349" s="143"/>
      <c r="DU1349" s="143"/>
      <c r="DV1349" s="143"/>
      <c r="DW1349" s="143"/>
      <c r="DX1349" s="143"/>
      <c r="DY1349" s="143"/>
      <c r="DZ1349" s="143"/>
      <c r="EA1349" s="143"/>
      <c r="EB1349" s="143"/>
      <c r="EC1349" s="143"/>
    </row>
    <row r="1350" spans="1:133" s="40" customFormat="1" outlineLevel="2" x14ac:dyDescent="0.15">
      <c r="A1350" s="40" t="s">
        <v>606</v>
      </c>
      <c r="B1350" s="41" t="s">
        <v>607</v>
      </c>
      <c r="C1350" s="300" t="str">
        <f ca="1">IFERROR((AVERAGE(ReqSum)),"N/A")</f>
        <v>N/A</v>
      </c>
      <c r="D1350" s="300">
        <f ca="1">IFERROR((AVERAGE(ReqSum)),"N/A")</f>
        <v>5</v>
      </c>
      <c r="E1350" s="168">
        <f ca="1">(SUM(ReqSum))*2*$I$10</f>
        <v>0</v>
      </c>
      <c r="F1350" s="168">
        <f ca="1">(SUM(ReqSum))*2*$I$10</f>
        <v>480</v>
      </c>
      <c r="G1350" s="168">
        <f>MATCH("x",G1351:G2850,-1)-1</f>
        <v>8</v>
      </c>
      <c r="H1350" s="180"/>
      <c r="I1350" s="180">
        <f ca="1">SUM(ReqSum)</f>
        <v>0</v>
      </c>
      <c r="J1350" s="180"/>
      <c r="K1350" s="180">
        <f ca="1">SUM(ReqSum)</f>
        <v>0</v>
      </c>
      <c r="L1350" s="180"/>
      <c r="M1350" s="180">
        <f ca="1">SUM(ReqSum)</f>
        <v>0</v>
      </c>
      <c r="N1350" s="180"/>
      <c r="O1350" s="180">
        <f ca="1">SUM(ReqSum)</f>
        <v>0</v>
      </c>
      <c r="P1350" s="180"/>
      <c r="Q1350" s="180">
        <f ca="1">SUM(ReqSum)</f>
        <v>0</v>
      </c>
      <c r="R1350" s="180"/>
      <c r="S1350" s="180">
        <f ca="1">SUM(ReqSum)</f>
        <v>0</v>
      </c>
      <c r="T1350" s="274"/>
      <c r="U1350" s="195"/>
      <c r="V1350" s="180">
        <f ca="1">SUM(ReqSum)</f>
        <v>0</v>
      </c>
      <c r="W1350" s="195"/>
      <c r="X1350" s="180">
        <f ca="1">SUM(ReqSum)</f>
        <v>0</v>
      </c>
      <c r="Y1350" s="195"/>
      <c r="Z1350" s="180">
        <f ca="1">SUM(ReqSum)</f>
        <v>0</v>
      </c>
      <c r="AA1350" s="195"/>
      <c r="AB1350" s="180">
        <f ca="1">SUM(ReqSum)</f>
        <v>0</v>
      </c>
      <c r="AC1350" s="195"/>
      <c r="AD1350" s="180">
        <f ca="1">SUM(ReqSum)</f>
        <v>0</v>
      </c>
      <c r="AE1350" s="195"/>
      <c r="AF1350" s="180">
        <f ca="1">SUM(ReqSum)</f>
        <v>0</v>
      </c>
      <c r="AG1350" s="41"/>
      <c r="AH1350" s="195"/>
      <c r="AI1350" s="180">
        <f ca="1">SUM(ReqSum)</f>
        <v>0</v>
      </c>
      <c r="AJ1350" s="195"/>
      <c r="AK1350" s="180">
        <f ca="1">SUM(ReqSum)</f>
        <v>0</v>
      </c>
      <c r="AL1350" s="195"/>
      <c r="AM1350" s="180">
        <f ca="1">SUM(ReqSum)</f>
        <v>0</v>
      </c>
      <c r="AN1350" s="195"/>
      <c r="AO1350" s="180">
        <f ca="1">SUM(ReqSum)</f>
        <v>0</v>
      </c>
      <c r="AP1350" s="195"/>
      <c r="AQ1350" s="180">
        <f ca="1">SUM(ReqSum)</f>
        <v>0</v>
      </c>
      <c r="AR1350" s="195"/>
      <c r="AS1350" s="180">
        <f ca="1">SUM(ReqSum)</f>
        <v>0</v>
      </c>
      <c r="AT1350" s="181"/>
      <c r="AU1350" s="180"/>
      <c r="AV1350" s="180">
        <f ca="1">SUM(ReqSum)</f>
        <v>0</v>
      </c>
      <c r="AW1350" s="180"/>
      <c r="AX1350" s="180">
        <f ca="1">SUM(ReqSum)</f>
        <v>0</v>
      </c>
      <c r="AY1350" s="180"/>
      <c r="AZ1350" s="180">
        <f ca="1">SUM(ReqSum)</f>
        <v>0</v>
      </c>
      <c r="BA1350" s="180"/>
      <c r="BB1350" s="180">
        <f ca="1">SUM(ReqSum)</f>
        <v>0</v>
      </c>
      <c r="BC1350" s="180"/>
      <c r="BD1350" s="180">
        <f ca="1">SUM(ReqSum)</f>
        <v>0</v>
      </c>
      <c r="BE1350" s="180"/>
      <c r="BF1350" s="180">
        <f ca="1">SUM(ReqSum)</f>
        <v>0</v>
      </c>
      <c r="BG1350" s="181"/>
      <c r="BH1350" s="180"/>
      <c r="BI1350" s="180">
        <f ca="1">SUM(ReqSum)</f>
        <v>0</v>
      </c>
      <c r="BJ1350" s="180"/>
      <c r="BK1350" s="180">
        <f ca="1">SUM(ReqSum)</f>
        <v>0</v>
      </c>
      <c r="BL1350" s="180"/>
      <c r="BM1350" s="180">
        <f ca="1">SUM(ReqSum)</f>
        <v>0</v>
      </c>
      <c r="BN1350" s="180"/>
      <c r="BO1350" s="180">
        <f ca="1">SUM(ReqSum)</f>
        <v>0</v>
      </c>
      <c r="BP1350" s="180"/>
      <c r="BQ1350" s="180">
        <f ca="1">SUM(ReqSum)</f>
        <v>0</v>
      </c>
      <c r="BR1350" s="180"/>
      <c r="BS1350" s="180">
        <f ca="1">SUM(ReqSum)</f>
        <v>0</v>
      </c>
      <c r="BT1350" s="181"/>
      <c r="BU1350" s="85"/>
      <c r="BV1350" s="85"/>
      <c r="BW1350" s="85"/>
      <c r="BX1350" s="85"/>
      <c r="BY1350" s="85"/>
      <c r="BZ1350" s="85"/>
      <c r="CA1350" s="85"/>
      <c r="CB1350" s="85"/>
      <c r="CC1350" s="85"/>
      <c r="CD1350" s="85"/>
      <c r="CE1350" s="85"/>
      <c r="CF1350" s="85"/>
      <c r="CG1350" s="85"/>
      <c r="CH1350" s="85"/>
      <c r="CI1350" s="85"/>
      <c r="CJ1350" s="85"/>
      <c r="CK1350" s="85"/>
      <c r="CL1350" s="85"/>
      <c r="CM1350" s="85"/>
      <c r="CN1350" s="85"/>
      <c r="CO1350" s="85"/>
      <c r="CP1350" s="85"/>
      <c r="CQ1350" s="85"/>
      <c r="CR1350" s="85"/>
      <c r="CS1350" s="85"/>
      <c r="CT1350" s="85"/>
      <c r="CU1350" s="85"/>
      <c r="CV1350" s="85"/>
      <c r="CW1350" s="85"/>
      <c r="CX1350" s="85"/>
      <c r="CY1350" s="85"/>
      <c r="CZ1350" s="85"/>
      <c r="DA1350" s="85"/>
      <c r="DB1350" s="85"/>
      <c r="DC1350" s="85"/>
      <c r="DD1350" s="85"/>
      <c r="DE1350" s="85"/>
      <c r="DF1350" s="85"/>
      <c r="DG1350" s="85"/>
      <c r="DH1350" s="85"/>
      <c r="DI1350" s="85"/>
      <c r="DJ1350" s="85"/>
      <c r="DK1350" s="85"/>
      <c r="DL1350" s="85"/>
      <c r="DM1350" s="85"/>
      <c r="DN1350" s="85"/>
      <c r="DO1350" s="85"/>
      <c r="DP1350" s="85"/>
      <c r="DQ1350" s="85"/>
      <c r="DR1350" s="85"/>
      <c r="DS1350" s="85"/>
      <c r="DT1350" s="85"/>
      <c r="DU1350" s="85"/>
      <c r="DV1350" s="85"/>
      <c r="DW1350" s="85"/>
      <c r="DX1350" s="85"/>
      <c r="DY1350" s="85"/>
      <c r="DZ1350" s="85"/>
      <c r="EA1350" s="85"/>
      <c r="EB1350" s="85"/>
      <c r="EC1350" s="85"/>
    </row>
    <row r="1351" spans="1:133" s="22" customFormat="1" ht="26" outlineLevel="3" x14ac:dyDescent="0.15">
      <c r="A1351" s="22" t="s">
        <v>495</v>
      </c>
      <c r="B1351" s="32" t="s">
        <v>643</v>
      </c>
      <c r="C1351" s="104"/>
      <c r="D1351" s="106">
        <v>5</v>
      </c>
      <c r="E1351" s="104"/>
      <c r="F1351" s="106">
        <f t="shared" ref="F1351:F1358" si="4023">IF(B1351&lt;&gt;"",IF(B1351="Custom Requirement",0,3),0)</f>
        <v>3</v>
      </c>
      <c r="G1351" s="106">
        <v>1</v>
      </c>
      <c r="H1351" s="107"/>
      <c r="I1351" s="106">
        <f t="shared" ref="I1351:I1358" si="4024">H1351*$E1351*I$10</f>
        <v>0</v>
      </c>
      <c r="J1351" s="107"/>
      <c r="K1351" s="106">
        <f t="shared" ref="K1351:K1358" si="4025">J1351*$E1351*K$10</f>
        <v>0</v>
      </c>
      <c r="L1351" s="107"/>
      <c r="M1351" s="106">
        <f t="shared" ref="M1351:M1358" si="4026">L1351*$E1351*M$10</f>
        <v>0</v>
      </c>
      <c r="N1351" s="107"/>
      <c r="O1351" s="106">
        <f t="shared" ref="O1351:O1358" si="4027">N1351*$E1351*O$10</f>
        <v>0</v>
      </c>
      <c r="P1351" s="107"/>
      <c r="Q1351" s="106">
        <f t="shared" ref="Q1351:Q1358" si="4028">P1351*$E1351*Q$10</f>
        <v>0</v>
      </c>
      <c r="R1351" s="107"/>
      <c r="S1351" s="106">
        <f t="shared" ref="S1351:S1358" si="4029">R1351*$E1351*S$10</f>
        <v>0</v>
      </c>
      <c r="T1351" s="32"/>
      <c r="U1351" s="107"/>
      <c r="V1351" s="106">
        <f t="shared" ref="V1351:V1358" si="4030">U1351*$E1351*V$10</f>
        <v>0</v>
      </c>
      <c r="W1351" s="107"/>
      <c r="X1351" s="106">
        <f t="shared" ref="X1351:X1358" si="4031">W1351*$E1351*X$10</f>
        <v>0</v>
      </c>
      <c r="Y1351" s="107"/>
      <c r="Z1351" s="106">
        <f t="shared" ref="Z1351:Z1358" si="4032">Y1351*$E1351*Z$10</f>
        <v>0</v>
      </c>
      <c r="AA1351" s="107"/>
      <c r="AB1351" s="106">
        <f t="shared" ref="AB1351:AB1358" si="4033">AA1351*$E1351*AB$10</f>
        <v>0</v>
      </c>
      <c r="AC1351" s="107"/>
      <c r="AD1351" s="106">
        <f t="shared" ref="AD1351:AD1358" si="4034">AC1351*$E1351*AD$10</f>
        <v>0</v>
      </c>
      <c r="AE1351" s="107"/>
      <c r="AF1351" s="106">
        <f t="shared" ref="AF1351:AF1358" si="4035">AE1351*$E1351*AF$10</f>
        <v>0</v>
      </c>
      <c r="AG1351" s="217"/>
      <c r="AH1351" s="107"/>
      <c r="AI1351" s="106">
        <f t="shared" ref="AI1351:AI1358" si="4036">AH1351*$E1351*AI$10</f>
        <v>0</v>
      </c>
      <c r="AJ1351" s="107"/>
      <c r="AK1351" s="106">
        <f t="shared" ref="AK1351:AK1358" si="4037">AJ1351*$E1351*AK$10</f>
        <v>0</v>
      </c>
      <c r="AL1351" s="107"/>
      <c r="AM1351" s="106">
        <f t="shared" ref="AM1351:AM1358" si="4038">AL1351*$E1351*AM$10</f>
        <v>0</v>
      </c>
      <c r="AN1351" s="107"/>
      <c r="AO1351" s="106">
        <f t="shared" ref="AO1351:AO1358" si="4039">AN1351*$E1351*AO$10</f>
        <v>0</v>
      </c>
      <c r="AP1351" s="107"/>
      <c r="AQ1351" s="106">
        <f t="shared" ref="AQ1351:AQ1358" si="4040">AP1351*$E1351*AQ$10</f>
        <v>0</v>
      </c>
      <c r="AR1351" s="107"/>
      <c r="AS1351" s="106">
        <f t="shared" ref="AS1351:AS1358" si="4041">AR1351*$E1351*AS$10</f>
        <v>0</v>
      </c>
      <c r="AU1351" s="107"/>
      <c r="AV1351" s="106">
        <f t="shared" ref="AV1351:AV1358" si="4042">AU1351*$E1351*AV$10</f>
        <v>0</v>
      </c>
      <c r="AW1351" s="107"/>
      <c r="AX1351" s="106">
        <f t="shared" ref="AX1351:AX1358" si="4043">AW1351*$E1351*AX$10</f>
        <v>0</v>
      </c>
      <c r="AY1351" s="107"/>
      <c r="AZ1351" s="106">
        <f t="shared" ref="AZ1351:AZ1358" si="4044">AY1351*$E1351*AZ$10</f>
        <v>0</v>
      </c>
      <c r="BA1351" s="107"/>
      <c r="BB1351" s="106">
        <f t="shared" ref="BB1351:BB1358" si="4045">BA1351*$E1351*BB$10</f>
        <v>0</v>
      </c>
      <c r="BC1351" s="107"/>
      <c r="BD1351" s="106">
        <f t="shared" ref="BD1351:BD1358" si="4046">BC1351*$E1351*BD$10</f>
        <v>0</v>
      </c>
      <c r="BE1351" s="107"/>
      <c r="BF1351" s="106">
        <f t="shared" ref="BF1351:BF1358" si="4047">BE1351*$E1351*BF$10</f>
        <v>0</v>
      </c>
      <c r="BH1351" s="107"/>
      <c r="BI1351" s="106">
        <f t="shared" ref="BI1351:BI1358" si="4048">BH1351*$E1351*BI$10</f>
        <v>0</v>
      </c>
      <c r="BJ1351" s="107"/>
      <c r="BK1351" s="106">
        <f t="shared" ref="BK1351:BK1358" si="4049">BJ1351*$E1351*BK$10</f>
        <v>0</v>
      </c>
      <c r="BL1351" s="107"/>
      <c r="BM1351" s="106">
        <f t="shared" ref="BM1351:BM1358" si="4050">BL1351*$E1351*BM$10</f>
        <v>0</v>
      </c>
      <c r="BN1351" s="107"/>
      <c r="BO1351" s="106">
        <f t="shared" ref="BO1351:BO1358" si="4051">BN1351*$E1351*BO$10</f>
        <v>0</v>
      </c>
      <c r="BP1351" s="107"/>
      <c r="BQ1351" s="106">
        <f t="shared" ref="BQ1351:BQ1358" si="4052">BP1351*$E1351*BQ$10</f>
        <v>0</v>
      </c>
      <c r="BR1351" s="107"/>
      <c r="BS1351" s="106">
        <f t="shared" ref="BS1351:BS1358" si="4053">BR1351*$E1351*BS$10</f>
        <v>0</v>
      </c>
      <c r="BU1351" s="61"/>
      <c r="BV1351" s="61"/>
      <c r="BW1351" s="61"/>
      <c r="BX1351" s="61"/>
      <c r="BY1351" s="61"/>
      <c r="BZ1351" s="61"/>
      <c r="CA1351" s="61"/>
      <c r="CB1351" s="61"/>
      <c r="CC1351" s="61"/>
      <c r="CD1351" s="61"/>
      <c r="CE1351" s="61"/>
      <c r="CF1351" s="61"/>
      <c r="CG1351" s="61"/>
      <c r="CH1351" s="61"/>
      <c r="CI1351" s="61"/>
      <c r="CJ1351" s="61"/>
      <c r="CK1351" s="61"/>
      <c r="CL1351" s="61"/>
      <c r="CM1351" s="61"/>
      <c r="CN1351" s="61"/>
      <c r="CO1351" s="61"/>
      <c r="CP1351" s="61"/>
      <c r="CQ1351" s="61"/>
      <c r="CR1351" s="61"/>
      <c r="CS1351" s="61"/>
      <c r="CT1351" s="61"/>
      <c r="CU1351" s="61"/>
      <c r="CV1351" s="61"/>
      <c r="CW1351" s="61"/>
      <c r="CX1351" s="61"/>
      <c r="CY1351" s="61"/>
      <c r="CZ1351" s="61"/>
      <c r="DA1351" s="61"/>
      <c r="DB1351" s="61"/>
      <c r="DC1351" s="61"/>
      <c r="DD1351" s="61"/>
      <c r="DE1351" s="61"/>
      <c r="DF1351" s="61"/>
      <c r="DG1351" s="61"/>
      <c r="DH1351" s="61"/>
      <c r="DI1351" s="61"/>
      <c r="DJ1351" s="61"/>
      <c r="DK1351" s="61"/>
      <c r="DL1351" s="61"/>
      <c r="DM1351" s="61"/>
      <c r="DN1351" s="61"/>
      <c r="DO1351" s="61"/>
      <c r="DP1351" s="61"/>
      <c r="DQ1351" s="61"/>
      <c r="DR1351" s="61"/>
      <c r="DS1351" s="61"/>
      <c r="DT1351" s="61"/>
      <c r="DU1351" s="61"/>
      <c r="DV1351" s="61"/>
      <c r="DW1351" s="61"/>
      <c r="DX1351" s="61"/>
      <c r="DY1351" s="61"/>
      <c r="DZ1351" s="61"/>
      <c r="EA1351" s="61"/>
      <c r="EB1351" s="61"/>
      <c r="EC1351" s="61"/>
    </row>
    <row r="1352" spans="1:133" s="22" customFormat="1" outlineLevel="3" x14ac:dyDescent="0.15">
      <c r="A1352" s="22" t="s">
        <v>538</v>
      </c>
      <c r="B1352" s="32" t="s">
        <v>644</v>
      </c>
      <c r="C1352" s="104"/>
      <c r="D1352" s="106">
        <v>5</v>
      </c>
      <c r="E1352" s="104"/>
      <c r="F1352" s="106">
        <f t="shared" si="4023"/>
        <v>3</v>
      </c>
      <c r="G1352" s="106">
        <v>1</v>
      </c>
      <c r="H1352" s="107"/>
      <c r="I1352" s="106">
        <f t="shared" si="4024"/>
        <v>0</v>
      </c>
      <c r="J1352" s="107"/>
      <c r="K1352" s="106">
        <f t="shared" si="4025"/>
        <v>0</v>
      </c>
      <c r="L1352" s="107"/>
      <c r="M1352" s="106">
        <f t="shared" si="4026"/>
        <v>0</v>
      </c>
      <c r="N1352" s="107"/>
      <c r="O1352" s="106">
        <f t="shared" si="4027"/>
        <v>0</v>
      </c>
      <c r="P1352" s="107"/>
      <c r="Q1352" s="106">
        <f t="shared" si="4028"/>
        <v>0</v>
      </c>
      <c r="R1352" s="107"/>
      <c r="S1352" s="106">
        <f t="shared" si="4029"/>
        <v>0</v>
      </c>
      <c r="T1352" s="32"/>
      <c r="U1352" s="107"/>
      <c r="V1352" s="106">
        <f t="shared" si="4030"/>
        <v>0</v>
      </c>
      <c r="W1352" s="107"/>
      <c r="X1352" s="106">
        <f t="shared" si="4031"/>
        <v>0</v>
      </c>
      <c r="Y1352" s="107"/>
      <c r="Z1352" s="106">
        <f t="shared" si="4032"/>
        <v>0</v>
      </c>
      <c r="AA1352" s="107"/>
      <c r="AB1352" s="106">
        <f t="shared" si="4033"/>
        <v>0</v>
      </c>
      <c r="AC1352" s="107"/>
      <c r="AD1352" s="106">
        <f t="shared" si="4034"/>
        <v>0</v>
      </c>
      <c r="AE1352" s="107"/>
      <c r="AF1352" s="106">
        <f t="shared" si="4035"/>
        <v>0</v>
      </c>
      <c r="AG1352" s="210"/>
      <c r="AH1352" s="107"/>
      <c r="AI1352" s="106">
        <f t="shared" si="4036"/>
        <v>0</v>
      </c>
      <c r="AJ1352" s="107"/>
      <c r="AK1352" s="106">
        <f t="shared" si="4037"/>
        <v>0</v>
      </c>
      <c r="AL1352" s="107"/>
      <c r="AM1352" s="106">
        <f t="shared" si="4038"/>
        <v>0</v>
      </c>
      <c r="AN1352" s="107"/>
      <c r="AO1352" s="106">
        <f t="shared" si="4039"/>
        <v>0</v>
      </c>
      <c r="AP1352" s="107"/>
      <c r="AQ1352" s="106">
        <f t="shared" si="4040"/>
        <v>0</v>
      </c>
      <c r="AR1352" s="107"/>
      <c r="AS1352" s="106">
        <f t="shared" si="4041"/>
        <v>0</v>
      </c>
      <c r="AU1352" s="107"/>
      <c r="AV1352" s="106">
        <f t="shared" si="4042"/>
        <v>0</v>
      </c>
      <c r="AW1352" s="107"/>
      <c r="AX1352" s="106">
        <f t="shared" si="4043"/>
        <v>0</v>
      </c>
      <c r="AY1352" s="107"/>
      <c r="AZ1352" s="106">
        <f t="shared" si="4044"/>
        <v>0</v>
      </c>
      <c r="BA1352" s="107"/>
      <c r="BB1352" s="106">
        <f t="shared" si="4045"/>
        <v>0</v>
      </c>
      <c r="BC1352" s="107"/>
      <c r="BD1352" s="106">
        <f t="shared" si="4046"/>
        <v>0</v>
      </c>
      <c r="BE1352" s="107"/>
      <c r="BF1352" s="106">
        <f t="shared" si="4047"/>
        <v>0</v>
      </c>
      <c r="BH1352" s="107"/>
      <c r="BI1352" s="106">
        <f t="shared" si="4048"/>
        <v>0</v>
      </c>
      <c r="BJ1352" s="107"/>
      <c r="BK1352" s="106">
        <f t="shared" si="4049"/>
        <v>0</v>
      </c>
      <c r="BL1352" s="107"/>
      <c r="BM1352" s="106">
        <f t="shared" si="4050"/>
        <v>0</v>
      </c>
      <c r="BN1352" s="107"/>
      <c r="BO1352" s="106">
        <f t="shared" si="4051"/>
        <v>0</v>
      </c>
      <c r="BP1352" s="107"/>
      <c r="BQ1352" s="106">
        <f t="shared" si="4052"/>
        <v>0</v>
      </c>
      <c r="BR1352" s="107"/>
      <c r="BS1352" s="106">
        <f t="shared" si="4053"/>
        <v>0</v>
      </c>
      <c r="BU1352" s="61"/>
      <c r="BV1352" s="61"/>
      <c r="BW1352" s="61"/>
      <c r="BX1352" s="61"/>
      <c r="BY1352" s="61"/>
      <c r="BZ1352" s="61"/>
      <c r="CA1352" s="61"/>
      <c r="CB1352" s="61"/>
      <c r="CC1352" s="61"/>
      <c r="CD1352" s="61"/>
      <c r="CE1352" s="61"/>
      <c r="CF1352" s="61"/>
      <c r="CG1352" s="61"/>
      <c r="CH1352" s="61"/>
      <c r="CI1352" s="61"/>
      <c r="CJ1352" s="61"/>
      <c r="CK1352" s="61"/>
      <c r="CL1352" s="61"/>
      <c r="CM1352" s="61"/>
      <c r="CN1352" s="61"/>
      <c r="CO1352" s="61"/>
      <c r="CP1352" s="61"/>
      <c r="CQ1352" s="61"/>
      <c r="CR1352" s="61"/>
      <c r="CS1352" s="61"/>
      <c r="CT1352" s="61"/>
      <c r="CU1352" s="61"/>
      <c r="CV1352" s="61"/>
      <c r="CW1352" s="61"/>
      <c r="CX1352" s="61"/>
      <c r="CY1352" s="61"/>
      <c r="CZ1352" s="61"/>
      <c r="DA1352" s="61"/>
      <c r="DB1352" s="61"/>
      <c r="DC1352" s="61"/>
      <c r="DD1352" s="61"/>
      <c r="DE1352" s="61"/>
      <c r="DF1352" s="61"/>
      <c r="DG1352" s="61"/>
      <c r="DH1352" s="61"/>
      <c r="DI1352" s="61"/>
      <c r="DJ1352" s="61"/>
      <c r="DK1352" s="61"/>
      <c r="DL1352" s="61"/>
      <c r="DM1352" s="61"/>
      <c r="DN1352" s="61"/>
      <c r="DO1352" s="61"/>
      <c r="DP1352" s="61"/>
      <c r="DQ1352" s="61"/>
      <c r="DR1352" s="61"/>
      <c r="DS1352" s="61"/>
      <c r="DT1352" s="61"/>
      <c r="DU1352" s="61"/>
      <c r="DV1352" s="61"/>
      <c r="DW1352" s="61"/>
      <c r="DX1352" s="61"/>
      <c r="DY1352" s="61"/>
      <c r="DZ1352" s="61"/>
      <c r="EA1352" s="61"/>
      <c r="EB1352" s="61"/>
      <c r="EC1352" s="61"/>
    </row>
    <row r="1353" spans="1:133" s="22" customFormat="1" outlineLevel="3" x14ac:dyDescent="0.15">
      <c r="A1353" s="22" t="s">
        <v>539</v>
      </c>
      <c r="B1353" s="32" t="s">
        <v>645</v>
      </c>
      <c r="C1353" s="104"/>
      <c r="D1353" s="106">
        <v>5</v>
      </c>
      <c r="E1353" s="104"/>
      <c r="F1353" s="106">
        <f t="shared" si="4023"/>
        <v>3</v>
      </c>
      <c r="G1353" s="106">
        <v>1</v>
      </c>
      <c r="H1353" s="107"/>
      <c r="I1353" s="106">
        <f t="shared" si="4024"/>
        <v>0</v>
      </c>
      <c r="J1353" s="107"/>
      <c r="K1353" s="106">
        <f t="shared" si="4025"/>
        <v>0</v>
      </c>
      <c r="L1353" s="107"/>
      <c r="M1353" s="106">
        <f t="shared" si="4026"/>
        <v>0</v>
      </c>
      <c r="N1353" s="107"/>
      <c r="O1353" s="106">
        <f t="shared" si="4027"/>
        <v>0</v>
      </c>
      <c r="P1353" s="107"/>
      <c r="Q1353" s="106">
        <f t="shared" si="4028"/>
        <v>0</v>
      </c>
      <c r="R1353" s="107"/>
      <c r="S1353" s="106">
        <f t="shared" si="4029"/>
        <v>0</v>
      </c>
      <c r="T1353" s="32"/>
      <c r="U1353" s="107"/>
      <c r="V1353" s="106">
        <f t="shared" si="4030"/>
        <v>0</v>
      </c>
      <c r="W1353" s="107"/>
      <c r="X1353" s="106">
        <f t="shared" si="4031"/>
        <v>0</v>
      </c>
      <c r="Y1353" s="107"/>
      <c r="Z1353" s="106">
        <f t="shared" si="4032"/>
        <v>0</v>
      </c>
      <c r="AA1353" s="107"/>
      <c r="AB1353" s="106">
        <f t="shared" si="4033"/>
        <v>0</v>
      </c>
      <c r="AC1353" s="107"/>
      <c r="AD1353" s="106">
        <f t="shared" si="4034"/>
        <v>0</v>
      </c>
      <c r="AE1353" s="107"/>
      <c r="AF1353" s="106">
        <f t="shared" si="4035"/>
        <v>0</v>
      </c>
      <c r="AG1353" s="210"/>
      <c r="AH1353" s="107"/>
      <c r="AI1353" s="106">
        <f t="shared" si="4036"/>
        <v>0</v>
      </c>
      <c r="AJ1353" s="107"/>
      <c r="AK1353" s="106">
        <f t="shared" si="4037"/>
        <v>0</v>
      </c>
      <c r="AL1353" s="107"/>
      <c r="AM1353" s="106">
        <f t="shared" si="4038"/>
        <v>0</v>
      </c>
      <c r="AN1353" s="107"/>
      <c r="AO1353" s="106">
        <f t="shared" si="4039"/>
        <v>0</v>
      </c>
      <c r="AP1353" s="107"/>
      <c r="AQ1353" s="106">
        <f t="shared" si="4040"/>
        <v>0</v>
      </c>
      <c r="AR1353" s="107"/>
      <c r="AS1353" s="106">
        <f t="shared" si="4041"/>
        <v>0</v>
      </c>
      <c r="AU1353" s="107"/>
      <c r="AV1353" s="106">
        <f t="shared" si="4042"/>
        <v>0</v>
      </c>
      <c r="AW1353" s="107"/>
      <c r="AX1353" s="106">
        <f t="shared" si="4043"/>
        <v>0</v>
      </c>
      <c r="AY1353" s="107"/>
      <c r="AZ1353" s="106">
        <f t="shared" si="4044"/>
        <v>0</v>
      </c>
      <c r="BA1353" s="107"/>
      <c r="BB1353" s="106">
        <f t="shared" si="4045"/>
        <v>0</v>
      </c>
      <c r="BC1353" s="107"/>
      <c r="BD1353" s="106">
        <f t="shared" si="4046"/>
        <v>0</v>
      </c>
      <c r="BE1353" s="107"/>
      <c r="BF1353" s="106">
        <f t="shared" si="4047"/>
        <v>0</v>
      </c>
      <c r="BH1353" s="107"/>
      <c r="BI1353" s="106">
        <f t="shared" si="4048"/>
        <v>0</v>
      </c>
      <c r="BJ1353" s="107"/>
      <c r="BK1353" s="106">
        <f t="shared" si="4049"/>
        <v>0</v>
      </c>
      <c r="BL1353" s="107"/>
      <c r="BM1353" s="106">
        <f t="shared" si="4050"/>
        <v>0</v>
      </c>
      <c r="BN1353" s="107"/>
      <c r="BO1353" s="106">
        <f t="shared" si="4051"/>
        <v>0</v>
      </c>
      <c r="BP1353" s="107"/>
      <c r="BQ1353" s="106">
        <f t="shared" si="4052"/>
        <v>0</v>
      </c>
      <c r="BR1353" s="107"/>
      <c r="BS1353" s="106">
        <f t="shared" si="4053"/>
        <v>0</v>
      </c>
      <c r="BU1353" s="61"/>
      <c r="BV1353" s="61"/>
      <c r="BW1353" s="61"/>
      <c r="BX1353" s="61"/>
      <c r="BY1353" s="61"/>
      <c r="BZ1353" s="61"/>
      <c r="CA1353" s="61"/>
      <c r="CB1353" s="61"/>
      <c r="CC1353" s="61"/>
      <c r="CD1353" s="61"/>
      <c r="CE1353" s="61"/>
      <c r="CF1353" s="61"/>
      <c r="CG1353" s="61"/>
      <c r="CH1353" s="61"/>
      <c r="CI1353" s="61"/>
      <c r="CJ1353" s="61"/>
      <c r="CK1353" s="61"/>
      <c r="CL1353" s="61"/>
      <c r="CM1353" s="61"/>
      <c r="CN1353" s="61"/>
      <c r="CO1353" s="61"/>
      <c r="CP1353" s="61"/>
      <c r="CQ1353" s="61"/>
      <c r="CR1353" s="61"/>
      <c r="CS1353" s="61"/>
      <c r="CT1353" s="61"/>
      <c r="CU1353" s="61"/>
      <c r="CV1353" s="61"/>
      <c r="CW1353" s="61"/>
      <c r="CX1353" s="61"/>
      <c r="CY1353" s="61"/>
      <c r="CZ1353" s="61"/>
      <c r="DA1353" s="61"/>
      <c r="DB1353" s="61"/>
      <c r="DC1353" s="61"/>
      <c r="DD1353" s="61"/>
      <c r="DE1353" s="61"/>
      <c r="DF1353" s="61"/>
      <c r="DG1353" s="61"/>
      <c r="DH1353" s="61"/>
      <c r="DI1353" s="61"/>
      <c r="DJ1353" s="61"/>
      <c r="DK1353" s="61"/>
      <c r="DL1353" s="61"/>
      <c r="DM1353" s="61"/>
      <c r="DN1353" s="61"/>
      <c r="DO1353" s="61"/>
      <c r="DP1353" s="61"/>
      <c r="DQ1353" s="61"/>
      <c r="DR1353" s="61"/>
      <c r="DS1353" s="61"/>
      <c r="DT1353" s="61"/>
      <c r="DU1353" s="61"/>
      <c r="DV1353" s="61"/>
      <c r="DW1353" s="61"/>
      <c r="DX1353" s="61"/>
      <c r="DY1353" s="61"/>
      <c r="DZ1353" s="61"/>
      <c r="EA1353" s="61"/>
      <c r="EB1353" s="61"/>
      <c r="EC1353" s="61"/>
    </row>
    <row r="1354" spans="1:133" s="22" customFormat="1" outlineLevel="3" x14ac:dyDescent="0.15">
      <c r="A1354" s="22" t="s">
        <v>540</v>
      </c>
      <c r="B1354" s="32" t="s">
        <v>533</v>
      </c>
      <c r="C1354" s="104"/>
      <c r="D1354" s="106">
        <v>5</v>
      </c>
      <c r="E1354" s="104"/>
      <c r="F1354" s="106">
        <f t="shared" si="4023"/>
        <v>3</v>
      </c>
      <c r="G1354" s="106">
        <v>1</v>
      </c>
      <c r="H1354" s="107"/>
      <c r="I1354" s="106">
        <f t="shared" si="4024"/>
        <v>0</v>
      </c>
      <c r="J1354" s="107"/>
      <c r="K1354" s="106">
        <f t="shared" si="4025"/>
        <v>0</v>
      </c>
      <c r="L1354" s="107"/>
      <c r="M1354" s="106">
        <f t="shared" si="4026"/>
        <v>0</v>
      </c>
      <c r="N1354" s="107"/>
      <c r="O1354" s="106">
        <f t="shared" si="4027"/>
        <v>0</v>
      </c>
      <c r="P1354" s="107"/>
      <c r="Q1354" s="106">
        <f t="shared" si="4028"/>
        <v>0</v>
      </c>
      <c r="R1354" s="107"/>
      <c r="S1354" s="106">
        <f t="shared" si="4029"/>
        <v>0</v>
      </c>
      <c r="T1354" s="32"/>
      <c r="U1354" s="107"/>
      <c r="V1354" s="106">
        <f t="shared" si="4030"/>
        <v>0</v>
      </c>
      <c r="W1354" s="107"/>
      <c r="X1354" s="106">
        <f t="shared" si="4031"/>
        <v>0</v>
      </c>
      <c r="Y1354" s="107"/>
      <c r="Z1354" s="106">
        <f t="shared" si="4032"/>
        <v>0</v>
      </c>
      <c r="AA1354" s="107"/>
      <c r="AB1354" s="106">
        <f t="shared" si="4033"/>
        <v>0</v>
      </c>
      <c r="AC1354" s="107"/>
      <c r="AD1354" s="106">
        <f t="shared" si="4034"/>
        <v>0</v>
      </c>
      <c r="AE1354" s="107"/>
      <c r="AF1354" s="106">
        <f t="shared" si="4035"/>
        <v>0</v>
      </c>
      <c r="AG1354" s="210"/>
      <c r="AH1354" s="107"/>
      <c r="AI1354" s="106">
        <f t="shared" si="4036"/>
        <v>0</v>
      </c>
      <c r="AJ1354" s="107"/>
      <c r="AK1354" s="106">
        <f t="shared" si="4037"/>
        <v>0</v>
      </c>
      <c r="AL1354" s="107"/>
      <c r="AM1354" s="106">
        <f t="shared" si="4038"/>
        <v>0</v>
      </c>
      <c r="AN1354" s="107"/>
      <c r="AO1354" s="106">
        <f t="shared" si="4039"/>
        <v>0</v>
      </c>
      <c r="AP1354" s="107"/>
      <c r="AQ1354" s="106">
        <f t="shared" si="4040"/>
        <v>0</v>
      </c>
      <c r="AR1354" s="107"/>
      <c r="AS1354" s="106">
        <f t="shared" si="4041"/>
        <v>0</v>
      </c>
      <c r="AU1354" s="107"/>
      <c r="AV1354" s="106">
        <f t="shared" si="4042"/>
        <v>0</v>
      </c>
      <c r="AW1354" s="107"/>
      <c r="AX1354" s="106">
        <f t="shared" si="4043"/>
        <v>0</v>
      </c>
      <c r="AY1354" s="107"/>
      <c r="AZ1354" s="106">
        <f t="shared" si="4044"/>
        <v>0</v>
      </c>
      <c r="BA1354" s="107"/>
      <c r="BB1354" s="106">
        <f t="shared" si="4045"/>
        <v>0</v>
      </c>
      <c r="BC1354" s="107"/>
      <c r="BD1354" s="106">
        <f t="shared" si="4046"/>
        <v>0</v>
      </c>
      <c r="BE1354" s="107"/>
      <c r="BF1354" s="106">
        <f t="shared" si="4047"/>
        <v>0</v>
      </c>
      <c r="BH1354" s="107"/>
      <c r="BI1354" s="106">
        <f t="shared" si="4048"/>
        <v>0</v>
      </c>
      <c r="BJ1354" s="107"/>
      <c r="BK1354" s="106">
        <f t="shared" si="4049"/>
        <v>0</v>
      </c>
      <c r="BL1354" s="107"/>
      <c r="BM1354" s="106">
        <f t="shared" si="4050"/>
        <v>0</v>
      </c>
      <c r="BN1354" s="107"/>
      <c r="BO1354" s="106">
        <f t="shared" si="4051"/>
        <v>0</v>
      </c>
      <c r="BP1354" s="107"/>
      <c r="BQ1354" s="106">
        <f t="shared" si="4052"/>
        <v>0</v>
      </c>
      <c r="BR1354" s="107"/>
      <c r="BS1354" s="106">
        <f t="shared" si="4053"/>
        <v>0</v>
      </c>
      <c r="BU1354" s="61"/>
      <c r="BV1354" s="61"/>
      <c r="BW1354" s="61"/>
      <c r="BX1354" s="61"/>
      <c r="BY1354" s="61"/>
      <c r="BZ1354" s="61"/>
      <c r="CA1354" s="61"/>
      <c r="CB1354" s="61"/>
      <c r="CC1354" s="61"/>
      <c r="CD1354" s="61"/>
      <c r="CE1354" s="61"/>
      <c r="CF1354" s="61"/>
      <c r="CG1354" s="61"/>
      <c r="CH1354" s="61"/>
      <c r="CI1354" s="61"/>
      <c r="CJ1354" s="61"/>
      <c r="CK1354" s="61"/>
      <c r="CL1354" s="61"/>
      <c r="CM1354" s="61"/>
      <c r="CN1354" s="61"/>
      <c r="CO1354" s="61"/>
      <c r="CP1354" s="61"/>
      <c r="CQ1354" s="61"/>
      <c r="CR1354" s="61"/>
      <c r="CS1354" s="61"/>
      <c r="CT1354" s="61"/>
      <c r="CU1354" s="61"/>
      <c r="CV1354" s="61"/>
      <c r="CW1354" s="61"/>
      <c r="CX1354" s="61"/>
      <c r="CY1354" s="61"/>
      <c r="CZ1354" s="61"/>
      <c r="DA1354" s="61"/>
      <c r="DB1354" s="61"/>
      <c r="DC1354" s="61"/>
      <c r="DD1354" s="61"/>
      <c r="DE1354" s="61"/>
      <c r="DF1354" s="61"/>
      <c r="DG1354" s="61"/>
      <c r="DH1354" s="61"/>
      <c r="DI1354" s="61"/>
      <c r="DJ1354" s="61"/>
      <c r="DK1354" s="61"/>
      <c r="DL1354" s="61"/>
      <c r="DM1354" s="61"/>
      <c r="DN1354" s="61"/>
      <c r="DO1354" s="61"/>
      <c r="DP1354" s="61"/>
      <c r="DQ1354" s="61"/>
      <c r="DR1354" s="61"/>
      <c r="DS1354" s="61"/>
      <c r="DT1354" s="61"/>
      <c r="DU1354" s="61"/>
      <c r="DV1354" s="61"/>
      <c r="DW1354" s="61"/>
      <c r="DX1354" s="61"/>
      <c r="DY1354" s="61"/>
      <c r="DZ1354" s="61"/>
      <c r="EA1354" s="61"/>
      <c r="EB1354" s="61"/>
      <c r="EC1354" s="61"/>
    </row>
    <row r="1355" spans="1:133" s="22" customFormat="1" outlineLevel="3" x14ac:dyDescent="0.15">
      <c r="A1355" s="22" t="s">
        <v>541</v>
      </c>
      <c r="B1355" s="32" t="s">
        <v>534</v>
      </c>
      <c r="C1355" s="104"/>
      <c r="D1355" s="106">
        <v>5</v>
      </c>
      <c r="E1355" s="104"/>
      <c r="F1355" s="106">
        <f t="shared" si="4023"/>
        <v>3</v>
      </c>
      <c r="G1355" s="106">
        <v>1</v>
      </c>
      <c r="H1355" s="107"/>
      <c r="I1355" s="106">
        <f t="shared" si="4024"/>
        <v>0</v>
      </c>
      <c r="J1355" s="107"/>
      <c r="K1355" s="106">
        <f t="shared" si="4025"/>
        <v>0</v>
      </c>
      <c r="L1355" s="107"/>
      <c r="M1355" s="106">
        <f t="shared" si="4026"/>
        <v>0</v>
      </c>
      <c r="N1355" s="107"/>
      <c r="O1355" s="106">
        <f t="shared" si="4027"/>
        <v>0</v>
      </c>
      <c r="P1355" s="107"/>
      <c r="Q1355" s="106">
        <f t="shared" si="4028"/>
        <v>0</v>
      </c>
      <c r="R1355" s="107"/>
      <c r="S1355" s="106">
        <f t="shared" si="4029"/>
        <v>0</v>
      </c>
      <c r="T1355" s="32"/>
      <c r="U1355" s="107"/>
      <c r="V1355" s="106">
        <f t="shared" si="4030"/>
        <v>0</v>
      </c>
      <c r="W1355" s="107"/>
      <c r="X1355" s="106">
        <f t="shared" si="4031"/>
        <v>0</v>
      </c>
      <c r="Y1355" s="107"/>
      <c r="Z1355" s="106">
        <f t="shared" si="4032"/>
        <v>0</v>
      </c>
      <c r="AA1355" s="107"/>
      <c r="AB1355" s="106">
        <f t="shared" si="4033"/>
        <v>0</v>
      </c>
      <c r="AC1355" s="107"/>
      <c r="AD1355" s="106">
        <f t="shared" si="4034"/>
        <v>0</v>
      </c>
      <c r="AE1355" s="107"/>
      <c r="AF1355" s="106">
        <f t="shared" si="4035"/>
        <v>0</v>
      </c>
      <c r="AG1355" s="210"/>
      <c r="AH1355" s="107"/>
      <c r="AI1355" s="106">
        <f t="shared" si="4036"/>
        <v>0</v>
      </c>
      <c r="AJ1355" s="107"/>
      <c r="AK1355" s="106">
        <f t="shared" si="4037"/>
        <v>0</v>
      </c>
      <c r="AL1355" s="107"/>
      <c r="AM1355" s="106">
        <f t="shared" si="4038"/>
        <v>0</v>
      </c>
      <c r="AN1355" s="107"/>
      <c r="AO1355" s="106">
        <f t="shared" si="4039"/>
        <v>0</v>
      </c>
      <c r="AP1355" s="107"/>
      <c r="AQ1355" s="106">
        <f t="shared" si="4040"/>
        <v>0</v>
      </c>
      <c r="AR1355" s="107"/>
      <c r="AS1355" s="106">
        <f t="shared" si="4041"/>
        <v>0</v>
      </c>
      <c r="AU1355" s="107"/>
      <c r="AV1355" s="106">
        <f t="shared" si="4042"/>
        <v>0</v>
      </c>
      <c r="AW1355" s="107"/>
      <c r="AX1355" s="106">
        <f t="shared" si="4043"/>
        <v>0</v>
      </c>
      <c r="AY1355" s="107"/>
      <c r="AZ1355" s="106">
        <f t="shared" si="4044"/>
        <v>0</v>
      </c>
      <c r="BA1355" s="107"/>
      <c r="BB1355" s="106">
        <f t="shared" si="4045"/>
        <v>0</v>
      </c>
      <c r="BC1355" s="107"/>
      <c r="BD1355" s="106">
        <f t="shared" si="4046"/>
        <v>0</v>
      </c>
      <c r="BE1355" s="107"/>
      <c r="BF1355" s="106">
        <f t="shared" si="4047"/>
        <v>0</v>
      </c>
      <c r="BH1355" s="107"/>
      <c r="BI1355" s="106">
        <f t="shared" si="4048"/>
        <v>0</v>
      </c>
      <c r="BJ1355" s="107"/>
      <c r="BK1355" s="106">
        <f t="shared" si="4049"/>
        <v>0</v>
      </c>
      <c r="BL1355" s="107"/>
      <c r="BM1355" s="106">
        <f t="shared" si="4050"/>
        <v>0</v>
      </c>
      <c r="BN1355" s="107"/>
      <c r="BO1355" s="106">
        <f t="shared" si="4051"/>
        <v>0</v>
      </c>
      <c r="BP1355" s="107"/>
      <c r="BQ1355" s="106">
        <f t="shared" si="4052"/>
        <v>0</v>
      </c>
      <c r="BR1355" s="107"/>
      <c r="BS1355" s="106">
        <f t="shared" si="4053"/>
        <v>0</v>
      </c>
      <c r="BU1355" s="61"/>
      <c r="BV1355" s="61"/>
      <c r="BW1355" s="61"/>
      <c r="BX1355" s="61"/>
      <c r="BY1355" s="61"/>
      <c r="BZ1355" s="61"/>
      <c r="CA1355" s="61"/>
      <c r="CB1355" s="61"/>
      <c r="CC1355" s="61"/>
      <c r="CD1355" s="61"/>
      <c r="CE1355" s="61"/>
      <c r="CF1355" s="61"/>
      <c r="CG1355" s="61"/>
      <c r="CH1355" s="61"/>
      <c r="CI1355" s="61"/>
      <c r="CJ1355" s="61"/>
      <c r="CK1355" s="61"/>
      <c r="CL1355" s="61"/>
      <c r="CM1355" s="61"/>
      <c r="CN1355" s="61"/>
      <c r="CO1355" s="61"/>
      <c r="CP1355" s="61"/>
      <c r="CQ1355" s="61"/>
      <c r="CR1355" s="61"/>
      <c r="CS1355" s="61"/>
      <c r="CT1355" s="61"/>
      <c r="CU1355" s="61"/>
      <c r="CV1355" s="61"/>
      <c r="CW1355" s="61"/>
      <c r="CX1355" s="61"/>
      <c r="CY1355" s="61"/>
      <c r="CZ1355" s="61"/>
      <c r="DA1355" s="61"/>
      <c r="DB1355" s="61"/>
      <c r="DC1355" s="61"/>
      <c r="DD1355" s="61"/>
      <c r="DE1355" s="61"/>
      <c r="DF1355" s="61"/>
      <c r="DG1355" s="61"/>
      <c r="DH1355" s="61"/>
      <c r="DI1355" s="61"/>
      <c r="DJ1355" s="61"/>
      <c r="DK1355" s="61"/>
      <c r="DL1355" s="61"/>
      <c r="DM1355" s="61"/>
      <c r="DN1355" s="61"/>
      <c r="DO1355" s="61"/>
      <c r="DP1355" s="61"/>
      <c r="DQ1355" s="61"/>
      <c r="DR1355" s="61"/>
      <c r="DS1355" s="61"/>
      <c r="DT1355" s="61"/>
      <c r="DU1355" s="61"/>
      <c r="DV1355" s="61"/>
      <c r="DW1355" s="61"/>
      <c r="DX1355" s="61"/>
      <c r="DY1355" s="61"/>
      <c r="DZ1355" s="61"/>
      <c r="EA1355" s="61"/>
      <c r="EB1355" s="61"/>
      <c r="EC1355" s="61"/>
    </row>
    <row r="1356" spans="1:133" s="22" customFormat="1" outlineLevel="3" x14ac:dyDescent="0.15">
      <c r="A1356" s="22" t="s">
        <v>542</v>
      </c>
      <c r="B1356" s="32" t="s">
        <v>535</v>
      </c>
      <c r="C1356" s="104"/>
      <c r="D1356" s="106">
        <v>5</v>
      </c>
      <c r="E1356" s="104"/>
      <c r="F1356" s="106">
        <f t="shared" si="4023"/>
        <v>3</v>
      </c>
      <c r="G1356" s="106">
        <v>1</v>
      </c>
      <c r="H1356" s="107"/>
      <c r="I1356" s="106">
        <f t="shared" si="4024"/>
        <v>0</v>
      </c>
      <c r="J1356" s="107"/>
      <c r="K1356" s="106">
        <f t="shared" si="4025"/>
        <v>0</v>
      </c>
      <c r="L1356" s="107"/>
      <c r="M1356" s="106">
        <f t="shared" si="4026"/>
        <v>0</v>
      </c>
      <c r="N1356" s="107"/>
      <c r="O1356" s="106">
        <f t="shared" si="4027"/>
        <v>0</v>
      </c>
      <c r="P1356" s="107"/>
      <c r="Q1356" s="106">
        <f t="shared" si="4028"/>
        <v>0</v>
      </c>
      <c r="R1356" s="107"/>
      <c r="S1356" s="106">
        <f t="shared" si="4029"/>
        <v>0</v>
      </c>
      <c r="T1356" s="32"/>
      <c r="U1356" s="107"/>
      <c r="V1356" s="106">
        <f t="shared" si="4030"/>
        <v>0</v>
      </c>
      <c r="W1356" s="107"/>
      <c r="X1356" s="106">
        <f t="shared" si="4031"/>
        <v>0</v>
      </c>
      <c r="Y1356" s="107"/>
      <c r="Z1356" s="106">
        <f t="shared" si="4032"/>
        <v>0</v>
      </c>
      <c r="AA1356" s="107"/>
      <c r="AB1356" s="106">
        <f t="shared" si="4033"/>
        <v>0</v>
      </c>
      <c r="AC1356" s="107"/>
      <c r="AD1356" s="106">
        <f t="shared" si="4034"/>
        <v>0</v>
      </c>
      <c r="AE1356" s="107"/>
      <c r="AF1356" s="106">
        <f t="shared" si="4035"/>
        <v>0</v>
      </c>
      <c r="AG1356" s="210"/>
      <c r="AH1356" s="107"/>
      <c r="AI1356" s="106">
        <f t="shared" si="4036"/>
        <v>0</v>
      </c>
      <c r="AJ1356" s="107"/>
      <c r="AK1356" s="106">
        <f t="shared" si="4037"/>
        <v>0</v>
      </c>
      <c r="AL1356" s="107"/>
      <c r="AM1356" s="106">
        <f t="shared" si="4038"/>
        <v>0</v>
      </c>
      <c r="AN1356" s="107"/>
      <c r="AO1356" s="106">
        <f t="shared" si="4039"/>
        <v>0</v>
      </c>
      <c r="AP1356" s="107"/>
      <c r="AQ1356" s="106">
        <f t="shared" si="4040"/>
        <v>0</v>
      </c>
      <c r="AR1356" s="107"/>
      <c r="AS1356" s="106">
        <f t="shared" si="4041"/>
        <v>0</v>
      </c>
      <c r="AU1356" s="107"/>
      <c r="AV1356" s="106">
        <f t="shared" si="4042"/>
        <v>0</v>
      </c>
      <c r="AW1356" s="107"/>
      <c r="AX1356" s="106">
        <f t="shared" si="4043"/>
        <v>0</v>
      </c>
      <c r="AY1356" s="107"/>
      <c r="AZ1356" s="106">
        <f t="shared" si="4044"/>
        <v>0</v>
      </c>
      <c r="BA1356" s="107"/>
      <c r="BB1356" s="106">
        <f t="shared" si="4045"/>
        <v>0</v>
      </c>
      <c r="BC1356" s="107"/>
      <c r="BD1356" s="106">
        <f t="shared" si="4046"/>
        <v>0</v>
      </c>
      <c r="BE1356" s="107"/>
      <c r="BF1356" s="106">
        <f t="shared" si="4047"/>
        <v>0</v>
      </c>
      <c r="BH1356" s="107"/>
      <c r="BI1356" s="106">
        <f t="shared" si="4048"/>
        <v>0</v>
      </c>
      <c r="BJ1356" s="107"/>
      <c r="BK1356" s="106">
        <f t="shared" si="4049"/>
        <v>0</v>
      </c>
      <c r="BL1356" s="107"/>
      <c r="BM1356" s="106">
        <f t="shared" si="4050"/>
        <v>0</v>
      </c>
      <c r="BN1356" s="107"/>
      <c r="BO1356" s="106">
        <f t="shared" si="4051"/>
        <v>0</v>
      </c>
      <c r="BP1356" s="107"/>
      <c r="BQ1356" s="106">
        <f t="shared" si="4052"/>
        <v>0</v>
      </c>
      <c r="BR1356" s="107"/>
      <c r="BS1356" s="106">
        <f t="shared" si="4053"/>
        <v>0</v>
      </c>
      <c r="BU1356" s="61"/>
      <c r="BV1356" s="61"/>
      <c r="BW1356" s="61"/>
      <c r="BX1356" s="61"/>
      <c r="BY1356" s="61"/>
      <c r="BZ1356" s="61"/>
      <c r="CA1356" s="61"/>
      <c r="CB1356" s="61"/>
      <c r="CC1356" s="61"/>
      <c r="CD1356" s="61"/>
      <c r="CE1356" s="61"/>
      <c r="CF1356" s="61"/>
      <c r="CG1356" s="61"/>
      <c r="CH1356" s="61"/>
      <c r="CI1356" s="61"/>
      <c r="CJ1356" s="61"/>
      <c r="CK1356" s="61"/>
      <c r="CL1356" s="61"/>
      <c r="CM1356" s="61"/>
      <c r="CN1356" s="61"/>
      <c r="CO1356" s="61"/>
      <c r="CP1356" s="61"/>
      <c r="CQ1356" s="61"/>
      <c r="CR1356" s="61"/>
      <c r="CS1356" s="61"/>
      <c r="CT1356" s="61"/>
      <c r="CU1356" s="61"/>
      <c r="CV1356" s="61"/>
      <c r="CW1356" s="61"/>
      <c r="CX1356" s="61"/>
      <c r="CY1356" s="61"/>
      <c r="CZ1356" s="61"/>
      <c r="DA1356" s="61"/>
      <c r="DB1356" s="61"/>
      <c r="DC1356" s="61"/>
      <c r="DD1356" s="61"/>
      <c r="DE1356" s="61"/>
      <c r="DF1356" s="61"/>
      <c r="DG1356" s="61"/>
      <c r="DH1356" s="61"/>
      <c r="DI1356" s="61"/>
      <c r="DJ1356" s="61"/>
      <c r="DK1356" s="61"/>
      <c r="DL1356" s="61"/>
      <c r="DM1356" s="61"/>
      <c r="DN1356" s="61"/>
      <c r="DO1356" s="61"/>
      <c r="DP1356" s="61"/>
      <c r="DQ1356" s="61"/>
      <c r="DR1356" s="61"/>
      <c r="DS1356" s="61"/>
      <c r="DT1356" s="61"/>
      <c r="DU1356" s="61"/>
      <c r="DV1356" s="61"/>
      <c r="DW1356" s="61"/>
      <c r="DX1356" s="61"/>
      <c r="DY1356" s="61"/>
      <c r="DZ1356" s="61"/>
      <c r="EA1356" s="61"/>
      <c r="EB1356" s="61"/>
      <c r="EC1356" s="61"/>
    </row>
    <row r="1357" spans="1:133" s="22" customFormat="1" outlineLevel="3" x14ac:dyDescent="0.15">
      <c r="A1357" s="22" t="s">
        <v>543</v>
      </c>
      <c r="B1357" s="32" t="s">
        <v>536</v>
      </c>
      <c r="C1357" s="104"/>
      <c r="D1357" s="106">
        <v>5</v>
      </c>
      <c r="E1357" s="104"/>
      <c r="F1357" s="106">
        <f t="shared" si="4023"/>
        <v>3</v>
      </c>
      <c r="G1357" s="106">
        <v>1</v>
      </c>
      <c r="H1357" s="107"/>
      <c r="I1357" s="106">
        <f t="shared" si="4024"/>
        <v>0</v>
      </c>
      <c r="J1357" s="107"/>
      <c r="K1357" s="106">
        <f t="shared" si="4025"/>
        <v>0</v>
      </c>
      <c r="L1357" s="107"/>
      <c r="M1357" s="106">
        <f t="shared" si="4026"/>
        <v>0</v>
      </c>
      <c r="N1357" s="107"/>
      <c r="O1357" s="106">
        <f t="shared" si="4027"/>
        <v>0</v>
      </c>
      <c r="P1357" s="107"/>
      <c r="Q1357" s="106">
        <f t="shared" si="4028"/>
        <v>0</v>
      </c>
      <c r="R1357" s="107"/>
      <c r="S1357" s="106">
        <f t="shared" si="4029"/>
        <v>0</v>
      </c>
      <c r="T1357" s="32"/>
      <c r="U1357" s="107"/>
      <c r="V1357" s="106">
        <f t="shared" si="4030"/>
        <v>0</v>
      </c>
      <c r="W1357" s="107"/>
      <c r="X1357" s="106">
        <f t="shared" si="4031"/>
        <v>0</v>
      </c>
      <c r="Y1357" s="107"/>
      <c r="Z1357" s="106">
        <f t="shared" si="4032"/>
        <v>0</v>
      </c>
      <c r="AA1357" s="107"/>
      <c r="AB1357" s="106">
        <f t="shared" si="4033"/>
        <v>0</v>
      </c>
      <c r="AC1357" s="107"/>
      <c r="AD1357" s="106">
        <f t="shared" si="4034"/>
        <v>0</v>
      </c>
      <c r="AE1357" s="107"/>
      <c r="AF1357" s="106">
        <f t="shared" si="4035"/>
        <v>0</v>
      </c>
      <c r="AG1357" s="210"/>
      <c r="AH1357" s="107"/>
      <c r="AI1357" s="106">
        <f t="shared" si="4036"/>
        <v>0</v>
      </c>
      <c r="AJ1357" s="107"/>
      <c r="AK1357" s="106">
        <f t="shared" si="4037"/>
        <v>0</v>
      </c>
      <c r="AL1357" s="107"/>
      <c r="AM1357" s="106">
        <f t="shared" si="4038"/>
        <v>0</v>
      </c>
      <c r="AN1357" s="107"/>
      <c r="AO1357" s="106">
        <f t="shared" si="4039"/>
        <v>0</v>
      </c>
      <c r="AP1357" s="107"/>
      <c r="AQ1357" s="106">
        <f t="shared" si="4040"/>
        <v>0</v>
      </c>
      <c r="AR1357" s="107"/>
      <c r="AS1357" s="106">
        <f t="shared" si="4041"/>
        <v>0</v>
      </c>
      <c r="AU1357" s="107"/>
      <c r="AV1357" s="106">
        <f t="shared" si="4042"/>
        <v>0</v>
      </c>
      <c r="AW1357" s="107"/>
      <c r="AX1357" s="106">
        <f t="shared" si="4043"/>
        <v>0</v>
      </c>
      <c r="AY1357" s="107"/>
      <c r="AZ1357" s="106">
        <f t="shared" si="4044"/>
        <v>0</v>
      </c>
      <c r="BA1357" s="107"/>
      <c r="BB1357" s="106">
        <f t="shared" si="4045"/>
        <v>0</v>
      </c>
      <c r="BC1357" s="107"/>
      <c r="BD1357" s="106">
        <f t="shared" si="4046"/>
        <v>0</v>
      </c>
      <c r="BE1357" s="107"/>
      <c r="BF1357" s="106">
        <f t="shared" si="4047"/>
        <v>0</v>
      </c>
      <c r="BH1357" s="107"/>
      <c r="BI1357" s="106">
        <f t="shared" si="4048"/>
        <v>0</v>
      </c>
      <c r="BJ1357" s="107"/>
      <c r="BK1357" s="106">
        <f t="shared" si="4049"/>
        <v>0</v>
      </c>
      <c r="BL1357" s="107"/>
      <c r="BM1357" s="106">
        <f t="shared" si="4050"/>
        <v>0</v>
      </c>
      <c r="BN1357" s="107"/>
      <c r="BO1357" s="106">
        <f t="shared" si="4051"/>
        <v>0</v>
      </c>
      <c r="BP1357" s="107"/>
      <c r="BQ1357" s="106">
        <f t="shared" si="4052"/>
        <v>0</v>
      </c>
      <c r="BR1357" s="107"/>
      <c r="BS1357" s="106">
        <f t="shared" si="4053"/>
        <v>0</v>
      </c>
      <c r="BU1357" s="61"/>
      <c r="BV1357" s="61"/>
      <c r="BW1357" s="61"/>
      <c r="BX1357" s="61"/>
      <c r="BY1357" s="61"/>
      <c r="BZ1357" s="61"/>
      <c r="CA1357" s="61"/>
      <c r="CB1357" s="61"/>
      <c r="CC1357" s="61"/>
      <c r="CD1357" s="61"/>
      <c r="CE1357" s="61"/>
      <c r="CF1357" s="61"/>
      <c r="CG1357" s="61"/>
      <c r="CH1357" s="61"/>
      <c r="CI1357" s="61"/>
      <c r="CJ1357" s="61"/>
      <c r="CK1357" s="61"/>
      <c r="CL1357" s="61"/>
      <c r="CM1357" s="61"/>
      <c r="CN1357" s="61"/>
      <c r="CO1357" s="61"/>
      <c r="CP1357" s="61"/>
      <c r="CQ1357" s="61"/>
      <c r="CR1357" s="61"/>
      <c r="CS1357" s="61"/>
      <c r="CT1357" s="61"/>
      <c r="CU1357" s="61"/>
      <c r="CV1357" s="61"/>
      <c r="CW1357" s="61"/>
      <c r="CX1357" s="61"/>
      <c r="CY1357" s="61"/>
      <c r="CZ1357" s="61"/>
      <c r="DA1357" s="61"/>
      <c r="DB1357" s="61"/>
      <c r="DC1357" s="61"/>
      <c r="DD1357" s="61"/>
      <c r="DE1357" s="61"/>
      <c r="DF1357" s="61"/>
      <c r="DG1357" s="61"/>
      <c r="DH1357" s="61"/>
      <c r="DI1357" s="61"/>
      <c r="DJ1357" s="61"/>
      <c r="DK1357" s="61"/>
      <c r="DL1357" s="61"/>
      <c r="DM1357" s="61"/>
      <c r="DN1357" s="61"/>
      <c r="DO1357" s="61"/>
      <c r="DP1357" s="61"/>
      <c r="DQ1357" s="61"/>
      <c r="DR1357" s="61"/>
      <c r="DS1357" s="61"/>
      <c r="DT1357" s="61"/>
      <c r="DU1357" s="61"/>
      <c r="DV1357" s="61"/>
      <c r="DW1357" s="61"/>
      <c r="DX1357" s="61"/>
      <c r="DY1357" s="61"/>
      <c r="DZ1357" s="61"/>
      <c r="EA1357" s="61"/>
      <c r="EB1357" s="61"/>
      <c r="EC1357" s="61"/>
    </row>
    <row r="1358" spans="1:133" s="22" customFormat="1" outlineLevel="3" x14ac:dyDescent="0.15">
      <c r="A1358" s="22" t="s">
        <v>544</v>
      </c>
      <c r="B1358" s="32" t="s">
        <v>537</v>
      </c>
      <c r="C1358" s="104"/>
      <c r="D1358" s="106">
        <v>5</v>
      </c>
      <c r="E1358" s="104"/>
      <c r="F1358" s="106">
        <f t="shared" si="4023"/>
        <v>3</v>
      </c>
      <c r="G1358" s="106">
        <v>1</v>
      </c>
      <c r="H1358" s="107"/>
      <c r="I1358" s="106">
        <f t="shared" si="4024"/>
        <v>0</v>
      </c>
      <c r="J1358" s="107"/>
      <c r="K1358" s="106">
        <f t="shared" si="4025"/>
        <v>0</v>
      </c>
      <c r="L1358" s="107"/>
      <c r="M1358" s="106">
        <f t="shared" si="4026"/>
        <v>0</v>
      </c>
      <c r="N1358" s="107"/>
      <c r="O1358" s="106">
        <f t="shared" si="4027"/>
        <v>0</v>
      </c>
      <c r="P1358" s="107"/>
      <c r="Q1358" s="106">
        <f t="shared" si="4028"/>
        <v>0</v>
      </c>
      <c r="R1358" s="107"/>
      <c r="S1358" s="106">
        <f t="shared" si="4029"/>
        <v>0</v>
      </c>
      <c r="T1358" s="32"/>
      <c r="U1358" s="107"/>
      <c r="V1358" s="106">
        <f t="shared" si="4030"/>
        <v>0</v>
      </c>
      <c r="W1358" s="107"/>
      <c r="X1358" s="106">
        <f t="shared" si="4031"/>
        <v>0</v>
      </c>
      <c r="Y1358" s="107"/>
      <c r="Z1358" s="106">
        <f t="shared" si="4032"/>
        <v>0</v>
      </c>
      <c r="AA1358" s="107"/>
      <c r="AB1358" s="106">
        <f t="shared" si="4033"/>
        <v>0</v>
      </c>
      <c r="AC1358" s="107"/>
      <c r="AD1358" s="106">
        <f t="shared" si="4034"/>
        <v>0</v>
      </c>
      <c r="AE1358" s="107"/>
      <c r="AF1358" s="106">
        <f t="shared" si="4035"/>
        <v>0</v>
      </c>
      <c r="AG1358" s="210"/>
      <c r="AH1358" s="107"/>
      <c r="AI1358" s="106">
        <f t="shared" si="4036"/>
        <v>0</v>
      </c>
      <c r="AJ1358" s="107"/>
      <c r="AK1358" s="106">
        <f t="shared" si="4037"/>
        <v>0</v>
      </c>
      <c r="AL1358" s="107"/>
      <c r="AM1358" s="106">
        <f t="shared" si="4038"/>
        <v>0</v>
      </c>
      <c r="AN1358" s="107"/>
      <c r="AO1358" s="106">
        <f t="shared" si="4039"/>
        <v>0</v>
      </c>
      <c r="AP1358" s="107"/>
      <c r="AQ1358" s="106">
        <f t="shared" si="4040"/>
        <v>0</v>
      </c>
      <c r="AR1358" s="107"/>
      <c r="AS1358" s="106">
        <f t="shared" si="4041"/>
        <v>0</v>
      </c>
      <c r="AU1358" s="107"/>
      <c r="AV1358" s="106">
        <f t="shared" si="4042"/>
        <v>0</v>
      </c>
      <c r="AW1358" s="107"/>
      <c r="AX1358" s="106">
        <f t="shared" si="4043"/>
        <v>0</v>
      </c>
      <c r="AY1358" s="107"/>
      <c r="AZ1358" s="106">
        <f t="shared" si="4044"/>
        <v>0</v>
      </c>
      <c r="BA1358" s="107"/>
      <c r="BB1358" s="106">
        <f t="shared" si="4045"/>
        <v>0</v>
      </c>
      <c r="BC1358" s="107"/>
      <c r="BD1358" s="106">
        <f t="shared" si="4046"/>
        <v>0</v>
      </c>
      <c r="BE1358" s="107"/>
      <c r="BF1358" s="106">
        <f t="shared" si="4047"/>
        <v>0</v>
      </c>
      <c r="BH1358" s="107"/>
      <c r="BI1358" s="106">
        <f t="shared" si="4048"/>
        <v>0</v>
      </c>
      <c r="BJ1358" s="107"/>
      <c r="BK1358" s="106">
        <f t="shared" si="4049"/>
        <v>0</v>
      </c>
      <c r="BL1358" s="107"/>
      <c r="BM1358" s="106">
        <f t="shared" si="4050"/>
        <v>0</v>
      </c>
      <c r="BN1358" s="107"/>
      <c r="BO1358" s="106">
        <f t="shared" si="4051"/>
        <v>0</v>
      </c>
      <c r="BP1358" s="107"/>
      <c r="BQ1358" s="106">
        <f t="shared" si="4052"/>
        <v>0</v>
      </c>
      <c r="BR1358" s="107"/>
      <c r="BS1358" s="106">
        <f t="shared" si="4053"/>
        <v>0</v>
      </c>
      <c r="BU1358" s="61"/>
      <c r="BV1358" s="61"/>
      <c r="BW1358" s="61"/>
      <c r="BX1358" s="61"/>
      <c r="BY1358" s="61"/>
      <c r="BZ1358" s="61"/>
      <c r="CA1358" s="61"/>
      <c r="CB1358" s="61"/>
      <c r="CC1358" s="61"/>
      <c r="CD1358" s="61"/>
      <c r="CE1358" s="61"/>
      <c r="CF1358" s="61"/>
      <c r="CG1358" s="61"/>
      <c r="CH1358" s="61"/>
      <c r="CI1358" s="61"/>
      <c r="CJ1358" s="61"/>
      <c r="CK1358" s="61"/>
      <c r="CL1358" s="61"/>
      <c r="CM1358" s="61"/>
      <c r="CN1358" s="61"/>
      <c r="CO1358" s="61"/>
      <c r="CP1358" s="61"/>
      <c r="CQ1358" s="61"/>
      <c r="CR1358" s="61"/>
      <c r="CS1358" s="61"/>
      <c r="CT1358" s="61"/>
      <c r="CU1358" s="61"/>
      <c r="CV1358" s="61"/>
      <c r="CW1358" s="61"/>
      <c r="CX1358" s="61"/>
      <c r="CY1358" s="61"/>
      <c r="CZ1358" s="61"/>
      <c r="DA1358" s="61"/>
      <c r="DB1358" s="61"/>
      <c r="DC1358" s="61"/>
      <c r="DD1358" s="61"/>
      <c r="DE1358" s="61"/>
      <c r="DF1358" s="61"/>
      <c r="DG1358" s="61"/>
      <c r="DH1358" s="61"/>
      <c r="DI1358" s="61"/>
      <c r="DJ1358" s="61"/>
      <c r="DK1358" s="61"/>
      <c r="DL1358" s="61"/>
      <c r="DM1358" s="61"/>
      <c r="DN1358" s="61"/>
      <c r="DO1358" s="61"/>
      <c r="DP1358" s="61"/>
      <c r="DQ1358" s="61"/>
      <c r="DR1358" s="61"/>
      <c r="DS1358" s="61"/>
      <c r="DT1358" s="61"/>
      <c r="DU1358" s="61"/>
      <c r="DV1358" s="61"/>
      <c r="DW1358" s="61"/>
      <c r="DX1358" s="61"/>
      <c r="DY1358" s="61"/>
      <c r="DZ1358" s="61"/>
      <c r="EA1358" s="61"/>
      <c r="EB1358" s="61"/>
      <c r="EC1358" s="61"/>
    </row>
    <row r="1359" spans="1:133" s="50" customFormat="1" outlineLevel="2" x14ac:dyDescent="0.15">
      <c r="B1359" s="51" t="s">
        <v>545</v>
      </c>
      <c r="C1359" s="125"/>
      <c r="D1359" s="125"/>
      <c r="E1359" s="125"/>
      <c r="F1359" s="125"/>
      <c r="G1359" s="169" t="s">
        <v>6</v>
      </c>
      <c r="H1359" s="125"/>
      <c r="I1359" s="125"/>
      <c r="J1359" s="125"/>
      <c r="K1359" s="125"/>
      <c r="L1359" s="125"/>
      <c r="M1359" s="125"/>
      <c r="N1359" s="125"/>
      <c r="O1359" s="125"/>
      <c r="P1359" s="125"/>
      <c r="Q1359" s="125"/>
      <c r="R1359" s="125"/>
      <c r="S1359" s="125"/>
      <c r="T1359" s="275"/>
      <c r="U1359" s="196"/>
      <c r="V1359" s="125"/>
      <c r="W1359" s="196"/>
      <c r="X1359" s="125"/>
      <c r="Y1359" s="196"/>
      <c r="Z1359" s="125"/>
      <c r="AA1359" s="196"/>
      <c r="AB1359" s="125"/>
      <c r="AC1359" s="196"/>
      <c r="AD1359" s="125"/>
      <c r="AE1359" s="196"/>
      <c r="AF1359" s="125"/>
      <c r="AG1359" s="223"/>
      <c r="AH1359" s="196"/>
      <c r="AI1359" s="125"/>
      <c r="AJ1359" s="196"/>
      <c r="AK1359" s="125"/>
      <c r="AL1359" s="196"/>
      <c r="AM1359" s="125"/>
      <c r="AN1359" s="196"/>
      <c r="AO1359" s="125"/>
      <c r="AP1359" s="196"/>
      <c r="AQ1359" s="125"/>
      <c r="AR1359" s="196"/>
      <c r="AS1359" s="125"/>
      <c r="AU1359" s="125"/>
      <c r="AV1359" s="125"/>
      <c r="AW1359" s="125"/>
      <c r="AX1359" s="125"/>
      <c r="AY1359" s="125"/>
      <c r="AZ1359" s="125"/>
      <c r="BA1359" s="125"/>
      <c r="BB1359" s="125"/>
      <c r="BC1359" s="125"/>
      <c r="BD1359" s="125"/>
      <c r="BE1359" s="125"/>
      <c r="BF1359" s="125"/>
      <c r="BH1359" s="125"/>
      <c r="BI1359" s="125"/>
      <c r="BJ1359" s="125"/>
      <c r="BK1359" s="125"/>
      <c r="BL1359" s="125"/>
      <c r="BM1359" s="125"/>
      <c r="BN1359" s="125"/>
      <c r="BO1359" s="125"/>
      <c r="BP1359" s="125"/>
      <c r="BQ1359" s="125"/>
      <c r="BR1359" s="125"/>
      <c r="BS1359" s="125"/>
      <c r="BU1359" s="143"/>
      <c r="BV1359" s="143"/>
      <c r="BW1359" s="143"/>
      <c r="BX1359" s="143"/>
      <c r="BY1359" s="143"/>
      <c r="BZ1359" s="143"/>
      <c r="CA1359" s="143"/>
      <c r="CB1359" s="143"/>
      <c r="CC1359" s="143"/>
      <c r="CD1359" s="143"/>
      <c r="CE1359" s="143"/>
      <c r="CF1359" s="143"/>
      <c r="CG1359" s="143"/>
      <c r="CH1359" s="143"/>
      <c r="CI1359" s="143"/>
      <c r="CJ1359" s="143"/>
      <c r="CK1359" s="143"/>
      <c r="CL1359" s="143"/>
      <c r="CM1359" s="143"/>
      <c r="CN1359" s="143"/>
      <c r="CO1359" s="143"/>
      <c r="CP1359" s="143"/>
      <c r="CQ1359" s="143"/>
      <c r="CR1359" s="143"/>
      <c r="CS1359" s="143"/>
      <c r="CT1359" s="143"/>
      <c r="CU1359" s="143"/>
      <c r="CV1359" s="143"/>
      <c r="CW1359" s="143"/>
      <c r="CX1359" s="143"/>
      <c r="CY1359" s="143"/>
      <c r="CZ1359" s="143"/>
      <c r="DA1359" s="143"/>
      <c r="DB1359" s="143"/>
      <c r="DC1359" s="143"/>
      <c r="DD1359" s="143"/>
      <c r="DE1359" s="143"/>
      <c r="DF1359" s="143"/>
      <c r="DG1359" s="143"/>
      <c r="DH1359" s="143"/>
      <c r="DI1359" s="143"/>
      <c r="DJ1359" s="143"/>
      <c r="DK1359" s="143"/>
      <c r="DL1359" s="143"/>
      <c r="DM1359" s="143"/>
      <c r="DN1359" s="143"/>
      <c r="DO1359" s="143"/>
      <c r="DP1359" s="143"/>
      <c r="DQ1359" s="143"/>
      <c r="DR1359" s="143"/>
      <c r="DS1359" s="143"/>
      <c r="DT1359" s="143"/>
      <c r="DU1359" s="143"/>
      <c r="DV1359" s="143"/>
      <c r="DW1359" s="143"/>
      <c r="DX1359" s="143"/>
      <c r="DY1359" s="143"/>
      <c r="DZ1359" s="143"/>
      <c r="EA1359" s="143"/>
      <c r="EB1359" s="143"/>
      <c r="EC1359" s="143"/>
    </row>
    <row r="1360" spans="1:133" s="40" customFormat="1" outlineLevel="2" x14ac:dyDescent="0.15">
      <c r="A1360" s="40" t="s">
        <v>608</v>
      </c>
      <c r="B1360" s="41" t="s">
        <v>416</v>
      </c>
      <c r="C1360" s="300" t="str">
        <f ca="1">IFERROR((AVERAGE(ReqSum)),"N/A")</f>
        <v>N/A</v>
      </c>
      <c r="D1360" s="300">
        <f ca="1">IFERROR((AVERAGE(ReqSum)),"N/A")</f>
        <v>5</v>
      </c>
      <c r="E1360" s="168">
        <f ca="1">(SUM(ReqSum))*2*$I$10</f>
        <v>0</v>
      </c>
      <c r="F1360" s="168">
        <f ca="1">(SUM(ReqSum))*2*$I$10</f>
        <v>780</v>
      </c>
      <c r="G1360" s="168">
        <f>MATCH("x",G1361:G2860,-1)-1</f>
        <v>13</v>
      </c>
      <c r="H1360" s="180"/>
      <c r="I1360" s="180">
        <f ca="1">SUM(ReqSum)</f>
        <v>0</v>
      </c>
      <c r="J1360" s="180"/>
      <c r="K1360" s="180">
        <f ca="1">SUM(ReqSum)</f>
        <v>0</v>
      </c>
      <c r="L1360" s="180"/>
      <c r="M1360" s="180">
        <f ca="1">SUM(ReqSum)</f>
        <v>0</v>
      </c>
      <c r="N1360" s="180"/>
      <c r="O1360" s="180">
        <f ca="1">SUM(ReqSum)</f>
        <v>0</v>
      </c>
      <c r="P1360" s="180"/>
      <c r="Q1360" s="180">
        <f ca="1">SUM(ReqSum)</f>
        <v>0</v>
      </c>
      <c r="R1360" s="180"/>
      <c r="S1360" s="180">
        <f ca="1">SUM(ReqSum)</f>
        <v>0</v>
      </c>
      <c r="T1360" s="274"/>
      <c r="U1360" s="195"/>
      <c r="V1360" s="180">
        <f ca="1">SUM(ReqSum)</f>
        <v>0</v>
      </c>
      <c r="W1360" s="195"/>
      <c r="X1360" s="180">
        <f ca="1">SUM(ReqSum)</f>
        <v>0</v>
      </c>
      <c r="Y1360" s="195"/>
      <c r="Z1360" s="180">
        <f ca="1">SUM(ReqSum)</f>
        <v>0</v>
      </c>
      <c r="AA1360" s="195"/>
      <c r="AB1360" s="180">
        <f ca="1">SUM(ReqSum)</f>
        <v>0</v>
      </c>
      <c r="AC1360" s="195"/>
      <c r="AD1360" s="180">
        <f ca="1">SUM(ReqSum)</f>
        <v>0</v>
      </c>
      <c r="AE1360" s="195"/>
      <c r="AF1360" s="180">
        <f ca="1">SUM(ReqSum)</f>
        <v>0</v>
      </c>
      <c r="AG1360" s="41"/>
      <c r="AH1360" s="195"/>
      <c r="AI1360" s="180">
        <f ca="1">SUM(ReqSum)</f>
        <v>0</v>
      </c>
      <c r="AJ1360" s="195"/>
      <c r="AK1360" s="180">
        <f ca="1">SUM(ReqSum)</f>
        <v>0</v>
      </c>
      <c r="AL1360" s="195"/>
      <c r="AM1360" s="180">
        <f ca="1">SUM(ReqSum)</f>
        <v>0</v>
      </c>
      <c r="AN1360" s="195"/>
      <c r="AO1360" s="180">
        <f ca="1">SUM(ReqSum)</f>
        <v>0</v>
      </c>
      <c r="AP1360" s="195"/>
      <c r="AQ1360" s="180">
        <f ca="1">SUM(ReqSum)</f>
        <v>0</v>
      </c>
      <c r="AR1360" s="195"/>
      <c r="AS1360" s="180">
        <f ca="1">SUM(ReqSum)</f>
        <v>0</v>
      </c>
      <c r="AT1360" s="181"/>
      <c r="AU1360" s="180"/>
      <c r="AV1360" s="180">
        <f ca="1">SUM(ReqSum)</f>
        <v>0</v>
      </c>
      <c r="AW1360" s="180"/>
      <c r="AX1360" s="180">
        <f ca="1">SUM(ReqSum)</f>
        <v>0</v>
      </c>
      <c r="AY1360" s="180"/>
      <c r="AZ1360" s="180">
        <f ca="1">SUM(ReqSum)</f>
        <v>0</v>
      </c>
      <c r="BA1360" s="180"/>
      <c r="BB1360" s="180">
        <f ca="1">SUM(ReqSum)</f>
        <v>0</v>
      </c>
      <c r="BC1360" s="180"/>
      <c r="BD1360" s="180">
        <f ca="1">SUM(ReqSum)</f>
        <v>0</v>
      </c>
      <c r="BE1360" s="180"/>
      <c r="BF1360" s="180">
        <f ca="1">SUM(ReqSum)</f>
        <v>0</v>
      </c>
      <c r="BG1360" s="181"/>
      <c r="BH1360" s="180"/>
      <c r="BI1360" s="180">
        <f ca="1">SUM(ReqSum)</f>
        <v>0</v>
      </c>
      <c r="BJ1360" s="180"/>
      <c r="BK1360" s="180">
        <f ca="1">SUM(ReqSum)</f>
        <v>0</v>
      </c>
      <c r="BL1360" s="180"/>
      <c r="BM1360" s="180">
        <f ca="1">SUM(ReqSum)</f>
        <v>0</v>
      </c>
      <c r="BN1360" s="180"/>
      <c r="BO1360" s="180">
        <f ca="1">SUM(ReqSum)</f>
        <v>0</v>
      </c>
      <c r="BP1360" s="180"/>
      <c r="BQ1360" s="180">
        <f ca="1">SUM(ReqSum)</f>
        <v>0</v>
      </c>
      <c r="BR1360" s="180"/>
      <c r="BS1360" s="180">
        <f ca="1">SUM(ReqSum)</f>
        <v>0</v>
      </c>
      <c r="BT1360" s="181"/>
      <c r="BU1360" s="85"/>
      <c r="BV1360" s="85"/>
      <c r="BW1360" s="85"/>
      <c r="BX1360" s="85"/>
      <c r="BY1360" s="85"/>
      <c r="BZ1360" s="85"/>
      <c r="CA1360" s="85"/>
      <c r="CB1360" s="85"/>
      <c r="CC1360" s="85"/>
      <c r="CD1360" s="85"/>
      <c r="CE1360" s="85"/>
      <c r="CF1360" s="85"/>
      <c r="CG1360" s="85"/>
      <c r="CH1360" s="85"/>
      <c r="CI1360" s="85"/>
      <c r="CJ1360" s="85"/>
      <c r="CK1360" s="85"/>
      <c r="CL1360" s="85"/>
      <c r="CM1360" s="85"/>
      <c r="CN1360" s="85"/>
      <c r="CO1360" s="85"/>
      <c r="CP1360" s="85"/>
      <c r="CQ1360" s="85"/>
      <c r="CR1360" s="85"/>
      <c r="CS1360" s="85"/>
      <c r="CT1360" s="85"/>
      <c r="CU1360" s="85"/>
      <c r="CV1360" s="85"/>
      <c r="CW1360" s="85"/>
      <c r="CX1360" s="85"/>
      <c r="CY1360" s="85"/>
      <c r="CZ1360" s="85"/>
      <c r="DA1360" s="85"/>
      <c r="DB1360" s="85"/>
      <c r="DC1360" s="85"/>
      <c r="DD1360" s="85"/>
      <c r="DE1360" s="85"/>
      <c r="DF1360" s="85"/>
      <c r="DG1360" s="85"/>
      <c r="DH1360" s="85"/>
      <c r="DI1360" s="85"/>
      <c r="DJ1360" s="85"/>
      <c r="DK1360" s="85"/>
      <c r="DL1360" s="85"/>
      <c r="DM1360" s="85"/>
      <c r="DN1360" s="85"/>
      <c r="DO1360" s="85"/>
      <c r="DP1360" s="85"/>
      <c r="DQ1360" s="85"/>
      <c r="DR1360" s="85"/>
      <c r="DS1360" s="85"/>
      <c r="DT1360" s="85"/>
      <c r="DU1360" s="85"/>
      <c r="DV1360" s="85"/>
      <c r="DW1360" s="85"/>
      <c r="DX1360" s="85"/>
      <c r="DY1360" s="85"/>
      <c r="DZ1360" s="85"/>
      <c r="EA1360" s="85"/>
      <c r="EB1360" s="85"/>
      <c r="EC1360" s="85"/>
    </row>
    <row r="1361" spans="1:133" s="22" customFormat="1" ht="26" outlineLevel="3" x14ac:dyDescent="0.15">
      <c r="A1361" s="22" t="s">
        <v>609</v>
      </c>
      <c r="B1361" s="32" t="s">
        <v>596</v>
      </c>
      <c r="C1361" s="104"/>
      <c r="D1361" s="106">
        <v>5</v>
      </c>
      <c r="E1361" s="104"/>
      <c r="F1361" s="106">
        <f t="shared" ref="F1361:F1373" si="4054">IF(B1361&lt;&gt;"",IF(B1361="Custom Requirement",0,3),0)</f>
        <v>3</v>
      </c>
      <c r="G1361" s="106">
        <v>1</v>
      </c>
      <c r="H1361" s="107"/>
      <c r="I1361" s="106">
        <f t="shared" ref="I1361:I1373" si="4055">H1361*$E1361*I$10</f>
        <v>0</v>
      </c>
      <c r="J1361" s="107"/>
      <c r="K1361" s="106">
        <f t="shared" ref="K1361:K1373" si="4056">J1361*$E1361*K$10</f>
        <v>0</v>
      </c>
      <c r="L1361" s="107"/>
      <c r="M1361" s="106">
        <f t="shared" ref="M1361:M1373" si="4057">L1361*$E1361*M$10</f>
        <v>0</v>
      </c>
      <c r="N1361" s="107"/>
      <c r="O1361" s="106">
        <f t="shared" ref="O1361:O1373" si="4058">N1361*$E1361*O$10</f>
        <v>0</v>
      </c>
      <c r="P1361" s="107"/>
      <c r="Q1361" s="106">
        <f t="shared" ref="Q1361:Q1373" si="4059">P1361*$E1361*Q$10</f>
        <v>0</v>
      </c>
      <c r="R1361" s="107"/>
      <c r="S1361" s="106">
        <f t="shared" ref="S1361:S1373" si="4060">R1361*$E1361*S$10</f>
        <v>0</v>
      </c>
      <c r="T1361" s="32"/>
      <c r="U1361" s="107"/>
      <c r="V1361" s="106">
        <f t="shared" ref="V1361:V1373" si="4061">U1361*$E1361*V$10</f>
        <v>0</v>
      </c>
      <c r="W1361" s="107"/>
      <c r="X1361" s="106">
        <f t="shared" ref="X1361:X1373" si="4062">W1361*$E1361*X$10</f>
        <v>0</v>
      </c>
      <c r="Y1361" s="107"/>
      <c r="Z1361" s="106">
        <f t="shared" ref="Z1361:Z1373" si="4063">Y1361*$E1361*Z$10</f>
        <v>0</v>
      </c>
      <c r="AA1361" s="107"/>
      <c r="AB1361" s="106">
        <f t="shared" ref="AB1361:AB1373" si="4064">AA1361*$E1361*AB$10</f>
        <v>0</v>
      </c>
      <c r="AC1361" s="107"/>
      <c r="AD1361" s="106">
        <f t="shared" ref="AD1361:AD1373" si="4065">AC1361*$E1361*AD$10</f>
        <v>0</v>
      </c>
      <c r="AE1361" s="107"/>
      <c r="AF1361" s="106">
        <f t="shared" ref="AF1361:AF1373" si="4066">AE1361*$E1361*AF$10</f>
        <v>0</v>
      </c>
      <c r="AG1361" s="210"/>
      <c r="AH1361" s="107"/>
      <c r="AI1361" s="106">
        <f t="shared" ref="AI1361:AI1373" si="4067">AH1361*$E1361*AI$10</f>
        <v>0</v>
      </c>
      <c r="AJ1361" s="107"/>
      <c r="AK1361" s="106">
        <f t="shared" ref="AK1361:AK1373" si="4068">AJ1361*$E1361*AK$10</f>
        <v>0</v>
      </c>
      <c r="AL1361" s="107"/>
      <c r="AM1361" s="106">
        <f t="shared" ref="AM1361:AM1373" si="4069">AL1361*$E1361*AM$10</f>
        <v>0</v>
      </c>
      <c r="AN1361" s="107"/>
      <c r="AO1361" s="106">
        <f t="shared" ref="AO1361:AO1373" si="4070">AN1361*$E1361*AO$10</f>
        <v>0</v>
      </c>
      <c r="AP1361" s="107"/>
      <c r="AQ1361" s="106">
        <f t="shared" ref="AQ1361:AQ1373" si="4071">AP1361*$E1361*AQ$10</f>
        <v>0</v>
      </c>
      <c r="AR1361" s="107"/>
      <c r="AS1361" s="106">
        <f t="shared" ref="AS1361:AS1373" si="4072">AR1361*$E1361*AS$10</f>
        <v>0</v>
      </c>
      <c r="AU1361" s="107"/>
      <c r="AV1361" s="106">
        <f t="shared" ref="AV1361:AV1373" si="4073">AU1361*$E1361*AV$10</f>
        <v>0</v>
      </c>
      <c r="AW1361" s="107"/>
      <c r="AX1361" s="106">
        <f t="shared" ref="AX1361:AX1373" si="4074">AW1361*$E1361*AX$10</f>
        <v>0</v>
      </c>
      <c r="AY1361" s="107"/>
      <c r="AZ1361" s="106">
        <f t="shared" ref="AZ1361:AZ1373" si="4075">AY1361*$E1361*AZ$10</f>
        <v>0</v>
      </c>
      <c r="BA1361" s="107"/>
      <c r="BB1361" s="106">
        <f t="shared" ref="BB1361:BB1373" si="4076">BA1361*$E1361*BB$10</f>
        <v>0</v>
      </c>
      <c r="BC1361" s="107"/>
      <c r="BD1361" s="106">
        <f t="shared" ref="BD1361:BD1373" si="4077">BC1361*$E1361*BD$10</f>
        <v>0</v>
      </c>
      <c r="BE1361" s="107"/>
      <c r="BF1361" s="106">
        <f t="shared" ref="BF1361:BF1373" si="4078">BE1361*$E1361*BF$10</f>
        <v>0</v>
      </c>
      <c r="BH1361" s="107"/>
      <c r="BI1361" s="106">
        <f t="shared" ref="BI1361:BI1373" si="4079">BH1361*$E1361*BI$10</f>
        <v>0</v>
      </c>
      <c r="BJ1361" s="107"/>
      <c r="BK1361" s="106">
        <f t="shared" ref="BK1361:BK1373" si="4080">BJ1361*$E1361*BK$10</f>
        <v>0</v>
      </c>
      <c r="BL1361" s="107"/>
      <c r="BM1361" s="106">
        <f t="shared" ref="BM1361:BM1373" si="4081">BL1361*$E1361*BM$10</f>
        <v>0</v>
      </c>
      <c r="BN1361" s="107"/>
      <c r="BO1361" s="106">
        <f t="shared" ref="BO1361:BO1373" si="4082">BN1361*$E1361*BO$10</f>
        <v>0</v>
      </c>
      <c r="BP1361" s="107"/>
      <c r="BQ1361" s="106">
        <f t="shared" ref="BQ1361:BQ1373" si="4083">BP1361*$E1361*BQ$10</f>
        <v>0</v>
      </c>
      <c r="BR1361" s="107"/>
      <c r="BS1361" s="106">
        <f t="shared" ref="BS1361:BS1373" si="4084">BR1361*$E1361*BS$10</f>
        <v>0</v>
      </c>
      <c r="BU1361" s="61"/>
      <c r="BV1361" s="61"/>
      <c r="BW1361" s="61"/>
      <c r="BX1361" s="61"/>
      <c r="BY1361" s="61"/>
      <c r="BZ1361" s="61"/>
      <c r="CA1361" s="61"/>
      <c r="CB1361" s="61"/>
      <c r="CC1361" s="61"/>
      <c r="CD1361" s="61"/>
      <c r="CE1361" s="61"/>
      <c r="CF1361" s="61"/>
      <c r="CG1361" s="61"/>
      <c r="CH1361" s="61"/>
      <c r="CI1361" s="61"/>
      <c r="CJ1361" s="61"/>
      <c r="CK1361" s="61"/>
      <c r="CL1361" s="61"/>
      <c r="CM1361" s="61"/>
      <c r="CN1361" s="61"/>
      <c r="CO1361" s="61"/>
      <c r="CP1361" s="61"/>
      <c r="CQ1361" s="61"/>
      <c r="CR1361" s="61"/>
      <c r="CS1361" s="61"/>
      <c r="CT1361" s="61"/>
      <c r="CU1361" s="61"/>
      <c r="CV1361" s="61"/>
      <c r="CW1361" s="61"/>
      <c r="CX1361" s="61"/>
      <c r="CY1361" s="61"/>
      <c r="CZ1361" s="61"/>
      <c r="DA1361" s="61"/>
      <c r="DB1361" s="61"/>
      <c r="DC1361" s="61"/>
      <c r="DD1361" s="61"/>
      <c r="DE1361" s="61"/>
      <c r="DF1361" s="61"/>
      <c r="DG1361" s="61"/>
      <c r="DH1361" s="61"/>
      <c r="DI1361" s="61"/>
      <c r="DJ1361" s="61"/>
      <c r="DK1361" s="61"/>
      <c r="DL1361" s="61"/>
      <c r="DM1361" s="61"/>
      <c r="DN1361" s="61"/>
      <c r="DO1361" s="61"/>
      <c r="DP1361" s="61"/>
      <c r="DQ1361" s="61"/>
      <c r="DR1361" s="61"/>
      <c r="DS1361" s="61"/>
      <c r="DT1361" s="61"/>
      <c r="DU1361" s="61"/>
      <c r="DV1361" s="61"/>
      <c r="DW1361" s="61"/>
      <c r="DX1361" s="61"/>
      <c r="DY1361" s="61"/>
      <c r="DZ1361" s="61"/>
      <c r="EA1361" s="61"/>
      <c r="EB1361" s="61"/>
      <c r="EC1361" s="61"/>
    </row>
    <row r="1362" spans="1:133" s="22" customFormat="1" ht="26" outlineLevel="3" x14ac:dyDescent="0.15">
      <c r="A1362" s="22" t="s">
        <v>610</v>
      </c>
      <c r="B1362" s="32" t="s">
        <v>597</v>
      </c>
      <c r="C1362" s="104"/>
      <c r="D1362" s="106">
        <v>5</v>
      </c>
      <c r="E1362" s="104"/>
      <c r="F1362" s="106">
        <f t="shared" si="4054"/>
        <v>3</v>
      </c>
      <c r="G1362" s="106">
        <v>1</v>
      </c>
      <c r="H1362" s="107"/>
      <c r="I1362" s="106">
        <f t="shared" si="4055"/>
        <v>0</v>
      </c>
      <c r="J1362" s="107"/>
      <c r="K1362" s="106">
        <f t="shared" si="4056"/>
        <v>0</v>
      </c>
      <c r="L1362" s="107"/>
      <c r="M1362" s="106">
        <f t="shared" si="4057"/>
        <v>0</v>
      </c>
      <c r="N1362" s="107"/>
      <c r="O1362" s="106">
        <f t="shared" si="4058"/>
        <v>0</v>
      </c>
      <c r="P1362" s="107"/>
      <c r="Q1362" s="106">
        <f t="shared" si="4059"/>
        <v>0</v>
      </c>
      <c r="R1362" s="107"/>
      <c r="S1362" s="106">
        <f t="shared" si="4060"/>
        <v>0</v>
      </c>
      <c r="T1362" s="32"/>
      <c r="U1362" s="107"/>
      <c r="V1362" s="106">
        <f t="shared" si="4061"/>
        <v>0</v>
      </c>
      <c r="W1362" s="107"/>
      <c r="X1362" s="106">
        <f t="shared" si="4062"/>
        <v>0</v>
      </c>
      <c r="Y1362" s="107"/>
      <c r="Z1362" s="106">
        <f t="shared" si="4063"/>
        <v>0</v>
      </c>
      <c r="AA1362" s="107"/>
      <c r="AB1362" s="106">
        <f t="shared" si="4064"/>
        <v>0</v>
      </c>
      <c r="AC1362" s="107"/>
      <c r="AD1362" s="106">
        <f t="shared" si="4065"/>
        <v>0</v>
      </c>
      <c r="AE1362" s="107"/>
      <c r="AF1362" s="106">
        <f t="shared" si="4066"/>
        <v>0</v>
      </c>
      <c r="AG1362" s="210"/>
      <c r="AH1362" s="107"/>
      <c r="AI1362" s="106">
        <f t="shared" si="4067"/>
        <v>0</v>
      </c>
      <c r="AJ1362" s="107"/>
      <c r="AK1362" s="106">
        <f t="shared" si="4068"/>
        <v>0</v>
      </c>
      <c r="AL1362" s="107"/>
      <c r="AM1362" s="106">
        <f t="shared" si="4069"/>
        <v>0</v>
      </c>
      <c r="AN1362" s="107"/>
      <c r="AO1362" s="106">
        <f t="shared" si="4070"/>
        <v>0</v>
      </c>
      <c r="AP1362" s="107"/>
      <c r="AQ1362" s="106">
        <f t="shared" si="4071"/>
        <v>0</v>
      </c>
      <c r="AR1362" s="107"/>
      <c r="AS1362" s="106">
        <f t="shared" si="4072"/>
        <v>0</v>
      </c>
      <c r="AU1362" s="107"/>
      <c r="AV1362" s="106">
        <f t="shared" si="4073"/>
        <v>0</v>
      </c>
      <c r="AW1362" s="107"/>
      <c r="AX1362" s="106">
        <f t="shared" si="4074"/>
        <v>0</v>
      </c>
      <c r="AY1362" s="107"/>
      <c r="AZ1362" s="106">
        <f t="shared" si="4075"/>
        <v>0</v>
      </c>
      <c r="BA1362" s="107"/>
      <c r="BB1362" s="106">
        <f t="shared" si="4076"/>
        <v>0</v>
      </c>
      <c r="BC1362" s="107"/>
      <c r="BD1362" s="106">
        <f t="shared" si="4077"/>
        <v>0</v>
      </c>
      <c r="BE1362" s="107"/>
      <c r="BF1362" s="106">
        <f t="shared" si="4078"/>
        <v>0</v>
      </c>
      <c r="BH1362" s="107"/>
      <c r="BI1362" s="106">
        <f t="shared" si="4079"/>
        <v>0</v>
      </c>
      <c r="BJ1362" s="107"/>
      <c r="BK1362" s="106">
        <f t="shared" si="4080"/>
        <v>0</v>
      </c>
      <c r="BL1362" s="107"/>
      <c r="BM1362" s="106">
        <f t="shared" si="4081"/>
        <v>0</v>
      </c>
      <c r="BN1362" s="107"/>
      <c r="BO1362" s="106">
        <f t="shared" si="4082"/>
        <v>0</v>
      </c>
      <c r="BP1362" s="107"/>
      <c r="BQ1362" s="106">
        <f t="shared" si="4083"/>
        <v>0</v>
      </c>
      <c r="BR1362" s="107"/>
      <c r="BS1362" s="106">
        <f t="shared" si="4084"/>
        <v>0</v>
      </c>
      <c r="BU1362" s="61"/>
      <c r="BV1362" s="61"/>
      <c r="BW1362" s="61"/>
      <c r="BX1362" s="61"/>
      <c r="BY1362" s="61"/>
      <c r="BZ1362" s="61"/>
      <c r="CA1362" s="61"/>
      <c r="CB1362" s="61"/>
      <c r="CC1362" s="61"/>
      <c r="CD1362" s="61"/>
      <c r="CE1362" s="61"/>
      <c r="CF1362" s="61"/>
      <c r="CG1362" s="61"/>
      <c r="CH1362" s="61"/>
      <c r="CI1362" s="61"/>
      <c r="CJ1362" s="61"/>
      <c r="CK1362" s="61"/>
      <c r="CL1362" s="61"/>
      <c r="CM1362" s="61"/>
      <c r="CN1362" s="61"/>
      <c r="CO1362" s="61"/>
      <c r="CP1362" s="61"/>
      <c r="CQ1362" s="61"/>
      <c r="CR1362" s="61"/>
      <c r="CS1362" s="61"/>
      <c r="CT1362" s="61"/>
      <c r="CU1362" s="61"/>
      <c r="CV1362" s="61"/>
      <c r="CW1362" s="61"/>
      <c r="CX1362" s="61"/>
      <c r="CY1362" s="61"/>
      <c r="CZ1362" s="61"/>
      <c r="DA1362" s="61"/>
      <c r="DB1362" s="61"/>
      <c r="DC1362" s="61"/>
      <c r="DD1362" s="61"/>
      <c r="DE1362" s="61"/>
      <c r="DF1362" s="61"/>
      <c r="DG1362" s="61"/>
      <c r="DH1362" s="61"/>
      <c r="DI1362" s="61"/>
      <c r="DJ1362" s="61"/>
      <c r="DK1362" s="61"/>
      <c r="DL1362" s="61"/>
      <c r="DM1362" s="61"/>
      <c r="DN1362" s="61"/>
      <c r="DO1362" s="61"/>
      <c r="DP1362" s="61"/>
      <c r="DQ1362" s="61"/>
      <c r="DR1362" s="61"/>
      <c r="DS1362" s="61"/>
      <c r="DT1362" s="61"/>
      <c r="DU1362" s="61"/>
      <c r="DV1362" s="61"/>
      <c r="DW1362" s="61"/>
      <c r="DX1362" s="61"/>
      <c r="DY1362" s="61"/>
      <c r="DZ1362" s="61"/>
      <c r="EA1362" s="61"/>
      <c r="EB1362" s="61"/>
      <c r="EC1362" s="61"/>
    </row>
    <row r="1363" spans="1:133" s="22" customFormat="1" ht="26" outlineLevel="3" x14ac:dyDescent="0.15">
      <c r="A1363" s="22" t="s">
        <v>611</v>
      </c>
      <c r="B1363" s="32" t="s">
        <v>598</v>
      </c>
      <c r="C1363" s="104"/>
      <c r="D1363" s="106">
        <v>5</v>
      </c>
      <c r="E1363" s="104"/>
      <c r="F1363" s="106">
        <f t="shared" si="4054"/>
        <v>3</v>
      </c>
      <c r="G1363" s="106">
        <v>1</v>
      </c>
      <c r="H1363" s="107"/>
      <c r="I1363" s="106">
        <f t="shared" si="4055"/>
        <v>0</v>
      </c>
      <c r="J1363" s="107"/>
      <c r="K1363" s="106">
        <f t="shared" si="4056"/>
        <v>0</v>
      </c>
      <c r="L1363" s="107"/>
      <c r="M1363" s="106">
        <f t="shared" si="4057"/>
        <v>0</v>
      </c>
      <c r="N1363" s="107"/>
      <c r="O1363" s="106">
        <f t="shared" si="4058"/>
        <v>0</v>
      </c>
      <c r="P1363" s="107"/>
      <c r="Q1363" s="106">
        <f t="shared" si="4059"/>
        <v>0</v>
      </c>
      <c r="R1363" s="107"/>
      <c r="S1363" s="106">
        <f t="shared" si="4060"/>
        <v>0</v>
      </c>
      <c r="T1363" s="32"/>
      <c r="U1363" s="107"/>
      <c r="V1363" s="106">
        <f t="shared" si="4061"/>
        <v>0</v>
      </c>
      <c r="W1363" s="107"/>
      <c r="X1363" s="106">
        <f t="shared" si="4062"/>
        <v>0</v>
      </c>
      <c r="Y1363" s="107"/>
      <c r="Z1363" s="106">
        <f t="shared" si="4063"/>
        <v>0</v>
      </c>
      <c r="AA1363" s="107"/>
      <c r="AB1363" s="106">
        <f t="shared" si="4064"/>
        <v>0</v>
      </c>
      <c r="AC1363" s="107"/>
      <c r="AD1363" s="106">
        <f t="shared" si="4065"/>
        <v>0</v>
      </c>
      <c r="AE1363" s="107"/>
      <c r="AF1363" s="106">
        <f t="shared" si="4066"/>
        <v>0</v>
      </c>
      <c r="AG1363" s="210"/>
      <c r="AH1363" s="107"/>
      <c r="AI1363" s="106">
        <f t="shared" si="4067"/>
        <v>0</v>
      </c>
      <c r="AJ1363" s="107"/>
      <c r="AK1363" s="106">
        <f t="shared" si="4068"/>
        <v>0</v>
      </c>
      <c r="AL1363" s="107"/>
      <c r="AM1363" s="106">
        <f t="shared" si="4069"/>
        <v>0</v>
      </c>
      <c r="AN1363" s="107"/>
      <c r="AO1363" s="106">
        <f t="shared" si="4070"/>
        <v>0</v>
      </c>
      <c r="AP1363" s="107"/>
      <c r="AQ1363" s="106">
        <f t="shared" si="4071"/>
        <v>0</v>
      </c>
      <c r="AR1363" s="107"/>
      <c r="AS1363" s="106">
        <f t="shared" si="4072"/>
        <v>0</v>
      </c>
      <c r="AU1363" s="107"/>
      <c r="AV1363" s="106">
        <f t="shared" si="4073"/>
        <v>0</v>
      </c>
      <c r="AW1363" s="107"/>
      <c r="AX1363" s="106">
        <f t="shared" si="4074"/>
        <v>0</v>
      </c>
      <c r="AY1363" s="107"/>
      <c r="AZ1363" s="106">
        <f t="shared" si="4075"/>
        <v>0</v>
      </c>
      <c r="BA1363" s="107"/>
      <c r="BB1363" s="106">
        <f t="shared" si="4076"/>
        <v>0</v>
      </c>
      <c r="BC1363" s="107"/>
      <c r="BD1363" s="106">
        <f t="shared" si="4077"/>
        <v>0</v>
      </c>
      <c r="BE1363" s="107"/>
      <c r="BF1363" s="106">
        <f t="shared" si="4078"/>
        <v>0</v>
      </c>
      <c r="BH1363" s="107"/>
      <c r="BI1363" s="106">
        <f t="shared" si="4079"/>
        <v>0</v>
      </c>
      <c r="BJ1363" s="107"/>
      <c r="BK1363" s="106">
        <f t="shared" si="4080"/>
        <v>0</v>
      </c>
      <c r="BL1363" s="107"/>
      <c r="BM1363" s="106">
        <f t="shared" si="4081"/>
        <v>0</v>
      </c>
      <c r="BN1363" s="107"/>
      <c r="BO1363" s="106">
        <f t="shared" si="4082"/>
        <v>0</v>
      </c>
      <c r="BP1363" s="107"/>
      <c r="BQ1363" s="106">
        <f t="shared" si="4083"/>
        <v>0</v>
      </c>
      <c r="BR1363" s="107"/>
      <c r="BS1363" s="106">
        <f t="shared" si="4084"/>
        <v>0</v>
      </c>
      <c r="BU1363" s="61"/>
      <c r="BV1363" s="61"/>
      <c r="BW1363" s="61"/>
      <c r="BX1363" s="61"/>
      <c r="BY1363" s="61"/>
      <c r="BZ1363" s="61"/>
      <c r="CA1363" s="61"/>
      <c r="CB1363" s="61"/>
      <c r="CC1363" s="61"/>
      <c r="CD1363" s="61"/>
      <c r="CE1363" s="61"/>
      <c r="CF1363" s="61"/>
      <c r="CG1363" s="61"/>
      <c r="CH1363" s="61"/>
      <c r="CI1363" s="61"/>
      <c r="CJ1363" s="61"/>
      <c r="CK1363" s="61"/>
      <c r="CL1363" s="61"/>
      <c r="CM1363" s="61"/>
      <c r="CN1363" s="61"/>
      <c r="CO1363" s="61"/>
      <c r="CP1363" s="61"/>
      <c r="CQ1363" s="61"/>
      <c r="CR1363" s="61"/>
      <c r="CS1363" s="61"/>
      <c r="CT1363" s="61"/>
      <c r="CU1363" s="61"/>
      <c r="CV1363" s="61"/>
      <c r="CW1363" s="61"/>
      <c r="CX1363" s="61"/>
      <c r="CY1363" s="61"/>
      <c r="CZ1363" s="61"/>
      <c r="DA1363" s="61"/>
      <c r="DB1363" s="61"/>
      <c r="DC1363" s="61"/>
      <c r="DD1363" s="61"/>
      <c r="DE1363" s="61"/>
      <c r="DF1363" s="61"/>
      <c r="DG1363" s="61"/>
      <c r="DH1363" s="61"/>
      <c r="DI1363" s="61"/>
      <c r="DJ1363" s="61"/>
      <c r="DK1363" s="61"/>
      <c r="DL1363" s="61"/>
      <c r="DM1363" s="61"/>
      <c r="DN1363" s="61"/>
      <c r="DO1363" s="61"/>
      <c r="DP1363" s="61"/>
      <c r="DQ1363" s="61"/>
      <c r="DR1363" s="61"/>
      <c r="DS1363" s="61"/>
      <c r="DT1363" s="61"/>
      <c r="DU1363" s="61"/>
      <c r="DV1363" s="61"/>
      <c r="DW1363" s="61"/>
      <c r="DX1363" s="61"/>
      <c r="DY1363" s="61"/>
      <c r="DZ1363" s="61"/>
      <c r="EA1363" s="61"/>
      <c r="EB1363" s="61"/>
      <c r="EC1363" s="61"/>
    </row>
    <row r="1364" spans="1:133" s="22" customFormat="1" ht="26" outlineLevel="3" x14ac:dyDescent="0.15">
      <c r="A1364" s="22" t="s">
        <v>612</v>
      </c>
      <c r="B1364" s="32" t="s">
        <v>599</v>
      </c>
      <c r="C1364" s="104"/>
      <c r="D1364" s="106">
        <v>5</v>
      </c>
      <c r="E1364" s="104"/>
      <c r="F1364" s="106">
        <f t="shared" si="4054"/>
        <v>3</v>
      </c>
      <c r="G1364" s="106">
        <v>1</v>
      </c>
      <c r="H1364" s="107"/>
      <c r="I1364" s="106">
        <f t="shared" si="4055"/>
        <v>0</v>
      </c>
      <c r="J1364" s="107"/>
      <c r="K1364" s="106">
        <f t="shared" si="4056"/>
        <v>0</v>
      </c>
      <c r="L1364" s="107"/>
      <c r="M1364" s="106">
        <f t="shared" si="4057"/>
        <v>0</v>
      </c>
      <c r="N1364" s="107"/>
      <c r="O1364" s="106">
        <f t="shared" si="4058"/>
        <v>0</v>
      </c>
      <c r="P1364" s="107"/>
      <c r="Q1364" s="106">
        <f t="shared" si="4059"/>
        <v>0</v>
      </c>
      <c r="R1364" s="107"/>
      <c r="S1364" s="106">
        <f t="shared" si="4060"/>
        <v>0</v>
      </c>
      <c r="T1364" s="32"/>
      <c r="U1364" s="107"/>
      <c r="V1364" s="106">
        <f t="shared" si="4061"/>
        <v>0</v>
      </c>
      <c r="W1364" s="107"/>
      <c r="X1364" s="106">
        <f t="shared" si="4062"/>
        <v>0</v>
      </c>
      <c r="Y1364" s="107"/>
      <c r="Z1364" s="106">
        <f t="shared" si="4063"/>
        <v>0</v>
      </c>
      <c r="AA1364" s="107"/>
      <c r="AB1364" s="106">
        <f t="shared" si="4064"/>
        <v>0</v>
      </c>
      <c r="AC1364" s="107"/>
      <c r="AD1364" s="106">
        <f t="shared" si="4065"/>
        <v>0</v>
      </c>
      <c r="AE1364" s="107"/>
      <c r="AF1364" s="106">
        <f t="shared" si="4066"/>
        <v>0</v>
      </c>
      <c r="AG1364" s="210"/>
      <c r="AH1364" s="107"/>
      <c r="AI1364" s="106">
        <f t="shared" si="4067"/>
        <v>0</v>
      </c>
      <c r="AJ1364" s="107"/>
      <c r="AK1364" s="106">
        <f t="shared" si="4068"/>
        <v>0</v>
      </c>
      <c r="AL1364" s="107"/>
      <c r="AM1364" s="106">
        <f t="shared" si="4069"/>
        <v>0</v>
      </c>
      <c r="AN1364" s="107"/>
      <c r="AO1364" s="106">
        <f t="shared" si="4070"/>
        <v>0</v>
      </c>
      <c r="AP1364" s="107"/>
      <c r="AQ1364" s="106">
        <f t="shared" si="4071"/>
        <v>0</v>
      </c>
      <c r="AR1364" s="107"/>
      <c r="AS1364" s="106">
        <f t="shared" si="4072"/>
        <v>0</v>
      </c>
      <c r="AU1364" s="107"/>
      <c r="AV1364" s="106">
        <f t="shared" si="4073"/>
        <v>0</v>
      </c>
      <c r="AW1364" s="107"/>
      <c r="AX1364" s="106">
        <f t="shared" si="4074"/>
        <v>0</v>
      </c>
      <c r="AY1364" s="107"/>
      <c r="AZ1364" s="106">
        <f t="shared" si="4075"/>
        <v>0</v>
      </c>
      <c r="BA1364" s="107"/>
      <c r="BB1364" s="106">
        <f t="shared" si="4076"/>
        <v>0</v>
      </c>
      <c r="BC1364" s="107"/>
      <c r="BD1364" s="106">
        <f t="shared" si="4077"/>
        <v>0</v>
      </c>
      <c r="BE1364" s="107"/>
      <c r="BF1364" s="106">
        <f t="shared" si="4078"/>
        <v>0</v>
      </c>
      <c r="BH1364" s="107"/>
      <c r="BI1364" s="106">
        <f t="shared" si="4079"/>
        <v>0</v>
      </c>
      <c r="BJ1364" s="107"/>
      <c r="BK1364" s="106">
        <f t="shared" si="4080"/>
        <v>0</v>
      </c>
      <c r="BL1364" s="107"/>
      <c r="BM1364" s="106">
        <f t="shared" si="4081"/>
        <v>0</v>
      </c>
      <c r="BN1364" s="107"/>
      <c r="BO1364" s="106">
        <f t="shared" si="4082"/>
        <v>0</v>
      </c>
      <c r="BP1364" s="107"/>
      <c r="BQ1364" s="106">
        <f t="shared" si="4083"/>
        <v>0</v>
      </c>
      <c r="BR1364" s="107"/>
      <c r="BS1364" s="106">
        <f t="shared" si="4084"/>
        <v>0</v>
      </c>
      <c r="BU1364" s="61"/>
      <c r="BV1364" s="61"/>
      <c r="BW1364" s="61"/>
      <c r="BX1364" s="61"/>
      <c r="BY1364" s="61"/>
      <c r="BZ1364" s="61"/>
      <c r="CA1364" s="61"/>
      <c r="CB1364" s="61"/>
      <c r="CC1364" s="61"/>
      <c r="CD1364" s="61"/>
      <c r="CE1364" s="61"/>
      <c r="CF1364" s="61"/>
      <c r="CG1364" s="61"/>
      <c r="CH1364" s="61"/>
      <c r="CI1364" s="61"/>
      <c r="CJ1364" s="61"/>
      <c r="CK1364" s="61"/>
      <c r="CL1364" s="61"/>
      <c r="CM1364" s="61"/>
      <c r="CN1364" s="61"/>
      <c r="CO1364" s="61"/>
      <c r="CP1364" s="61"/>
      <c r="CQ1364" s="61"/>
      <c r="CR1364" s="61"/>
      <c r="CS1364" s="61"/>
      <c r="CT1364" s="61"/>
      <c r="CU1364" s="61"/>
      <c r="CV1364" s="61"/>
      <c r="CW1364" s="61"/>
      <c r="CX1364" s="61"/>
      <c r="CY1364" s="61"/>
      <c r="CZ1364" s="61"/>
      <c r="DA1364" s="61"/>
      <c r="DB1364" s="61"/>
      <c r="DC1364" s="61"/>
      <c r="DD1364" s="61"/>
      <c r="DE1364" s="61"/>
      <c r="DF1364" s="61"/>
      <c r="DG1364" s="61"/>
      <c r="DH1364" s="61"/>
      <c r="DI1364" s="61"/>
      <c r="DJ1364" s="61"/>
      <c r="DK1364" s="61"/>
      <c r="DL1364" s="61"/>
      <c r="DM1364" s="61"/>
      <c r="DN1364" s="61"/>
      <c r="DO1364" s="61"/>
      <c r="DP1364" s="61"/>
      <c r="DQ1364" s="61"/>
      <c r="DR1364" s="61"/>
      <c r="DS1364" s="61"/>
      <c r="DT1364" s="61"/>
      <c r="DU1364" s="61"/>
      <c r="DV1364" s="61"/>
      <c r="DW1364" s="61"/>
      <c r="DX1364" s="61"/>
      <c r="DY1364" s="61"/>
      <c r="DZ1364" s="61"/>
      <c r="EA1364" s="61"/>
      <c r="EB1364" s="61"/>
      <c r="EC1364" s="61"/>
    </row>
    <row r="1365" spans="1:133" s="22" customFormat="1" ht="26" outlineLevel="3" x14ac:dyDescent="0.15">
      <c r="A1365" s="22" t="s">
        <v>613</v>
      </c>
      <c r="B1365" s="32" t="s">
        <v>600</v>
      </c>
      <c r="C1365" s="104"/>
      <c r="D1365" s="106">
        <v>5</v>
      </c>
      <c r="E1365" s="104"/>
      <c r="F1365" s="106">
        <f t="shared" si="4054"/>
        <v>3</v>
      </c>
      <c r="G1365" s="106">
        <v>1</v>
      </c>
      <c r="H1365" s="107"/>
      <c r="I1365" s="106">
        <f t="shared" si="4055"/>
        <v>0</v>
      </c>
      <c r="J1365" s="107"/>
      <c r="K1365" s="106">
        <f t="shared" si="4056"/>
        <v>0</v>
      </c>
      <c r="L1365" s="107"/>
      <c r="M1365" s="106">
        <f t="shared" si="4057"/>
        <v>0</v>
      </c>
      <c r="N1365" s="107"/>
      <c r="O1365" s="106">
        <f t="shared" si="4058"/>
        <v>0</v>
      </c>
      <c r="P1365" s="107"/>
      <c r="Q1365" s="106">
        <f t="shared" si="4059"/>
        <v>0</v>
      </c>
      <c r="R1365" s="107"/>
      <c r="S1365" s="106">
        <f t="shared" si="4060"/>
        <v>0</v>
      </c>
      <c r="T1365" s="32"/>
      <c r="U1365" s="107"/>
      <c r="V1365" s="106">
        <f t="shared" si="4061"/>
        <v>0</v>
      </c>
      <c r="W1365" s="107"/>
      <c r="X1365" s="106">
        <f t="shared" si="4062"/>
        <v>0</v>
      </c>
      <c r="Y1365" s="107"/>
      <c r="Z1365" s="106">
        <f t="shared" si="4063"/>
        <v>0</v>
      </c>
      <c r="AA1365" s="107"/>
      <c r="AB1365" s="106">
        <f t="shared" si="4064"/>
        <v>0</v>
      </c>
      <c r="AC1365" s="107"/>
      <c r="AD1365" s="106">
        <f t="shared" si="4065"/>
        <v>0</v>
      </c>
      <c r="AE1365" s="107"/>
      <c r="AF1365" s="106">
        <f t="shared" si="4066"/>
        <v>0</v>
      </c>
      <c r="AG1365" s="210"/>
      <c r="AH1365" s="107"/>
      <c r="AI1365" s="106">
        <f t="shared" si="4067"/>
        <v>0</v>
      </c>
      <c r="AJ1365" s="107"/>
      <c r="AK1365" s="106">
        <f t="shared" si="4068"/>
        <v>0</v>
      </c>
      <c r="AL1365" s="107"/>
      <c r="AM1365" s="106">
        <f t="shared" si="4069"/>
        <v>0</v>
      </c>
      <c r="AN1365" s="107"/>
      <c r="AO1365" s="106">
        <f t="shared" si="4070"/>
        <v>0</v>
      </c>
      <c r="AP1365" s="107"/>
      <c r="AQ1365" s="106">
        <f t="shared" si="4071"/>
        <v>0</v>
      </c>
      <c r="AR1365" s="107"/>
      <c r="AS1365" s="106">
        <f t="shared" si="4072"/>
        <v>0</v>
      </c>
      <c r="AU1365" s="107"/>
      <c r="AV1365" s="106">
        <f t="shared" si="4073"/>
        <v>0</v>
      </c>
      <c r="AW1365" s="107"/>
      <c r="AX1365" s="106">
        <f t="shared" si="4074"/>
        <v>0</v>
      </c>
      <c r="AY1365" s="107"/>
      <c r="AZ1365" s="106">
        <f t="shared" si="4075"/>
        <v>0</v>
      </c>
      <c r="BA1365" s="107"/>
      <c r="BB1365" s="106">
        <f t="shared" si="4076"/>
        <v>0</v>
      </c>
      <c r="BC1365" s="107"/>
      <c r="BD1365" s="106">
        <f t="shared" si="4077"/>
        <v>0</v>
      </c>
      <c r="BE1365" s="107"/>
      <c r="BF1365" s="106">
        <f t="shared" si="4078"/>
        <v>0</v>
      </c>
      <c r="BH1365" s="107"/>
      <c r="BI1365" s="106">
        <f t="shared" si="4079"/>
        <v>0</v>
      </c>
      <c r="BJ1365" s="107"/>
      <c r="BK1365" s="106">
        <f t="shared" si="4080"/>
        <v>0</v>
      </c>
      <c r="BL1365" s="107"/>
      <c r="BM1365" s="106">
        <f t="shared" si="4081"/>
        <v>0</v>
      </c>
      <c r="BN1365" s="107"/>
      <c r="BO1365" s="106">
        <f t="shared" si="4082"/>
        <v>0</v>
      </c>
      <c r="BP1365" s="107"/>
      <c r="BQ1365" s="106">
        <f t="shared" si="4083"/>
        <v>0</v>
      </c>
      <c r="BR1365" s="107"/>
      <c r="BS1365" s="106">
        <f t="shared" si="4084"/>
        <v>0</v>
      </c>
      <c r="BU1365" s="61"/>
      <c r="BV1365" s="61"/>
      <c r="BW1365" s="61"/>
      <c r="BX1365" s="61"/>
      <c r="BY1365" s="61"/>
      <c r="BZ1365" s="61"/>
      <c r="CA1365" s="61"/>
      <c r="CB1365" s="61"/>
      <c r="CC1365" s="61"/>
      <c r="CD1365" s="61"/>
      <c r="CE1365" s="61"/>
      <c r="CF1365" s="61"/>
      <c r="CG1365" s="61"/>
      <c r="CH1365" s="61"/>
      <c r="CI1365" s="61"/>
      <c r="CJ1365" s="61"/>
      <c r="CK1365" s="61"/>
      <c r="CL1365" s="61"/>
      <c r="CM1365" s="61"/>
      <c r="CN1365" s="61"/>
      <c r="CO1365" s="61"/>
      <c r="CP1365" s="61"/>
      <c r="CQ1365" s="61"/>
      <c r="CR1365" s="61"/>
      <c r="CS1365" s="61"/>
      <c r="CT1365" s="61"/>
      <c r="CU1365" s="61"/>
      <c r="CV1365" s="61"/>
      <c r="CW1365" s="61"/>
      <c r="CX1365" s="61"/>
      <c r="CY1365" s="61"/>
      <c r="CZ1365" s="61"/>
      <c r="DA1365" s="61"/>
      <c r="DB1365" s="61"/>
      <c r="DC1365" s="61"/>
      <c r="DD1365" s="61"/>
      <c r="DE1365" s="61"/>
      <c r="DF1365" s="61"/>
      <c r="DG1365" s="61"/>
      <c r="DH1365" s="61"/>
      <c r="DI1365" s="61"/>
      <c r="DJ1365" s="61"/>
      <c r="DK1365" s="61"/>
      <c r="DL1365" s="61"/>
      <c r="DM1365" s="61"/>
      <c r="DN1365" s="61"/>
      <c r="DO1365" s="61"/>
      <c r="DP1365" s="61"/>
      <c r="DQ1365" s="61"/>
      <c r="DR1365" s="61"/>
      <c r="DS1365" s="61"/>
      <c r="DT1365" s="61"/>
      <c r="DU1365" s="61"/>
      <c r="DV1365" s="61"/>
      <c r="DW1365" s="61"/>
      <c r="DX1365" s="61"/>
      <c r="DY1365" s="61"/>
      <c r="DZ1365" s="61"/>
      <c r="EA1365" s="61"/>
      <c r="EB1365" s="61"/>
      <c r="EC1365" s="61"/>
    </row>
    <row r="1366" spans="1:133" s="22" customFormat="1" ht="26" outlineLevel="3" x14ac:dyDescent="0.15">
      <c r="A1366" s="22" t="s">
        <v>486</v>
      </c>
      <c r="B1366" s="32" t="s">
        <v>478</v>
      </c>
      <c r="C1366" s="104"/>
      <c r="D1366" s="106">
        <v>5</v>
      </c>
      <c r="E1366" s="104"/>
      <c r="F1366" s="106">
        <f t="shared" si="4054"/>
        <v>3</v>
      </c>
      <c r="G1366" s="106">
        <v>1</v>
      </c>
      <c r="H1366" s="107"/>
      <c r="I1366" s="106">
        <f t="shared" si="4055"/>
        <v>0</v>
      </c>
      <c r="J1366" s="107"/>
      <c r="K1366" s="106">
        <f t="shared" si="4056"/>
        <v>0</v>
      </c>
      <c r="L1366" s="107"/>
      <c r="M1366" s="106">
        <f t="shared" si="4057"/>
        <v>0</v>
      </c>
      <c r="N1366" s="107"/>
      <c r="O1366" s="106">
        <f t="shared" si="4058"/>
        <v>0</v>
      </c>
      <c r="P1366" s="107"/>
      <c r="Q1366" s="106">
        <f t="shared" si="4059"/>
        <v>0</v>
      </c>
      <c r="R1366" s="107"/>
      <c r="S1366" s="106">
        <f t="shared" si="4060"/>
        <v>0</v>
      </c>
      <c r="T1366" s="32"/>
      <c r="U1366" s="107"/>
      <c r="V1366" s="106">
        <f t="shared" si="4061"/>
        <v>0</v>
      </c>
      <c r="W1366" s="107"/>
      <c r="X1366" s="106">
        <f t="shared" si="4062"/>
        <v>0</v>
      </c>
      <c r="Y1366" s="107"/>
      <c r="Z1366" s="106">
        <f t="shared" si="4063"/>
        <v>0</v>
      </c>
      <c r="AA1366" s="107"/>
      <c r="AB1366" s="106">
        <f t="shared" si="4064"/>
        <v>0</v>
      </c>
      <c r="AC1366" s="107"/>
      <c r="AD1366" s="106">
        <f t="shared" si="4065"/>
        <v>0</v>
      </c>
      <c r="AE1366" s="107"/>
      <c r="AF1366" s="106">
        <f t="shared" si="4066"/>
        <v>0</v>
      </c>
      <c r="AG1366" s="210"/>
      <c r="AH1366" s="107"/>
      <c r="AI1366" s="106">
        <f t="shared" si="4067"/>
        <v>0</v>
      </c>
      <c r="AJ1366" s="107"/>
      <c r="AK1366" s="106">
        <f t="shared" si="4068"/>
        <v>0</v>
      </c>
      <c r="AL1366" s="107"/>
      <c r="AM1366" s="106">
        <f t="shared" si="4069"/>
        <v>0</v>
      </c>
      <c r="AN1366" s="107"/>
      <c r="AO1366" s="106">
        <f t="shared" si="4070"/>
        <v>0</v>
      </c>
      <c r="AP1366" s="107"/>
      <c r="AQ1366" s="106">
        <f t="shared" si="4071"/>
        <v>0</v>
      </c>
      <c r="AR1366" s="107"/>
      <c r="AS1366" s="106">
        <f t="shared" si="4072"/>
        <v>0</v>
      </c>
      <c r="AU1366" s="107"/>
      <c r="AV1366" s="106">
        <f t="shared" si="4073"/>
        <v>0</v>
      </c>
      <c r="AW1366" s="107"/>
      <c r="AX1366" s="106">
        <f t="shared" si="4074"/>
        <v>0</v>
      </c>
      <c r="AY1366" s="107"/>
      <c r="AZ1366" s="106">
        <f t="shared" si="4075"/>
        <v>0</v>
      </c>
      <c r="BA1366" s="107"/>
      <c r="BB1366" s="106">
        <f t="shared" si="4076"/>
        <v>0</v>
      </c>
      <c r="BC1366" s="107"/>
      <c r="BD1366" s="106">
        <f t="shared" si="4077"/>
        <v>0</v>
      </c>
      <c r="BE1366" s="107"/>
      <c r="BF1366" s="106">
        <f t="shared" si="4078"/>
        <v>0</v>
      </c>
      <c r="BH1366" s="107"/>
      <c r="BI1366" s="106">
        <f t="shared" si="4079"/>
        <v>0</v>
      </c>
      <c r="BJ1366" s="107"/>
      <c r="BK1366" s="106">
        <f t="shared" si="4080"/>
        <v>0</v>
      </c>
      <c r="BL1366" s="107"/>
      <c r="BM1366" s="106">
        <f t="shared" si="4081"/>
        <v>0</v>
      </c>
      <c r="BN1366" s="107"/>
      <c r="BO1366" s="106">
        <f t="shared" si="4082"/>
        <v>0</v>
      </c>
      <c r="BP1366" s="107"/>
      <c r="BQ1366" s="106">
        <f t="shared" si="4083"/>
        <v>0</v>
      </c>
      <c r="BR1366" s="107"/>
      <c r="BS1366" s="106">
        <f t="shared" si="4084"/>
        <v>0</v>
      </c>
      <c r="BU1366" s="61"/>
      <c r="BV1366" s="61"/>
      <c r="BW1366" s="61"/>
      <c r="BX1366" s="61"/>
      <c r="BY1366" s="61"/>
      <c r="BZ1366" s="61"/>
      <c r="CA1366" s="61"/>
      <c r="CB1366" s="61"/>
      <c r="CC1366" s="61"/>
      <c r="CD1366" s="61"/>
      <c r="CE1366" s="61"/>
      <c r="CF1366" s="61"/>
      <c r="CG1366" s="61"/>
      <c r="CH1366" s="61"/>
      <c r="CI1366" s="61"/>
      <c r="CJ1366" s="61"/>
      <c r="CK1366" s="61"/>
      <c r="CL1366" s="61"/>
      <c r="CM1366" s="61"/>
      <c r="CN1366" s="61"/>
      <c r="CO1366" s="61"/>
      <c r="CP1366" s="61"/>
      <c r="CQ1366" s="61"/>
      <c r="CR1366" s="61"/>
      <c r="CS1366" s="61"/>
      <c r="CT1366" s="61"/>
      <c r="CU1366" s="61"/>
      <c r="CV1366" s="61"/>
      <c r="CW1366" s="61"/>
      <c r="CX1366" s="61"/>
      <c r="CY1366" s="61"/>
      <c r="CZ1366" s="61"/>
      <c r="DA1366" s="61"/>
      <c r="DB1366" s="61"/>
      <c r="DC1366" s="61"/>
      <c r="DD1366" s="61"/>
      <c r="DE1366" s="61"/>
      <c r="DF1366" s="61"/>
      <c r="DG1366" s="61"/>
      <c r="DH1366" s="61"/>
      <c r="DI1366" s="61"/>
      <c r="DJ1366" s="61"/>
      <c r="DK1366" s="61"/>
      <c r="DL1366" s="61"/>
      <c r="DM1366" s="61"/>
      <c r="DN1366" s="61"/>
      <c r="DO1366" s="61"/>
      <c r="DP1366" s="61"/>
      <c r="DQ1366" s="61"/>
      <c r="DR1366" s="61"/>
      <c r="DS1366" s="61"/>
      <c r="DT1366" s="61"/>
      <c r="DU1366" s="61"/>
      <c r="DV1366" s="61"/>
      <c r="DW1366" s="61"/>
      <c r="DX1366" s="61"/>
      <c r="DY1366" s="61"/>
      <c r="DZ1366" s="61"/>
      <c r="EA1366" s="61"/>
      <c r="EB1366" s="61"/>
      <c r="EC1366" s="61"/>
    </row>
    <row r="1367" spans="1:133" s="22" customFormat="1" outlineLevel="3" x14ac:dyDescent="0.15">
      <c r="A1367" s="22" t="s">
        <v>487</v>
      </c>
      <c r="B1367" s="32" t="s">
        <v>479</v>
      </c>
      <c r="C1367" s="104"/>
      <c r="D1367" s="106">
        <v>5</v>
      </c>
      <c r="E1367" s="104"/>
      <c r="F1367" s="106">
        <f t="shared" si="4054"/>
        <v>3</v>
      </c>
      <c r="G1367" s="106">
        <v>1</v>
      </c>
      <c r="H1367" s="107"/>
      <c r="I1367" s="106">
        <f t="shared" si="4055"/>
        <v>0</v>
      </c>
      <c r="J1367" s="107"/>
      <c r="K1367" s="106">
        <f t="shared" si="4056"/>
        <v>0</v>
      </c>
      <c r="L1367" s="107"/>
      <c r="M1367" s="106">
        <f t="shared" si="4057"/>
        <v>0</v>
      </c>
      <c r="N1367" s="107"/>
      <c r="O1367" s="106">
        <f t="shared" si="4058"/>
        <v>0</v>
      </c>
      <c r="P1367" s="107"/>
      <c r="Q1367" s="106">
        <f t="shared" si="4059"/>
        <v>0</v>
      </c>
      <c r="R1367" s="107"/>
      <c r="S1367" s="106">
        <f t="shared" si="4060"/>
        <v>0</v>
      </c>
      <c r="T1367" s="32"/>
      <c r="U1367" s="107"/>
      <c r="V1367" s="106">
        <f t="shared" si="4061"/>
        <v>0</v>
      </c>
      <c r="W1367" s="107"/>
      <c r="X1367" s="106">
        <f t="shared" si="4062"/>
        <v>0</v>
      </c>
      <c r="Y1367" s="107"/>
      <c r="Z1367" s="106">
        <f t="shared" si="4063"/>
        <v>0</v>
      </c>
      <c r="AA1367" s="107"/>
      <c r="AB1367" s="106">
        <f t="shared" si="4064"/>
        <v>0</v>
      </c>
      <c r="AC1367" s="107"/>
      <c r="AD1367" s="106">
        <f t="shared" si="4065"/>
        <v>0</v>
      </c>
      <c r="AE1367" s="107"/>
      <c r="AF1367" s="106">
        <f t="shared" si="4066"/>
        <v>0</v>
      </c>
      <c r="AG1367" s="210"/>
      <c r="AH1367" s="107"/>
      <c r="AI1367" s="106">
        <f t="shared" si="4067"/>
        <v>0</v>
      </c>
      <c r="AJ1367" s="107"/>
      <c r="AK1367" s="106">
        <f t="shared" si="4068"/>
        <v>0</v>
      </c>
      <c r="AL1367" s="107"/>
      <c r="AM1367" s="106">
        <f t="shared" si="4069"/>
        <v>0</v>
      </c>
      <c r="AN1367" s="107"/>
      <c r="AO1367" s="106">
        <f t="shared" si="4070"/>
        <v>0</v>
      </c>
      <c r="AP1367" s="107"/>
      <c r="AQ1367" s="106">
        <f t="shared" si="4071"/>
        <v>0</v>
      </c>
      <c r="AR1367" s="107"/>
      <c r="AS1367" s="106">
        <f t="shared" si="4072"/>
        <v>0</v>
      </c>
      <c r="AU1367" s="107"/>
      <c r="AV1367" s="106">
        <f t="shared" si="4073"/>
        <v>0</v>
      </c>
      <c r="AW1367" s="107"/>
      <c r="AX1367" s="106">
        <f t="shared" si="4074"/>
        <v>0</v>
      </c>
      <c r="AY1367" s="107"/>
      <c r="AZ1367" s="106">
        <f t="shared" si="4075"/>
        <v>0</v>
      </c>
      <c r="BA1367" s="107"/>
      <c r="BB1367" s="106">
        <f t="shared" si="4076"/>
        <v>0</v>
      </c>
      <c r="BC1367" s="107"/>
      <c r="BD1367" s="106">
        <f t="shared" si="4077"/>
        <v>0</v>
      </c>
      <c r="BE1367" s="107"/>
      <c r="BF1367" s="106">
        <f t="shared" si="4078"/>
        <v>0</v>
      </c>
      <c r="BH1367" s="107"/>
      <c r="BI1367" s="106">
        <f t="shared" si="4079"/>
        <v>0</v>
      </c>
      <c r="BJ1367" s="107"/>
      <c r="BK1367" s="106">
        <f t="shared" si="4080"/>
        <v>0</v>
      </c>
      <c r="BL1367" s="107"/>
      <c r="BM1367" s="106">
        <f t="shared" si="4081"/>
        <v>0</v>
      </c>
      <c r="BN1367" s="107"/>
      <c r="BO1367" s="106">
        <f t="shared" si="4082"/>
        <v>0</v>
      </c>
      <c r="BP1367" s="107"/>
      <c r="BQ1367" s="106">
        <f t="shared" si="4083"/>
        <v>0</v>
      </c>
      <c r="BR1367" s="107"/>
      <c r="BS1367" s="106">
        <f t="shared" si="4084"/>
        <v>0</v>
      </c>
      <c r="BU1367" s="61"/>
      <c r="BV1367" s="61"/>
      <c r="BW1367" s="61"/>
      <c r="BX1367" s="61"/>
      <c r="BY1367" s="61"/>
      <c r="BZ1367" s="61"/>
      <c r="CA1367" s="61"/>
      <c r="CB1367" s="61"/>
      <c r="CC1367" s="61"/>
      <c r="CD1367" s="61"/>
      <c r="CE1367" s="61"/>
      <c r="CF1367" s="61"/>
      <c r="CG1367" s="61"/>
      <c r="CH1367" s="61"/>
      <c r="CI1367" s="61"/>
      <c r="CJ1367" s="61"/>
      <c r="CK1367" s="61"/>
      <c r="CL1367" s="61"/>
      <c r="CM1367" s="61"/>
      <c r="CN1367" s="61"/>
      <c r="CO1367" s="61"/>
      <c r="CP1367" s="61"/>
      <c r="CQ1367" s="61"/>
      <c r="CR1367" s="61"/>
      <c r="CS1367" s="61"/>
      <c r="CT1367" s="61"/>
      <c r="CU1367" s="61"/>
      <c r="CV1367" s="61"/>
      <c r="CW1367" s="61"/>
      <c r="CX1367" s="61"/>
      <c r="CY1367" s="61"/>
      <c r="CZ1367" s="61"/>
      <c r="DA1367" s="61"/>
      <c r="DB1367" s="61"/>
      <c r="DC1367" s="61"/>
      <c r="DD1367" s="61"/>
      <c r="DE1367" s="61"/>
      <c r="DF1367" s="61"/>
      <c r="DG1367" s="61"/>
      <c r="DH1367" s="61"/>
      <c r="DI1367" s="61"/>
      <c r="DJ1367" s="61"/>
      <c r="DK1367" s="61"/>
      <c r="DL1367" s="61"/>
      <c r="DM1367" s="61"/>
      <c r="DN1367" s="61"/>
      <c r="DO1367" s="61"/>
      <c r="DP1367" s="61"/>
      <c r="DQ1367" s="61"/>
      <c r="DR1367" s="61"/>
      <c r="DS1367" s="61"/>
      <c r="DT1367" s="61"/>
      <c r="DU1367" s="61"/>
      <c r="DV1367" s="61"/>
      <c r="DW1367" s="61"/>
      <c r="DX1367" s="61"/>
      <c r="DY1367" s="61"/>
      <c r="DZ1367" s="61"/>
      <c r="EA1367" s="61"/>
      <c r="EB1367" s="61"/>
      <c r="EC1367" s="61"/>
    </row>
    <row r="1368" spans="1:133" s="22" customFormat="1" ht="26" outlineLevel="3" x14ac:dyDescent="0.15">
      <c r="A1368" s="22" t="s">
        <v>488</v>
      </c>
      <c r="B1368" s="32" t="s">
        <v>480</v>
      </c>
      <c r="C1368" s="104"/>
      <c r="D1368" s="106">
        <v>5</v>
      </c>
      <c r="E1368" s="104"/>
      <c r="F1368" s="106">
        <f t="shared" si="4054"/>
        <v>3</v>
      </c>
      <c r="G1368" s="106">
        <v>1</v>
      </c>
      <c r="H1368" s="107"/>
      <c r="I1368" s="106">
        <f t="shared" si="4055"/>
        <v>0</v>
      </c>
      <c r="J1368" s="107"/>
      <c r="K1368" s="106">
        <f t="shared" si="4056"/>
        <v>0</v>
      </c>
      <c r="L1368" s="107"/>
      <c r="M1368" s="106">
        <f t="shared" si="4057"/>
        <v>0</v>
      </c>
      <c r="N1368" s="107"/>
      <c r="O1368" s="106">
        <f t="shared" si="4058"/>
        <v>0</v>
      </c>
      <c r="P1368" s="107"/>
      <c r="Q1368" s="106">
        <f t="shared" si="4059"/>
        <v>0</v>
      </c>
      <c r="R1368" s="107"/>
      <c r="S1368" s="106">
        <f t="shared" si="4060"/>
        <v>0</v>
      </c>
      <c r="T1368" s="32"/>
      <c r="U1368" s="107"/>
      <c r="V1368" s="106">
        <f t="shared" si="4061"/>
        <v>0</v>
      </c>
      <c r="W1368" s="107"/>
      <c r="X1368" s="106">
        <f t="shared" si="4062"/>
        <v>0</v>
      </c>
      <c r="Y1368" s="107"/>
      <c r="Z1368" s="106">
        <f t="shared" si="4063"/>
        <v>0</v>
      </c>
      <c r="AA1368" s="107"/>
      <c r="AB1368" s="106">
        <f t="shared" si="4064"/>
        <v>0</v>
      </c>
      <c r="AC1368" s="107"/>
      <c r="AD1368" s="106">
        <f t="shared" si="4065"/>
        <v>0</v>
      </c>
      <c r="AE1368" s="107"/>
      <c r="AF1368" s="106">
        <f t="shared" si="4066"/>
        <v>0</v>
      </c>
      <c r="AG1368" s="210"/>
      <c r="AH1368" s="107"/>
      <c r="AI1368" s="106">
        <f t="shared" si="4067"/>
        <v>0</v>
      </c>
      <c r="AJ1368" s="107"/>
      <c r="AK1368" s="106">
        <f t="shared" si="4068"/>
        <v>0</v>
      </c>
      <c r="AL1368" s="107"/>
      <c r="AM1368" s="106">
        <f t="shared" si="4069"/>
        <v>0</v>
      </c>
      <c r="AN1368" s="107"/>
      <c r="AO1368" s="106">
        <f t="shared" si="4070"/>
        <v>0</v>
      </c>
      <c r="AP1368" s="107"/>
      <c r="AQ1368" s="106">
        <f t="shared" si="4071"/>
        <v>0</v>
      </c>
      <c r="AR1368" s="107"/>
      <c r="AS1368" s="106">
        <f t="shared" si="4072"/>
        <v>0</v>
      </c>
      <c r="AU1368" s="107"/>
      <c r="AV1368" s="106">
        <f t="shared" si="4073"/>
        <v>0</v>
      </c>
      <c r="AW1368" s="107"/>
      <c r="AX1368" s="106">
        <f t="shared" si="4074"/>
        <v>0</v>
      </c>
      <c r="AY1368" s="107"/>
      <c r="AZ1368" s="106">
        <f t="shared" si="4075"/>
        <v>0</v>
      </c>
      <c r="BA1368" s="107"/>
      <c r="BB1368" s="106">
        <f t="shared" si="4076"/>
        <v>0</v>
      </c>
      <c r="BC1368" s="107"/>
      <c r="BD1368" s="106">
        <f t="shared" si="4077"/>
        <v>0</v>
      </c>
      <c r="BE1368" s="107"/>
      <c r="BF1368" s="106">
        <f t="shared" si="4078"/>
        <v>0</v>
      </c>
      <c r="BH1368" s="107"/>
      <c r="BI1368" s="106">
        <f t="shared" si="4079"/>
        <v>0</v>
      </c>
      <c r="BJ1368" s="107"/>
      <c r="BK1368" s="106">
        <f t="shared" si="4080"/>
        <v>0</v>
      </c>
      <c r="BL1368" s="107"/>
      <c r="BM1368" s="106">
        <f t="shared" si="4081"/>
        <v>0</v>
      </c>
      <c r="BN1368" s="107"/>
      <c r="BO1368" s="106">
        <f t="shared" si="4082"/>
        <v>0</v>
      </c>
      <c r="BP1368" s="107"/>
      <c r="BQ1368" s="106">
        <f t="shared" si="4083"/>
        <v>0</v>
      </c>
      <c r="BR1368" s="107"/>
      <c r="BS1368" s="106">
        <f t="shared" si="4084"/>
        <v>0</v>
      </c>
      <c r="BU1368" s="61"/>
      <c r="BV1368" s="61"/>
      <c r="BW1368" s="61"/>
      <c r="BX1368" s="61"/>
      <c r="BY1368" s="61"/>
      <c r="BZ1368" s="61"/>
      <c r="CA1368" s="61"/>
      <c r="CB1368" s="61"/>
      <c r="CC1368" s="61"/>
      <c r="CD1368" s="61"/>
      <c r="CE1368" s="61"/>
      <c r="CF1368" s="61"/>
      <c r="CG1368" s="61"/>
      <c r="CH1368" s="61"/>
      <c r="CI1368" s="61"/>
      <c r="CJ1368" s="61"/>
      <c r="CK1368" s="61"/>
      <c r="CL1368" s="61"/>
      <c r="CM1368" s="61"/>
      <c r="CN1368" s="61"/>
      <c r="CO1368" s="61"/>
      <c r="CP1368" s="61"/>
      <c r="CQ1368" s="61"/>
      <c r="CR1368" s="61"/>
      <c r="CS1368" s="61"/>
      <c r="CT1368" s="61"/>
      <c r="CU1368" s="61"/>
      <c r="CV1368" s="61"/>
      <c r="CW1368" s="61"/>
      <c r="CX1368" s="61"/>
      <c r="CY1368" s="61"/>
      <c r="CZ1368" s="61"/>
      <c r="DA1368" s="61"/>
      <c r="DB1368" s="61"/>
      <c r="DC1368" s="61"/>
      <c r="DD1368" s="61"/>
      <c r="DE1368" s="61"/>
      <c r="DF1368" s="61"/>
      <c r="DG1368" s="61"/>
      <c r="DH1368" s="61"/>
      <c r="DI1368" s="61"/>
      <c r="DJ1368" s="61"/>
      <c r="DK1368" s="61"/>
      <c r="DL1368" s="61"/>
      <c r="DM1368" s="61"/>
      <c r="DN1368" s="61"/>
      <c r="DO1368" s="61"/>
      <c r="DP1368" s="61"/>
      <c r="DQ1368" s="61"/>
      <c r="DR1368" s="61"/>
      <c r="DS1368" s="61"/>
      <c r="DT1368" s="61"/>
      <c r="DU1368" s="61"/>
      <c r="DV1368" s="61"/>
      <c r="DW1368" s="61"/>
      <c r="DX1368" s="61"/>
      <c r="DY1368" s="61"/>
      <c r="DZ1368" s="61"/>
      <c r="EA1368" s="61"/>
      <c r="EB1368" s="61"/>
      <c r="EC1368" s="61"/>
    </row>
    <row r="1369" spans="1:133" s="22" customFormat="1" outlineLevel="3" x14ac:dyDescent="0.15">
      <c r="A1369" s="22" t="s">
        <v>489</v>
      </c>
      <c r="B1369" s="32" t="s">
        <v>481</v>
      </c>
      <c r="C1369" s="104"/>
      <c r="D1369" s="106">
        <v>5</v>
      </c>
      <c r="E1369" s="104"/>
      <c r="F1369" s="106">
        <f t="shared" si="4054"/>
        <v>3</v>
      </c>
      <c r="G1369" s="106">
        <v>1</v>
      </c>
      <c r="H1369" s="107"/>
      <c r="I1369" s="106">
        <f t="shared" si="4055"/>
        <v>0</v>
      </c>
      <c r="J1369" s="107"/>
      <c r="K1369" s="106">
        <f t="shared" si="4056"/>
        <v>0</v>
      </c>
      <c r="L1369" s="107"/>
      <c r="M1369" s="106">
        <f t="shared" si="4057"/>
        <v>0</v>
      </c>
      <c r="N1369" s="107"/>
      <c r="O1369" s="106">
        <f t="shared" si="4058"/>
        <v>0</v>
      </c>
      <c r="P1369" s="107"/>
      <c r="Q1369" s="106">
        <f t="shared" si="4059"/>
        <v>0</v>
      </c>
      <c r="R1369" s="107"/>
      <c r="S1369" s="106">
        <f t="shared" si="4060"/>
        <v>0</v>
      </c>
      <c r="T1369" s="32"/>
      <c r="U1369" s="107"/>
      <c r="V1369" s="106">
        <f t="shared" si="4061"/>
        <v>0</v>
      </c>
      <c r="W1369" s="107"/>
      <c r="X1369" s="106">
        <f t="shared" si="4062"/>
        <v>0</v>
      </c>
      <c r="Y1369" s="107"/>
      <c r="Z1369" s="106">
        <f t="shared" si="4063"/>
        <v>0</v>
      </c>
      <c r="AA1369" s="107"/>
      <c r="AB1369" s="106">
        <f t="shared" si="4064"/>
        <v>0</v>
      </c>
      <c r="AC1369" s="107"/>
      <c r="AD1369" s="106">
        <f t="shared" si="4065"/>
        <v>0</v>
      </c>
      <c r="AE1369" s="107"/>
      <c r="AF1369" s="106">
        <f t="shared" si="4066"/>
        <v>0</v>
      </c>
      <c r="AG1369" s="210"/>
      <c r="AH1369" s="107"/>
      <c r="AI1369" s="106">
        <f t="shared" si="4067"/>
        <v>0</v>
      </c>
      <c r="AJ1369" s="107"/>
      <c r="AK1369" s="106">
        <f t="shared" si="4068"/>
        <v>0</v>
      </c>
      <c r="AL1369" s="107"/>
      <c r="AM1369" s="106">
        <f t="shared" si="4069"/>
        <v>0</v>
      </c>
      <c r="AN1369" s="107"/>
      <c r="AO1369" s="106">
        <f t="shared" si="4070"/>
        <v>0</v>
      </c>
      <c r="AP1369" s="107"/>
      <c r="AQ1369" s="106">
        <f t="shared" si="4071"/>
        <v>0</v>
      </c>
      <c r="AR1369" s="107"/>
      <c r="AS1369" s="106">
        <f t="shared" si="4072"/>
        <v>0</v>
      </c>
      <c r="AU1369" s="107"/>
      <c r="AV1369" s="106">
        <f t="shared" si="4073"/>
        <v>0</v>
      </c>
      <c r="AW1369" s="107"/>
      <c r="AX1369" s="106">
        <f t="shared" si="4074"/>
        <v>0</v>
      </c>
      <c r="AY1369" s="107"/>
      <c r="AZ1369" s="106">
        <f t="shared" si="4075"/>
        <v>0</v>
      </c>
      <c r="BA1369" s="107"/>
      <c r="BB1369" s="106">
        <f t="shared" si="4076"/>
        <v>0</v>
      </c>
      <c r="BC1369" s="107"/>
      <c r="BD1369" s="106">
        <f t="shared" si="4077"/>
        <v>0</v>
      </c>
      <c r="BE1369" s="107"/>
      <c r="BF1369" s="106">
        <f t="shared" si="4078"/>
        <v>0</v>
      </c>
      <c r="BH1369" s="107"/>
      <c r="BI1369" s="106">
        <f t="shared" si="4079"/>
        <v>0</v>
      </c>
      <c r="BJ1369" s="107"/>
      <c r="BK1369" s="106">
        <f t="shared" si="4080"/>
        <v>0</v>
      </c>
      <c r="BL1369" s="107"/>
      <c r="BM1369" s="106">
        <f t="shared" si="4081"/>
        <v>0</v>
      </c>
      <c r="BN1369" s="107"/>
      <c r="BO1369" s="106">
        <f t="shared" si="4082"/>
        <v>0</v>
      </c>
      <c r="BP1369" s="107"/>
      <c r="BQ1369" s="106">
        <f t="shared" si="4083"/>
        <v>0</v>
      </c>
      <c r="BR1369" s="107"/>
      <c r="BS1369" s="106">
        <f t="shared" si="4084"/>
        <v>0</v>
      </c>
      <c r="BU1369" s="61"/>
      <c r="BV1369" s="61"/>
      <c r="BW1369" s="61"/>
      <c r="BX1369" s="61"/>
      <c r="BY1369" s="61"/>
      <c r="BZ1369" s="61"/>
      <c r="CA1369" s="61"/>
      <c r="CB1369" s="61"/>
      <c r="CC1369" s="61"/>
      <c r="CD1369" s="61"/>
      <c r="CE1369" s="61"/>
      <c r="CF1369" s="61"/>
      <c r="CG1369" s="61"/>
      <c r="CH1369" s="61"/>
      <c r="CI1369" s="61"/>
      <c r="CJ1369" s="61"/>
      <c r="CK1369" s="61"/>
      <c r="CL1369" s="61"/>
      <c r="CM1369" s="61"/>
      <c r="CN1369" s="61"/>
      <c r="CO1369" s="61"/>
      <c r="CP1369" s="61"/>
      <c r="CQ1369" s="61"/>
      <c r="CR1369" s="61"/>
      <c r="CS1369" s="61"/>
      <c r="CT1369" s="61"/>
      <c r="CU1369" s="61"/>
      <c r="CV1369" s="61"/>
      <c r="CW1369" s="61"/>
      <c r="CX1369" s="61"/>
      <c r="CY1369" s="61"/>
      <c r="CZ1369" s="61"/>
      <c r="DA1369" s="61"/>
      <c r="DB1369" s="61"/>
      <c r="DC1369" s="61"/>
      <c r="DD1369" s="61"/>
      <c r="DE1369" s="61"/>
      <c r="DF1369" s="61"/>
      <c r="DG1369" s="61"/>
      <c r="DH1369" s="61"/>
      <c r="DI1369" s="61"/>
      <c r="DJ1369" s="61"/>
      <c r="DK1369" s="61"/>
      <c r="DL1369" s="61"/>
      <c r="DM1369" s="61"/>
      <c r="DN1369" s="61"/>
      <c r="DO1369" s="61"/>
      <c r="DP1369" s="61"/>
      <c r="DQ1369" s="61"/>
      <c r="DR1369" s="61"/>
      <c r="DS1369" s="61"/>
      <c r="DT1369" s="61"/>
      <c r="DU1369" s="61"/>
      <c r="DV1369" s="61"/>
      <c r="DW1369" s="61"/>
      <c r="DX1369" s="61"/>
      <c r="DY1369" s="61"/>
      <c r="DZ1369" s="61"/>
      <c r="EA1369" s="61"/>
      <c r="EB1369" s="61"/>
      <c r="EC1369" s="61"/>
    </row>
    <row r="1370" spans="1:133" s="22" customFormat="1" outlineLevel="3" x14ac:dyDescent="0.15">
      <c r="A1370" s="22" t="s">
        <v>490</v>
      </c>
      <c r="B1370" s="32" t="s">
        <v>482</v>
      </c>
      <c r="C1370" s="104"/>
      <c r="D1370" s="106">
        <v>5</v>
      </c>
      <c r="E1370" s="104"/>
      <c r="F1370" s="106">
        <f t="shared" si="4054"/>
        <v>3</v>
      </c>
      <c r="G1370" s="106">
        <v>1</v>
      </c>
      <c r="H1370" s="107"/>
      <c r="I1370" s="106">
        <f t="shared" si="4055"/>
        <v>0</v>
      </c>
      <c r="J1370" s="107"/>
      <c r="K1370" s="106">
        <f t="shared" si="4056"/>
        <v>0</v>
      </c>
      <c r="L1370" s="107"/>
      <c r="M1370" s="106">
        <f t="shared" si="4057"/>
        <v>0</v>
      </c>
      <c r="N1370" s="107"/>
      <c r="O1370" s="106">
        <f t="shared" si="4058"/>
        <v>0</v>
      </c>
      <c r="P1370" s="107"/>
      <c r="Q1370" s="106">
        <f t="shared" si="4059"/>
        <v>0</v>
      </c>
      <c r="R1370" s="107"/>
      <c r="S1370" s="106">
        <f t="shared" si="4060"/>
        <v>0</v>
      </c>
      <c r="T1370" s="32"/>
      <c r="U1370" s="107"/>
      <c r="V1370" s="106">
        <f t="shared" si="4061"/>
        <v>0</v>
      </c>
      <c r="W1370" s="107"/>
      <c r="X1370" s="106">
        <f t="shared" si="4062"/>
        <v>0</v>
      </c>
      <c r="Y1370" s="107"/>
      <c r="Z1370" s="106">
        <f t="shared" si="4063"/>
        <v>0</v>
      </c>
      <c r="AA1370" s="107"/>
      <c r="AB1370" s="106">
        <f t="shared" si="4064"/>
        <v>0</v>
      </c>
      <c r="AC1370" s="107"/>
      <c r="AD1370" s="106">
        <f t="shared" si="4065"/>
        <v>0</v>
      </c>
      <c r="AE1370" s="107"/>
      <c r="AF1370" s="106">
        <f t="shared" si="4066"/>
        <v>0</v>
      </c>
      <c r="AG1370" s="210"/>
      <c r="AH1370" s="107"/>
      <c r="AI1370" s="106">
        <f t="shared" si="4067"/>
        <v>0</v>
      </c>
      <c r="AJ1370" s="107"/>
      <c r="AK1370" s="106">
        <f t="shared" si="4068"/>
        <v>0</v>
      </c>
      <c r="AL1370" s="107"/>
      <c r="AM1370" s="106">
        <f t="shared" si="4069"/>
        <v>0</v>
      </c>
      <c r="AN1370" s="107"/>
      <c r="AO1370" s="106">
        <f t="shared" si="4070"/>
        <v>0</v>
      </c>
      <c r="AP1370" s="107"/>
      <c r="AQ1370" s="106">
        <f t="shared" si="4071"/>
        <v>0</v>
      </c>
      <c r="AR1370" s="107"/>
      <c r="AS1370" s="106">
        <f t="shared" si="4072"/>
        <v>0</v>
      </c>
      <c r="AU1370" s="107"/>
      <c r="AV1370" s="106">
        <f t="shared" si="4073"/>
        <v>0</v>
      </c>
      <c r="AW1370" s="107"/>
      <c r="AX1370" s="106">
        <f t="shared" si="4074"/>
        <v>0</v>
      </c>
      <c r="AY1370" s="107"/>
      <c r="AZ1370" s="106">
        <f t="shared" si="4075"/>
        <v>0</v>
      </c>
      <c r="BA1370" s="107"/>
      <c r="BB1370" s="106">
        <f t="shared" si="4076"/>
        <v>0</v>
      </c>
      <c r="BC1370" s="107"/>
      <c r="BD1370" s="106">
        <f t="shared" si="4077"/>
        <v>0</v>
      </c>
      <c r="BE1370" s="107"/>
      <c r="BF1370" s="106">
        <f t="shared" si="4078"/>
        <v>0</v>
      </c>
      <c r="BH1370" s="107"/>
      <c r="BI1370" s="106">
        <f t="shared" si="4079"/>
        <v>0</v>
      </c>
      <c r="BJ1370" s="107"/>
      <c r="BK1370" s="106">
        <f t="shared" si="4080"/>
        <v>0</v>
      </c>
      <c r="BL1370" s="107"/>
      <c r="BM1370" s="106">
        <f t="shared" si="4081"/>
        <v>0</v>
      </c>
      <c r="BN1370" s="107"/>
      <c r="BO1370" s="106">
        <f t="shared" si="4082"/>
        <v>0</v>
      </c>
      <c r="BP1370" s="107"/>
      <c r="BQ1370" s="106">
        <f t="shared" si="4083"/>
        <v>0</v>
      </c>
      <c r="BR1370" s="107"/>
      <c r="BS1370" s="106">
        <f t="shared" si="4084"/>
        <v>0</v>
      </c>
      <c r="BU1370" s="61"/>
      <c r="BV1370" s="61"/>
      <c r="BW1370" s="61"/>
      <c r="BX1370" s="61"/>
      <c r="BY1370" s="61"/>
      <c r="BZ1370" s="61"/>
      <c r="CA1370" s="61"/>
      <c r="CB1370" s="61"/>
      <c r="CC1370" s="61"/>
      <c r="CD1370" s="61"/>
      <c r="CE1370" s="61"/>
      <c r="CF1370" s="61"/>
      <c r="CG1370" s="61"/>
      <c r="CH1370" s="61"/>
      <c r="CI1370" s="61"/>
      <c r="CJ1370" s="61"/>
      <c r="CK1370" s="61"/>
      <c r="CL1370" s="61"/>
      <c r="CM1370" s="61"/>
      <c r="CN1370" s="61"/>
      <c r="CO1370" s="61"/>
      <c r="CP1370" s="61"/>
      <c r="CQ1370" s="61"/>
      <c r="CR1370" s="61"/>
      <c r="CS1370" s="61"/>
      <c r="CT1370" s="61"/>
      <c r="CU1370" s="61"/>
      <c r="CV1370" s="61"/>
      <c r="CW1370" s="61"/>
      <c r="CX1370" s="61"/>
      <c r="CY1370" s="61"/>
      <c r="CZ1370" s="61"/>
      <c r="DA1370" s="61"/>
      <c r="DB1370" s="61"/>
      <c r="DC1370" s="61"/>
      <c r="DD1370" s="61"/>
      <c r="DE1370" s="61"/>
      <c r="DF1370" s="61"/>
      <c r="DG1370" s="61"/>
      <c r="DH1370" s="61"/>
      <c r="DI1370" s="61"/>
      <c r="DJ1370" s="61"/>
      <c r="DK1370" s="61"/>
      <c r="DL1370" s="61"/>
      <c r="DM1370" s="61"/>
      <c r="DN1370" s="61"/>
      <c r="DO1370" s="61"/>
      <c r="DP1370" s="61"/>
      <c r="DQ1370" s="61"/>
      <c r="DR1370" s="61"/>
      <c r="DS1370" s="61"/>
      <c r="DT1370" s="61"/>
      <c r="DU1370" s="61"/>
      <c r="DV1370" s="61"/>
      <c r="DW1370" s="61"/>
      <c r="DX1370" s="61"/>
      <c r="DY1370" s="61"/>
      <c r="DZ1370" s="61"/>
      <c r="EA1370" s="61"/>
      <c r="EB1370" s="61"/>
      <c r="EC1370" s="61"/>
    </row>
    <row r="1371" spans="1:133" s="22" customFormat="1" outlineLevel="3" x14ac:dyDescent="0.15">
      <c r="A1371" s="22" t="s">
        <v>491</v>
      </c>
      <c r="B1371" s="32" t="s">
        <v>483</v>
      </c>
      <c r="C1371" s="104"/>
      <c r="D1371" s="106">
        <v>5</v>
      </c>
      <c r="E1371" s="104"/>
      <c r="F1371" s="106">
        <f t="shared" si="4054"/>
        <v>3</v>
      </c>
      <c r="G1371" s="106">
        <v>1</v>
      </c>
      <c r="H1371" s="107"/>
      <c r="I1371" s="106">
        <f t="shared" si="4055"/>
        <v>0</v>
      </c>
      <c r="J1371" s="107"/>
      <c r="K1371" s="106">
        <f t="shared" si="4056"/>
        <v>0</v>
      </c>
      <c r="L1371" s="107"/>
      <c r="M1371" s="106">
        <f t="shared" si="4057"/>
        <v>0</v>
      </c>
      <c r="N1371" s="107"/>
      <c r="O1371" s="106">
        <f t="shared" si="4058"/>
        <v>0</v>
      </c>
      <c r="P1371" s="107"/>
      <c r="Q1371" s="106">
        <f t="shared" si="4059"/>
        <v>0</v>
      </c>
      <c r="R1371" s="107"/>
      <c r="S1371" s="106">
        <f t="shared" si="4060"/>
        <v>0</v>
      </c>
      <c r="T1371" s="32"/>
      <c r="U1371" s="107"/>
      <c r="V1371" s="106">
        <f t="shared" si="4061"/>
        <v>0</v>
      </c>
      <c r="W1371" s="107"/>
      <c r="X1371" s="106">
        <f t="shared" si="4062"/>
        <v>0</v>
      </c>
      <c r="Y1371" s="107"/>
      <c r="Z1371" s="106">
        <f t="shared" si="4063"/>
        <v>0</v>
      </c>
      <c r="AA1371" s="107"/>
      <c r="AB1371" s="106">
        <f t="shared" si="4064"/>
        <v>0</v>
      </c>
      <c r="AC1371" s="107"/>
      <c r="AD1371" s="106">
        <f t="shared" si="4065"/>
        <v>0</v>
      </c>
      <c r="AE1371" s="107"/>
      <c r="AF1371" s="106">
        <f t="shared" si="4066"/>
        <v>0</v>
      </c>
      <c r="AG1371" s="210"/>
      <c r="AH1371" s="107"/>
      <c r="AI1371" s="106">
        <f t="shared" si="4067"/>
        <v>0</v>
      </c>
      <c r="AJ1371" s="107"/>
      <c r="AK1371" s="106">
        <f t="shared" si="4068"/>
        <v>0</v>
      </c>
      <c r="AL1371" s="107"/>
      <c r="AM1371" s="106">
        <f t="shared" si="4069"/>
        <v>0</v>
      </c>
      <c r="AN1371" s="107"/>
      <c r="AO1371" s="106">
        <f t="shared" si="4070"/>
        <v>0</v>
      </c>
      <c r="AP1371" s="107"/>
      <c r="AQ1371" s="106">
        <f t="shared" si="4071"/>
        <v>0</v>
      </c>
      <c r="AR1371" s="107"/>
      <c r="AS1371" s="106">
        <f t="shared" si="4072"/>
        <v>0</v>
      </c>
      <c r="AU1371" s="107"/>
      <c r="AV1371" s="106">
        <f t="shared" si="4073"/>
        <v>0</v>
      </c>
      <c r="AW1371" s="107"/>
      <c r="AX1371" s="106">
        <f t="shared" si="4074"/>
        <v>0</v>
      </c>
      <c r="AY1371" s="107"/>
      <c r="AZ1371" s="106">
        <f t="shared" si="4075"/>
        <v>0</v>
      </c>
      <c r="BA1371" s="107"/>
      <c r="BB1371" s="106">
        <f t="shared" si="4076"/>
        <v>0</v>
      </c>
      <c r="BC1371" s="107"/>
      <c r="BD1371" s="106">
        <f t="shared" si="4077"/>
        <v>0</v>
      </c>
      <c r="BE1371" s="107"/>
      <c r="BF1371" s="106">
        <f t="shared" si="4078"/>
        <v>0</v>
      </c>
      <c r="BH1371" s="107"/>
      <c r="BI1371" s="106">
        <f t="shared" si="4079"/>
        <v>0</v>
      </c>
      <c r="BJ1371" s="107"/>
      <c r="BK1371" s="106">
        <f t="shared" si="4080"/>
        <v>0</v>
      </c>
      <c r="BL1371" s="107"/>
      <c r="BM1371" s="106">
        <f t="shared" si="4081"/>
        <v>0</v>
      </c>
      <c r="BN1371" s="107"/>
      <c r="BO1371" s="106">
        <f t="shared" si="4082"/>
        <v>0</v>
      </c>
      <c r="BP1371" s="107"/>
      <c r="BQ1371" s="106">
        <f t="shared" si="4083"/>
        <v>0</v>
      </c>
      <c r="BR1371" s="107"/>
      <c r="BS1371" s="106">
        <f t="shared" si="4084"/>
        <v>0</v>
      </c>
      <c r="BU1371" s="61"/>
      <c r="BV1371" s="61"/>
      <c r="BW1371" s="61"/>
      <c r="BX1371" s="61"/>
      <c r="BY1371" s="61"/>
      <c r="BZ1371" s="61"/>
      <c r="CA1371" s="61"/>
      <c r="CB1371" s="61"/>
      <c r="CC1371" s="61"/>
      <c r="CD1371" s="61"/>
      <c r="CE1371" s="61"/>
      <c r="CF1371" s="61"/>
      <c r="CG1371" s="61"/>
      <c r="CH1371" s="61"/>
      <c r="CI1371" s="61"/>
      <c r="CJ1371" s="61"/>
      <c r="CK1371" s="61"/>
      <c r="CL1371" s="61"/>
      <c r="CM1371" s="61"/>
      <c r="CN1371" s="61"/>
      <c r="CO1371" s="61"/>
      <c r="CP1371" s="61"/>
      <c r="CQ1371" s="61"/>
      <c r="CR1371" s="61"/>
      <c r="CS1371" s="61"/>
      <c r="CT1371" s="61"/>
      <c r="CU1371" s="61"/>
      <c r="CV1371" s="61"/>
      <c r="CW1371" s="61"/>
      <c r="CX1371" s="61"/>
      <c r="CY1371" s="61"/>
      <c r="CZ1371" s="61"/>
      <c r="DA1371" s="61"/>
      <c r="DB1371" s="61"/>
      <c r="DC1371" s="61"/>
      <c r="DD1371" s="61"/>
      <c r="DE1371" s="61"/>
      <c r="DF1371" s="61"/>
      <c r="DG1371" s="61"/>
      <c r="DH1371" s="61"/>
      <c r="DI1371" s="61"/>
      <c r="DJ1371" s="61"/>
      <c r="DK1371" s="61"/>
      <c r="DL1371" s="61"/>
      <c r="DM1371" s="61"/>
      <c r="DN1371" s="61"/>
      <c r="DO1371" s="61"/>
      <c r="DP1371" s="61"/>
      <c r="DQ1371" s="61"/>
      <c r="DR1371" s="61"/>
      <c r="DS1371" s="61"/>
      <c r="DT1371" s="61"/>
      <c r="DU1371" s="61"/>
      <c r="DV1371" s="61"/>
      <c r="DW1371" s="61"/>
      <c r="DX1371" s="61"/>
      <c r="DY1371" s="61"/>
      <c r="DZ1371" s="61"/>
      <c r="EA1371" s="61"/>
      <c r="EB1371" s="61"/>
      <c r="EC1371" s="61"/>
    </row>
    <row r="1372" spans="1:133" s="22" customFormat="1" outlineLevel="3" x14ac:dyDescent="0.15">
      <c r="A1372" s="22" t="s">
        <v>492</v>
      </c>
      <c r="B1372" s="32" t="s">
        <v>484</v>
      </c>
      <c r="C1372" s="104"/>
      <c r="D1372" s="106">
        <v>5</v>
      </c>
      <c r="E1372" s="104"/>
      <c r="F1372" s="106">
        <f t="shared" si="4054"/>
        <v>3</v>
      </c>
      <c r="G1372" s="106">
        <v>1</v>
      </c>
      <c r="H1372" s="107"/>
      <c r="I1372" s="106">
        <f t="shared" si="4055"/>
        <v>0</v>
      </c>
      <c r="J1372" s="107"/>
      <c r="K1372" s="106">
        <f t="shared" si="4056"/>
        <v>0</v>
      </c>
      <c r="L1372" s="107"/>
      <c r="M1372" s="106">
        <f t="shared" si="4057"/>
        <v>0</v>
      </c>
      <c r="N1372" s="107"/>
      <c r="O1372" s="106">
        <f t="shared" si="4058"/>
        <v>0</v>
      </c>
      <c r="P1372" s="107"/>
      <c r="Q1372" s="106">
        <f t="shared" si="4059"/>
        <v>0</v>
      </c>
      <c r="R1372" s="107"/>
      <c r="S1372" s="106">
        <f t="shared" si="4060"/>
        <v>0</v>
      </c>
      <c r="T1372" s="32"/>
      <c r="U1372" s="107"/>
      <c r="V1372" s="106">
        <f t="shared" si="4061"/>
        <v>0</v>
      </c>
      <c r="W1372" s="107"/>
      <c r="X1372" s="106">
        <f t="shared" si="4062"/>
        <v>0</v>
      </c>
      <c r="Y1372" s="107"/>
      <c r="Z1372" s="106">
        <f t="shared" si="4063"/>
        <v>0</v>
      </c>
      <c r="AA1372" s="107"/>
      <c r="AB1372" s="106">
        <f t="shared" si="4064"/>
        <v>0</v>
      </c>
      <c r="AC1372" s="107"/>
      <c r="AD1372" s="106">
        <f t="shared" si="4065"/>
        <v>0</v>
      </c>
      <c r="AE1372" s="107"/>
      <c r="AF1372" s="106">
        <f t="shared" si="4066"/>
        <v>0</v>
      </c>
      <c r="AG1372" s="210"/>
      <c r="AH1372" s="107"/>
      <c r="AI1372" s="106">
        <f t="shared" si="4067"/>
        <v>0</v>
      </c>
      <c r="AJ1372" s="107"/>
      <c r="AK1372" s="106">
        <f t="shared" si="4068"/>
        <v>0</v>
      </c>
      <c r="AL1372" s="107"/>
      <c r="AM1372" s="106">
        <f t="shared" si="4069"/>
        <v>0</v>
      </c>
      <c r="AN1372" s="107"/>
      <c r="AO1372" s="106">
        <f t="shared" si="4070"/>
        <v>0</v>
      </c>
      <c r="AP1372" s="107"/>
      <c r="AQ1372" s="106">
        <f t="shared" si="4071"/>
        <v>0</v>
      </c>
      <c r="AR1372" s="107"/>
      <c r="AS1372" s="106">
        <f t="shared" si="4072"/>
        <v>0</v>
      </c>
      <c r="AU1372" s="107"/>
      <c r="AV1372" s="106">
        <f t="shared" si="4073"/>
        <v>0</v>
      </c>
      <c r="AW1372" s="107"/>
      <c r="AX1372" s="106">
        <f t="shared" si="4074"/>
        <v>0</v>
      </c>
      <c r="AY1372" s="107"/>
      <c r="AZ1372" s="106">
        <f t="shared" si="4075"/>
        <v>0</v>
      </c>
      <c r="BA1372" s="107"/>
      <c r="BB1372" s="106">
        <f t="shared" si="4076"/>
        <v>0</v>
      </c>
      <c r="BC1372" s="107"/>
      <c r="BD1372" s="106">
        <f t="shared" si="4077"/>
        <v>0</v>
      </c>
      <c r="BE1372" s="107"/>
      <c r="BF1372" s="106">
        <f t="shared" si="4078"/>
        <v>0</v>
      </c>
      <c r="BH1372" s="107"/>
      <c r="BI1372" s="106">
        <f t="shared" si="4079"/>
        <v>0</v>
      </c>
      <c r="BJ1372" s="107"/>
      <c r="BK1372" s="106">
        <f t="shared" si="4080"/>
        <v>0</v>
      </c>
      <c r="BL1372" s="107"/>
      <c r="BM1372" s="106">
        <f t="shared" si="4081"/>
        <v>0</v>
      </c>
      <c r="BN1372" s="107"/>
      <c r="BO1372" s="106">
        <f t="shared" si="4082"/>
        <v>0</v>
      </c>
      <c r="BP1372" s="107"/>
      <c r="BQ1372" s="106">
        <f t="shared" si="4083"/>
        <v>0</v>
      </c>
      <c r="BR1372" s="107"/>
      <c r="BS1372" s="106">
        <f t="shared" si="4084"/>
        <v>0</v>
      </c>
      <c r="BU1372" s="61"/>
      <c r="BV1372" s="61"/>
      <c r="BW1372" s="61"/>
      <c r="BX1372" s="61"/>
      <c r="BY1372" s="61"/>
      <c r="BZ1372" s="61"/>
      <c r="CA1372" s="61"/>
      <c r="CB1372" s="61"/>
      <c r="CC1372" s="61"/>
      <c r="CD1372" s="61"/>
      <c r="CE1372" s="61"/>
      <c r="CF1372" s="61"/>
      <c r="CG1372" s="61"/>
      <c r="CH1372" s="61"/>
      <c r="CI1372" s="61"/>
      <c r="CJ1372" s="61"/>
      <c r="CK1372" s="61"/>
      <c r="CL1372" s="61"/>
      <c r="CM1372" s="61"/>
      <c r="CN1372" s="61"/>
      <c r="CO1372" s="61"/>
      <c r="CP1372" s="61"/>
      <c r="CQ1372" s="61"/>
      <c r="CR1372" s="61"/>
      <c r="CS1372" s="61"/>
      <c r="CT1372" s="61"/>
      <c r="CU1372" s="61"/>
      <c r="CV1372" s="61"/>
      <c r="CW1372" s="61"/>
      <c r="CX1372" s="61"/>
      <c r="CY1372" s="61"/>
      <c r="CZ1372" s="61"/>
      <c r="DA1372" s="61"/>
      <c r="DB1372" s="61"/>
      <c r="DC1372" s="61"/>
      <c r="DD1372" s="61"/>
      <c r="DE1372" s="61"/>
      <c r="DF1372" s="61"/>
      <c r="DG1372" s="61"/>
      <c r="DH1372" s="61"/>
      <c r="DI1372" s="61"/>
      <c r="DJ1372" s="61"/>
      <c r="DK1372" s="61"/>
      <c r="DL1372" s="61"/>
      <c r="DM1372" s="61"/>
      <c r="DN1372" s="61"/>
      <c r="DO1372" s="61"/>
      <c r="DP1372" s="61"/>
      <c r="DQ1372" s="61"/>
      <c r="DR1372" s="61"/>
      <c r="DS1372" s="61"/>
      <c r="DT1372" s="61"/>
      <c r="DU1372" s="61"/>
      <c r="DV1372" s="61"/>
      <c r="DW1372" s="61"/>
      <c r="DX1372" s="61"/>
      <c r="DY1372" s="61"/>
      <c r="DZ1372" s="61"/>
      <c r="EA1372" s="61"/>
      <c r="EB1372" s="61"/>
      <c r="EC1372" s="61"/>
    </row>
    <row r="1373" spans="1:133" s="22" customFormat="1" outlineLevel="3" x14ac:dyDescent="0.15">
      <c r="A1373" s="22" t="s">
        <v>463</v>
      </c>
      <c r="B1373" s="32" t="s">
        <v>485</v>
      </c>
      <c r="C1373" s="104"/>
      <c r="D1373" s="106">
        <v>5</v>
      </c>
      <c r="E1373" s="104"/>
      <c r="F1373" s="106">
        <f t="shared" si="4054"/>
        <v>3</v>
      </c>
      <c r="G1373" s="106">
        <v>1</v>
      </c>
      <c r="H1373" s="107"/>
      <c r="I1373" s="106">
        <f t="shared" si="4055"/>
        <v>0</v>
      </c>
      <c r="J1373" s="107"/>
      <c r="K1373" s="106">
        <f t="shared" si="4056"/>
        <v>0</v>
      </c>
      <c r="L1373" s="107"/>
      <c r="M1373" s="106">
        <f t="shared" si="4057"/>
        <v>0</v>
      </c>
      <c r="N1373" s="107"/>
      <c r="O1373" s="106">
        <f t="shared" si="4058"/>
        <v>0</v>
      </c>
      <c r="P1373" s="107"/>
      <c r="Q1373" s="106">
        <f t="shared" si="4059"/>
        <v>0</v>
      </c>
      <c r="R1373" s="107"/>
      <c r="S1373" s="106">
        <f t="shared" si="4060"/>
        <v>0</v>
      </c>
      <c r="T1373" s="32"/>
      <c r="U1373" s="107"/>
      <c r="V1373" s="106">
        <f t="shared" si="4061"/>
        <v>0</v>
      </c>
      <c r="W1373" s="107"/>
      <c r="X1373" s="106">
        <f t="shared" si="4062"/>
        <v>0</v>
      </c>
      <c r="Y1373" s="107"/>
      <c r="Z1373" s="106">
        <f t="shared" si="4063"/>
        <v>0</v>
      </c>
      <c r="AA1373" s="107"/>
      <c r="AB1373" s="106">
        <f t="shared" si="4064"/>
        <v>0</v>
      </c>
      <c r="AC1373" s="107"/>
      <c r="AD1373" s="106">
        <f t="shared" si="4065"/>
        <v>0</v>
      </c>
      <c r="AE1373" s="107"/>
      <c r="AF1373" s="106">
        <f t="shared" si="4066"/>
        <v>0</v>
      </c>
      <c r="AG1373" s="210"/>
      <c r="AH1373" s="107"/>
      <c r="AI1373" s="106">
        <f t="shared" si="4067"/>
        <v>0</v>
      </c>
      <c r="AJ1373" s="107"/>
      <c r="AK1373" s="106">
        <f t="shared" si="4068"/>
        <v>0</v>
      </c>
      <c r="AL1373" s="107"/>
      <c r="AM1373" s="106">
        <f t="shared" si="4069"/>
        <v>0</v>
      </c>
      <c r="AN1373" s="107"/>
      <c r="AO1373" s="106">
        <f t="shared" si="4070"/>
        <v>0</v>
      </c>
      <c r="AP1373" s="107"/>
      <c r="AQ1373" s="106">
        <f t="shared" si="4071"/>
        <v>0</v>
      </c>
      <c r="AR1373" s="107"/>
      <c r="AS1373" s="106">
        <f t="shared" si="4072"/>
        <v>0</v>
      </c>
      <c r="AU1373" s="107"/>
      <c r="AV1373" s="106">
        <f t="shared" si="4073"/>
        <v>0</v>
      </c>
      <c r="AW1373" s="107"/>
      <c r="AX1373" s="106">
        <f t="shared" si="4074"/>
        <v>0</v>
      </c>
      <c r="AY1373" s="107"/>
      <c r="AZ1373" s="106">
        <f t="shared" si="4075"/>
        <v>0</v>
      </c>
      <c r="BA1373" s="107"/>
      <c r="BB1373" s="106">
        <f t="shared" si="4076"/>
        <v>0</v>
      </c>
      <c r="BC1373" s="107"/>
      <c r="BD1373" s="106">
        <f t="shared" si="4077"/>
        <v>0</v>
      </c>
      <c r="BE1373" s="107"/>
      <c r="BF1373" s="106">
        <f t="shared" si="4078"/>
        <v>0</v>
      </c>
      <c r="BH1373" s="107"/>
      <c r="BI1373" s="106">
        <f t="shared" si="4079"/>
        <v>0</v>
      </c>
      <c r="BJ1373" s="107"/>
      <c r="BK1373" s="106">
        <f t="shared" si="4080"/>
        <v>0</v>
      </c>
      <c r="BL1373" s="107"/>
      <c r="BM1373" s="106">
        <f t="shared" si="4081"/>
        <v>0</v>
      </c>
      <c r="BN1373" s="107"/>
      <c r="BO1373" s="106">
        <f t="shared" si="4082"/>
        <v>0</v>
      </c>
      <c r="BP1373" s="107"/>
      <c r="BQ1373" s="106">
        <f t="shared" si="4083"/>
        <v>0</v>
      </c>
      <c r="BR1373" s="107"/>
      <c r="BS1373" s="106">
        <f t="shared" si="4084"/>
        <v>0</v>
      </c>
      <c r="BU1373" s="61"/>
      <c r="BV1373" s="61"/>
      <c r="BW1373" s="61"/>
      <c r="BX1373" s="61"/>
      <c r="BY1373" s="61"/>
      <c r="BZ1373" s="61"/>
      <c r="CA1373" s="61"/>
      <c r="CB1373" s="61"/>
      <c r="CC1373" s="61"/>
      <c r="CD1373" s="61"/>
      <c r="CE1373" s="61"/>
      <c r="CF1373" s="61"/>
      <c r="CG1373" s="61"/>
      <c r="CH1373" s="61"/>
      <c r="CI1373" s="61"/>
      <c r="CJ1373" s="61"/>
      <c r="CK1373" s="61"/>
      <c r="CL1373" s="61"/>
      <c r="CM1373" s="61"/>
      <c r="CN1373" s="61"/>
      <c r="CO1373" s="61"/>
      <c r="CP1373" s="61"/>
      <c r="CQ1373" s="61"/>
      <c r="CR1373" s="61"/>
      <c r="CS1373" s="61"/>
      <c r="CT1373" s="61"/>
      <c r="CU1373" s="61"/>
      <c r="CV1373" s="61"/>
      <c r="CW1373" s="61"/>
      <c r="CX1373" s="61"/>
      <c r="CY1373" s="61"/>
      <c r="CZ1373" s="61"/>
      <c r="DA1373" s="61"/>
      <c r="DB1373" s="61"/>
      <c r="DC1373" s="61"/>
      <c r="DD1373" s="61"/>
      <c r="DE1373" s="61"/>
      <c r="DF1373" s="61"/>
      <c r="DG1373" s="61"/>
      <c r="DH1373" s="61"/>
      <c r="DI1373" s="61"/>
      <c r="DJ1373" s="61"/>
      <c r="DK1373" s="61"/>
      <c r="DL1373" s="61"/>
      <c r="DM1373" s="61"/>
      <c r="DN1373" s="61"/>
      <c r="DO1373" s="61"/>
      <c r="DP1373" s="61"/>
      <c r="DQ1373" s="61"/>
      <c r="DR1373" s="61"/>
      <c r="DS1373" s="61"/>
      <c r="DT1373" s="61"/>
      <c r="DU1373" s="61"/>
      <c r="DV1373" s="61"/>
      <c r="DW1373" s="61"/>
      <c r="DX1373" s="61"/>
      <c r="DY1373" s="61"/>
      <c r="DZ1373" s="61"/>
      <c r="EA1373" s="61"/>
      <c r="EB1373" s="61"/>
      <c r="EC1373" s="61"/>
    </row>
    <row r="1374" spans="1:133" s="50" customFormat="1" outlineLevel="2" x14ac:dyDescent="0.15">
      <c r="B1374" s="51" t="s">
        <v>464</v>
      </c>
      <c r="C1374" s="125"/>
      <c r="D1374" s="125"/>
      <c r="E1374" s="125"/>
      <c r="F1374" s="125"/>
      <c r="G1374" s="169" t="s">
        <v>202</v>
      </c>
      <c r="H1374" s="125"/>
      <c r="I1374" s="125"/>
      <c r="J1374" s="125"/>
      <c r="K1374" s="125"/>
      <c r="L1374" s="125"/>
      <c r="M1374" s="125"/>
      <c r="N1374" s="125"/>
      <c r="O1374" s="125"/>
      <c r="P1374" s="125"/>
      <c r="Q1374" s="125"/>
      <c r="R1374" s="125"/>
      <c r="S1374" s="125"/>
      <c r="T1374" s="275"/>
      <c r="U1374" s="196"/>
      <c r="V1374" s="125"/>
      <c r="W1374" s="196"/>
      <c r="X1374" s="125"/>
      <c r="Y1374" s="196"/>
      <c r="Z1374" s="125"/>
      <c r="AA1374" s="196"/>
      <c r="AB1374" s="125"/>
      <c r="AC1374" s="196"/>
      <c r="AD1374" s="125"/>
      <c r="AE1374" s="196"/>
      <c r="AF1374" s="125"/>
      <c r="AG1374" s="223"/>
      <c r="AH1374" s="196"/>
      <c r="AI1374" s="125"/>
      <c r="AJ1374" s="196"/>
      <c r="AK1374" s="125"/>
      <c r="AL1374" s="196"/>
      <c r="AM1374" s="125"/>
      <c r="AN1374" s="196"/>
      <c r="AO1374" s="125"/>
      <c r="AP1374" s="196"/>
      <c r="AQ1374" s="125"/>
      <c r="AR1374" s="196"/>
      <c r="AS1374" s="125"/>
      <c r="AU1374" s="125"/>
      <c r="AV1374" s="125"/>
      <c r="AW1374" s="125"/>
      <c r="AX1374" s="125"/>
      <c r="AY1374" s="125"/>
      <c r="AZ1374" s="125"/>
      <c r="BA1374" s="125"/>
      <c r="BB1374" s="125"/>
      <c r="BC1374" s="125"/>
      <c r="BD1374" s="125"/>
      <c r="BE1374" s="125"/>
      <c r="BF1374" s="125"/>
      <c r="BH1374" s="125"/>
      <c r="BI1374" s="125"/>
      <c r="BJ1374" s="125"/>
      <c r="BK1374" s="125"/>
      <c r="BL1374" s="125"/>
      <c r="BM1374" s="125"/>
      <c r="BN1374" s="125"/>
      <c r="BO1374" s="125"/>
      <c r="BP1374" s="125"/>
      <c r="BQ1374" s="125"/>
      <c r="BR1374" s="125"/>
      <c r="BS1374" s="125"/>
      <c r="BU1374" s="143"/>
      <c r="BV1374" s="143"/>
      <c r="BW1374" s="143"/>
      <c r="BX1374" s="143"/>
      <c r="BY1374" s="143"/>
      <c r="BZ1374" s="143"/>
      <c r="CA1374" s="143"/>
      <c r="CB1374" s="143"/>
      <c r="CC1374" s="143"/>
      <c r="CD1374" s="143"/>
      <c r="CE1374" s="143"/>
      <c r="CF1374" s="143"/>
      <c r="CG1374" s="143"/>
      <c r="CH1374" s="143"/>
      <c r="CI1374" s="143"/>
      <c r="CJ1374" s="143"/>
      <c r="CK1374" s="143"/>
      <c r="CL1374" s="143"/>
      <c r="CM1374" s="143"/>
      <c r="CN1374" s="143"/>
      <c r="CO1374" s="143"/>
      <c r="CP1374" s="143"/>
      <c r="CQ1374" s="143"/>
      <c r="CR1374" s="143"/>
      <c r="CS1374" s="143"/>
      <c r="CT1374" s="143"/>
      <c r="CU1374" s="143"/>
      <c r="CV1374" s="143"/>
      <c r="CW1374" s="143"/>
      <c r="CX1374" s="143"/>
      <c r="CY1374" s="143"/>
      <c r="CZ1374" s="143"/>
      <c r="DA1374" s="143"/>
      <c r="DB1374" s="143"/>
      <c r="DC1374" s="143"/>
      <c r="DD1374" s="143"/>
      <c r="DE1374" s="143"/>
      <c r="DF1374" s="143"/>
      <c r="DG1374" s="143"/>
      <c r="DH1374" s="143"/>
      <c r="DI1374" s="143"/>
      <c r="DJ1374" s="143"/>
      <c r="DK1374" s="143"/>
      <c r="DL1374" s="143"/>
      <c r="DM1374" s="143"/>
      <c r="DN1374" s="143"/>
      <c r="DO1374" s="143"/>
      <c r="DP1374" s="143"/>
      <c r="DQ1374" s="143"/>
      <c r="DR1374" s="143"/>
      <c r="DS1374" s="143"/>
      <c r="DT1374" s="143"/>
      <c r="DU1374" s="143"/>
      <c r="DV1374" s="143"/>
      <c r="DW1374" s="143"/>
      <c r="DX1374" s="143"/>
      <c r="DY1374" s="143"/>
      <c r="DZ1374" s="143"/>
      <c r="EA1374" s="143"/>
      <c r="EB1374" s="143"/>
      <c r="EC1374" s="143"/>
    </row>
    <row r="1375" spans="1:133" s="40" customFormat="1" outlineLevel="2" x14ac:dyDescent="0.15">
      <c r="A1375" s="40" t="s">
        <v>465</v>
      </c>
      <c r="B1375" s="41" t="s">
        <v>1841</v>
      </c>
      <c r="C1375" s="300" t="str">
        <f ca="1">IFERROR((AVERAGE(ReqSum)),"N/A")</f>
        <v>N/A</v>
      </c>
      <c r="D1375" s="300">
        <f ca="1">IFERROR((AVERAGE(ReqSum)),"N/A")</f>
        <v>5</v>
      </c>
      <c r="E1375" s="168">
        <f ca="1">(SUM(ReqSum))*2*$I$10</f>
        <v>0</v>
      </c>
      <c r="F1375" s="168">
        <f ca="1">(SUM(ReqSum))*2*$I$10</f>
        <v>0</v>
      </c>
      <c r="G1375" s="168">
        <f>MATCH("x",G1376:G2875,-1)-1</f>
        <v>5</v>
      </c>
      <c r="H1375" s="180"/>
      <c r="I1375" s="180">
        <f ca="1">SUM(ReqSum)</f>
        <v>0</v>
      </c>
      <c r="J1375" s="180"/>
      <c r="K1375" s="180">
        <f ca="1">SUM(ReqSum)</f>
        <v>0</v>
      </c>
      <c r="L1375" s="180"/>
      <c r="M1375" s="180">
        <f ca="1">SUM(ReqSum)</f>
        <v>0</v>
      </c>
      <c r="N1375" s="180"/>
      <c r="O1375" s="180">
        <f ca="1">SUM(ReqSum)</f>
        <v>0</v>
      </c>
      <c r="P1375" s="180"/>
      <c r="Q1375" s="180">
        <f ca="1">SUM(ReqSum)</f>
        <v>0</v>
      </c>
      <c r="R1375" s="180"/>
      <c r="S1375" s="180">
        <f ca="1">SUM(ReqSum)</f>
        <v>0</v>
      </c>
      <c r="T1375" s="274"/>
      <c r="U1375" s="195"/>
      <c r="V1375" s="180">
        <f ca="1">SUM(ReqSum)</f>
        <v>0</v>
      </c>
      <c r="W1375" s="195"/>
      <c r="X1375" s="180">
        <f ca="1">SUM(ReqSum)</f>
        <v>0</v>
      </c>
      <c r="Y1375" s="195"/>
      <c r="Z1375" s="180">
        <f ca="1">SUM(ReqSum)</f>
        <v>0</v>
      </c>
      <c r="AA1375" s="195"/>
      <c r="AB1375" s="180">
        <f ca="1">SUM(ReqSum)</f>
        <v>0</v>
      </c>
      <c r="AC1375" s="195"/>
      <c r="AD1375" s="180">
        <f ca="1">SUM(ReqSum)</f>
        <v>0</v>
      </c>
      <c r="AE1375" s="195"/>
      <c r="AF1375" s="180">
        <f ca="1">SUM(ReqSum)</f>
        <v>0</v>
      </c>
      <c r="AG1375" s="41"/>
      <c r="AH1375" s="195"/>
      <c r="AI1375" s="180">
        <f ca="1">SUM(ReqSum)</f>
        <v>0</v>
      </c>
      <c r="AJ1375" s="195"/>
      <c r="AK1375" s="180">
        <f ca="1">SUM(ReqSum)</f>
        <v>0</v>
      </c>
      <c r="AL1375" s="195"/>
      <c r="AM1375" s="180">
        <f ca="1">SUM(ReqSum)</f>
        <v>0</v>
      </c>
      <c r="AN1375" s="195"/>
      <c r="AO1375" s="180">
        <f ca="1">SUM(ReqSum)</f>
        <v>0</v>
      </c>
      <c r="AP1375" s="195"/>
      <c r="AQ1375" s="180">
        <f ca="1">SUM(ReqSum)</f>
        <v>0</v>
      </c>
      <c r="AR1375" s="195"/>
      <c r="AS1375" s="180">
        <f ca="1">SUM(ReqSum)</f>
        <v>0</v>
      </c>
      <c r="AT1375" s="181"/>
      <c r="AU1375" s="180"/>
      <c r="AV1375" s="180">
        <f ca="1">SUM(ReqSum)</f>
        <v>0</v>
      </c>
      <c r="AW1375" s="180"/>
      <c r="AX1375" s="180">
        <f ca="1">SUM(ReqSum)</f>
        <v>0</v>
      </c>
      <c r="AY1375" s="180"/>
      <c r="AZ1375" s="180">
        <f ca="1">SUM(ReqSum)</f>
        <v>0</v>
      </c>
      <c r="BA1375" s="180"/>
      <c r="BB1375" s="180">
        <f ca="1">SUM(ReqSum)</f>
        <v>0</v>
      </c>
      <c r="BC1375" s="180"/>
      <c r="BD1375" s="180">
        <f ca="1">SUM(ReqSum)</f>
        <v>0</v>
      </c>
      <c r="BE1375" s="180"/>
      <c r="BF1375" s="180">
        <f ca="1">SUM(ReqSum)</f>
        <v>0</v>
      </c>
      <c r="BG1375" s="181"/>
      <c r="BH1375" s="180"/>
      <c r="BI1375" s="180">
        <f ca="1">SUM(ReqSum)</f>
        <v>0</v>
      </c>
      <c r="BJ1375" s="180"/>
      <c r="BK1375" s="180">
        <f ca="1">SUM(ReqSum)</f>
        <v>0</v>
      </c>
      <c r="BL1375" s="180"/>
      <c r="BM1375" s="180">
        <f ca="1">SUM(ReqSum)</f>
        <v>0</v>
      </c>
      <c r="BN1375" s="180"/>
      <c r="BO1375" s="180">
        <f ca="1">SUM(ReqSum)</f>
        <v>0</v>
      </c>
      <c r="BP1375" s="180"/>
      <c r="BQ1375" s="180">
        <f ca="1">SUM(ReqSum)</f>
        <v>0</v>
      </c>
      <c r="BR1375" s="180"/>
      <c r="BS1375" s="180">
        <f ca="1">SUM(ReqSum)</f>
        <v>0</v>
      </c>
      <c r="BT1375" s="181"/>
      <c r="BU1375" s="85"/>
      <c r="BV1375" s="85"/>
      <c r="BW1375" s="85"/>
      <c r="BX1375" s="85"/>
      <c r="BY1375" s="85"/>
      <c r="BZ1375" s="85"/>
      <c r="CA1375" s="85"/>
      <c r="CB1375" s="85"/>
      <c r="CC1375" s="85"/>
      <c r="CD1375" s="85"/>
      <c r="CE1375" s="85"/>
      <c r="CF1375" s="85"/>
      <c r="CG1375" s="85"/>
      <c r="CH1375" s="85"/>
      <c r="CI1375" s="85"/>
      <c r="CJ1375" s="85"/>
      <c r="CK1375" s="85"/>
      <c r="CL1375" s="85"/>
      <c r="CM1375" s="85"/>
      <c r="CN1375" s="85"/>
      <c r="CO1375" s="85"/>
      <c r="CP1375" s="85"/>
      <c r="CQ1375" s="85"/>
      <c r="CR1375" s="85"/>
      <c r="CS1375" s="85"/>
      <c r="CT1375" s="85"/>
      <c r="CU1375" s="85"/>
      <c r="CV1375" s="85"/>
      <c r="CW1375" s="85"/>
      <c r="CX1375" s="85"/>
      <c r="CY1375" s="85"/>
      <c r="CZ1375" s="85"/>
      <c r="DA1375" s="85"/>
      <c r="DB1375" s="85"/>
      <c r="DC1375" s="85"/>
      <c r="DD1375" s="85"/>
      <c r="DE1375" s="85"/>
      <c r="DF1375" s="85"/>
      <c r="DG1375" s="85"/>
      <c r="DH1375" s="85"/>
      <c r="DI1375" s="85"/>
      <c r="DJ1375" s="85"/>
      <c r="DK1375" s="85"/>
      <c r="DL1375" s="85"/>
      <c r="DM1375" s="85"/>
      <c r="DN1375" s="85"/>
      <c r="DO1375" s="85"/>
      <c r="DP1375" s="85"/>
      <c r="DQ1375" s="85"/>
      <c r="DR1375" s="85"/>
      <c r="DS1375" s="85"/>
      <c r="DT1375" s="85"/>
      <c r="DU1375" s="85"/>
      <c r="DV1375" s="85"/>
      <c r="DW1375" s="85"/>
      <c r="DX1375" s="85"/>
      <c r="DY1375" s="85"/>
      <c r="DZ1375" s="85"/>
      <c r="EA1375" s="85"/>
      <c r="EB1375" s="85"/>
      <c r="EC1375" s="85"/>
    </row>
    <row r="1376" spans="1:133" outlineLevel="3" x14ac:dyDescent="0.15">
      <c r="A1376" s="22" t="s">
        <v>466</v>
      </c>
      <c r="B1376" s="29" t="s">
        <v>2451</v>
      </c>
      <c r="C1376" s="104"/>
      <c r="D1376" s="106">
        <v>5</v>
      </c>
      <c r="E1376" s="104"/>
      <c r="F1376" s="106">
        <f t="shared" ref="F1376:F1380" si="4085">IF(B1376&lt;&gt;"",IF(B1376="Custom Requirement",0,3),0)</f>
        <v>0</v>
      </c>
      <c r="G1376" s="106">
        <v>1</v>
      </c>
      <c r="I1376" s="106">
        <f t="shared" ref="I1376:I1380" si="4086">H1376*$E1376*I$10</f>
        <v>0</v>
      </c>
      <c r="K1376" s="106">
        <f t="shared" ref="K1376:K1380" si="4087">J1376*$E1376*K$10</f>
        <v>0</v>
      </c>
      <c r="M1376" s="106">
        <f t="shared" ref="M1376:M1380" si="4088">L1376*$E1376*M$10</f>
        <v>0</v>
      </c>
      <c r="O1376" s="106">
        <f t="shared" ref="O1376:O1380" si="4089">N1376*$E1376*O$10</f>
        <v>0</v>
      </c>
      <c r="Q1376" s="106">
        <f t="shared" ref="Q1376:Q1380" si="4090">P1376*$E1376*Q$10</f>
        <v>0</v>
      </c>
      <c r="S1376" s="106">
        <f t="shared" ref="S1376:S1380" si="4091">R1376*$E1376*S$10</f>
        <v>0</v>
      </c>
      <c r="V1376" s="106">
        <f t="shared" ref="V1376:V1380" si="4092">U1376*$E1376*V$10</f>
        <v>0</v>
      </c>
      <c r="X1376" s="106">
        <f t="shared" ref="X1376:X1380" si="4093">W1376*$E1376*X$10</f>
        <v>0</v>
      </c>
      <c r="Z1376" s="106">
        <f t="shared" ref="Z1376:Z1380" si="4094">Y1376*$E1376*Z$10</f>
        <v>0</v>
      </c>
      <c r="AB1376" s="106">
        <f t="shared" ref="AB1376:AB1380" si="4095">AA1376*$E1376*AB$10</f>
        <v>0</v>
      </c>
      <c r="AD1376" s="106">
        <f t="shared" ref="AD1376:AD1380" si="4096">AC1376*$E1376*AD$10</f>
        <v>0</v>
      </c>
      <c r="AF1376" s="106">
        <f t="shared" ref="AF1376:AF1380" si="4097">AE1376*$E1376*AF$10</f>
        <v>0</v>
      </c>
      <c r="AI1376" s="106">
        <f t="shared" ref="AI1376:AI1380" si="4098">AH1376*$E1376*AI$10</f>
        <v>0</v>
      </c>
      <c r="AK1376" s="106">
        <f t="shared" ref="AK1376:AK1380" si="4099">AJ1376*$E1376*AK$10</f>
        <v>0</v>
      </c>
      <c r="AM1376" s="106">
        <f t="shared" ref="AM1376:AM1380" si="4100">AL1376*$E1376*AM$10</f>
        <v>0</v>
      </c>
      <c r="AO1376" s="106">
        <f t="shared" ref="AO1376:AO1380" si="4101">AN1376*$E1376*AO$10</f>
        <v>0</v>
      </c>
      <c r="AQ1376" s="106">
        <f t="shared" ref="AQ1376:AQ1380" si="4102">AP1376*$E1376*AQ$10</f>
        <v>0</v>
      </c>
      <c r="AS1376" s="106">
        <f t="shared" ref="AS1376:AS1380" si="4103">AR1376*$E1376*AS$10</f>
        <v>0</v>
      </c>
      <c r="AV1376" s="106">
        <f t="shared" ref="AV1376:AV1380" si="4104">AU1376*$E1376*AV$10</f>
        <v>0</v>
      </c>
      <c r="AX1376" s="106">
        <f t="shared" ref="AX1376:AX1380" si="4105">AW1376*$E1376*AX$10</f>
        <v>0</v>
      </c>
      <c r="AZ1376" s="106">
        <f t="shared" ref="AZ1376:AZ1380" si="4106">AY1376*$E1376*AZ$10</f>
        <v>0</v>
      </c>
      <c r="BB1376" s="106">
        <f t="shared" ref="BB1376:BB1380" si="4107">BA1376*$E1376*BB$10</f>
        <v>0</v>
      </c>
      <c r="BD1376" s="106">
        <f t="shared" ref="BD1376:BD1380" si="4108">BC1376*$E1376*BD$10</f>
        <v>0</v>
      </c>
      <c r="BF1376" s="106">
        <f t="shared" ref="BF1376:BF1380" si="4109">BE1376*$E1376*BF$10</f>
        <v>0</v>
      </c>
      <c r="BI1376" s="106">
        <f t="shared" ref="BI1376:BI1380" si="4110">BH1376*$E1376*BI$10</f>
        <v>0</v>
      </c>
      <c r="BK1376" s="106">
        <f t="shared" ref="BK1376:BK1380" si="4111">BJ1376*$E1376*BK$10</f>
        <v>0</v>
      </c>
      <c r="BM1376" s="106">
        <f t="shared" ref="BM1376:BM1380" si="4112">BL1376*$E1376*BM$10</f>
        <v>0</v>
      </c>
      <c r="BO1376" s="106">
        <f t="shared" ref="BO1376:BO1380" si="4113">BN1376*$E1376*BO$10</f>
        <v>0</v>
      </c>
      <c r="BQ1376" s="106">
        <f t="shared" ref="BQ1376:BQ1380" si="4114">BP1376*$E1376*BQ$10</f>
        <v>0</v>
      </c>
      <c r="BS1376" s="106">
        <f t="shared" ref="BS1376:BS1380" si="4115">BR1376*$E1376*BS$10</f>
        <v>0</v>
      </c>
    </row>
    <row r="1377" spans="1:133" outlineLevel="3" x14ac:dyDescent="0.15">
      <c r="A1377" s="22" t="s">
        <v>467</v>
      </c>
      <c r="B1377" s="29" t="s">
        <v>2451</v>
      </c>
      <c r="C1377" s="104"/>
      <c r="D1377" s="106">
        <v>5</v>
      </c>
      <c r="E1377" s="104"/>
      <c r="F1377" s="106">
        <f t="shared" si="4085"/>
        <v>0</v>
      </c>
      <c r="G1377" s="106">
        <v>1</v>
      </c>
      <c r="I1377" s="106">
        <f t="shared" si="4086"/>
        <v>0</v>
      </c>
      <c r="K1377" s="106">
        <f t="shared" si="4087"/>
        <v>0</v>
      </c>
      <c r="M1377" s="106">
        <f t="shared" si="4088"/>
        <v>0</v>
      </c>
      <c r="O1377" s="106">
        <f t="shared" si="4089"/>
        <v>0</v>
      </c>
      <c r="Q1377" s="106">
        <f t="shared" si="4090"/>
        <v>0</v>
      </c>
      <c r="S1377" s="106">
        <f t="shared" si="4091"/>
        <v>0</v>
      </c>
      <c r="V1377" s="106">
        <f t="shared" si="4092"/>
        <v>0</v>
      </c>
      <c r="X1377" s="106">
        <f t="shared" si="4093"/>
        <v>0</v>
      </c>
      <c r="Z1377" s="106">
        <f t="shared" si="4094"/>
        <v>0</v>
      </c>
      <c r="AB1377" s="106">
        <f t="shared" si="4095"/>
        <v>0</v>
      </c>
      <c r="AD1377" s="106">
        <f t="shared" si="4096"/>
        <v>0</v>
      </c>
      <c r="AF1377" s="106">
        <f t="shared" si="4097"/>
        <v>0</v>
      </c>
      <c r="AI1377" s="106">
        <f t="shared" si="4098"/>
        <v>0</v>
      </c>
      <c r="AK1377" s="106">
        <f t="shared" si="4099"/>
        <v>0</v>
      </c>
      <c r="AM1377" s="106">
        <f t="shared" si="4100"/>
        <v>0</v>
      </c>
      <c r="AO1377" s="106">
        <f t="shared" si="4101"/>
        <v>0</v>
      </c>
      <c r="AQ1377" s="106">
        <f t="shared" si="4102"/>
        <v>0</v>
      </c>
      <c r="AS1377" s="106">
        <f t="shared" si="4103"/>
        <v>0</v>
      </c>
      <c r="AV1377" s="106">
        <f t="shared" si="4104"/>
        <v>0</v>
      </c>
      <c r="AX1377" s="106">
        <f t="shared" si="4105"/>
        <v>0</v>
      </c>
      <c r="AZ1377" s="106">
        <f t="shared" si="4106"/>
        <v>0</v>
      </c>
      <c r="BB1377" s="106">
        <f t="shared" si="4107"/>
        <v>0</v>
      </c>
      <c r="BD1377" s="106">
        <f t="shared" si="4108"/>
        <v>0</v>
      </c>
      <c r="BF1377" s="106">
        <f t="shared" si="4109"/>
        <v>0</v>
      </c>
      <c r="BI1377" s="106">
        <f t="shared" si="4110"/>
        <v>0</v>
      </c>
      <c r="BK1377" s="106">
        <f t="shared" si="4111"/>
        <v>0</v>
      </c>
      <c r="BM1377" s="106">
        <f t="shared" si="4112"/>
        <v>0</v>
      </c>
      <c r="BO1377" s="106">
        <f t="shared" si="4113"/>
        <v>0</v>
      </c>
      <c r="BQ1377" s="106">
        <f t="shared" si="4114"/>
        <v>0</v>
      </c>
      <c r="BS1377" s="106">
        <f t="shared" si="4115"/>
        <v>0</v>
      </c>
    </row>
    <row r="1378" spans="1:133" outlineLevel="3" x14ac:dyDescent="0.15">
      <c r="A1378" s="22" t="s">
        <v>468</v>
      </c>
      <c r="B1378" s="29" t="s">
        <v>2451</v>
      </c>
      <c r="C1378" s="104"/>
      <c r="D1378" s="106">
        <v>5</v>
      </c>
      <c r="E1378" s="104"/>
      <c r="F1378" s="106">
        <f t="shared" si="4085"/>
        <v>0</v>
      </c>
      <c r="G1378" s="106">
        <v>1</v>
      </c>
      <c r="I1378" s="106">
        <f t="shared" si="4086"/>
        <v>0</v>
      </c>
      <c r="K1378" s="106">
        <f t="shared" si="4087"/>
        <v>0</v>
      </c>
      <c r="M1378" s="106">
        <f t="shared" si="4088"/>
        <v>0</v>
      </c>
      <c r="O1378" s="106">
        <f t="shared" si="4089"/>
        <v>0</v>
      </c>
      <c r="Q1378" s="106">
        <f t="shared" si="4090"/>
        <v>0</v>
      </c>
      <c r="S1378" s="106">
        <f t="shared" si="4091"/>
        <v>0</v>
      </c>
      <c r="V1378" s="106">
        <f t="shared" si="4092"/>
        <v>0</v>
      </c>
      <c r="X1378" s="106">
        <f t="shared" si="4093"/>
        <v>0</v>
      </c>
      <c r="Z1378" s="106">
        <f t="shared" si="4094"/>
        <v>0</v>
      </c>
      <c r="AB1378" s="106">
        <f t="shared" si="4095"/>
        <v>0</v>
      </c>
      <c r="AD1378" s="106">
        <f t="shared" si="4096"/>
        <v>0</v>
      </c>
      <c r="AF1378" s="106">
        <f t="shared" si="4097"/>
        <v>0</v>
      </c>
      <c r="AI1378" s="106">
        <f t="shared" si="4098"/>
        <v>0</v>
      </c>
      <c r="AK1378" s="106">
        <f t="shared" si="4099"/>
        <v>0</v>
      </c>
      <c r="AM1378" s="106">
        <f t="shared" si="4100"/>
        <v>0</v>
      </c>
      <c r="AO1378" s="106">
        <f t="shared" si="4101"/>
        <v>0</v>
      </c>
      <c r="AQ1378" s="106">
        <f t="shared" si="4102"/>
        <v>0</v>
      </c>
      <c r="AS1378" s="106">
        <f t="shared" si="4103"/>
        <v>0</v>
      </c>
      <c r="AV1378" s="106">
        <f t="shared" si="4104"/>
        <v>0</v>
      </c>
      <c r="AX1378" s="106">
        <f t="shared" si="4105"/>
        <v>0</v>
      </c>
      <c r="AZ1378" s="106">
        <f t="shared" si="4106"/>
        <v>0</v>
      </c>
      <c r="BB1378" s="106">
        <f t="shared" si="4107"/>
        <v>0</v>
      </c>
      <c r="BD1378" s="106">
        <f t="shared" si="4108"/>
        <v>0</v>
      </c>
      <c r="BF1378" s="106">
        <f t="shared" si="4109"/>
        <v>0</v>
      </c>
      <c r="BI1378" s="106">
        <f t="shared" si="4110"/>
        <v>0</v>
      </c>
      <c r="BK1378" s="106">
        <f t="shared" si="4111"/>
        <v>0</v>
      </c>
      <c r="BM1378" s="106">
        <f t="shared" si="4112"/>
        <v>0</v>
      </c>
      <c r="BO1378" s="106">
        <f t="shared" si="4113"/>
        <v>0</v>
      </c>
      <c r="BQ1378" s="106">
        <f t="shared" si="4114"/>
        <v>0</v>
      </c>
      <c r="BS1378" s="106">
        <f t="shared" si="4115"/>
        <v>0</v>
      </c>
    </row>
    <row r="1379" spans="1:133" outlineLevel="3" x14ac:dyDescent="0.15">
      <c r="A1379" s="22" t="s">
        <v>469</v>
      </c>
      <c r="B1379" s="29" t="s">
        <v>2451</v>
      </c>
      <c r="C1379" s="104"/>
      <c r="D1379" s="106">
        <v>5</v>
      </c>
      <c r="E1379" s="104"/>
      <c r="F1379" s="106">
        <f t="shared" si="4085"/>
        <v>0</v>
      </c>
      <c r="G1379" s="106">
        <v>1</v>
      </c>
      <c r="I1379" s="106">
        <f t="shared" si="4086"/>
        <v>0</v>
      </c>
      <c r="K1379" s="106">
        <f t="shared" si="4087"/>
        <v>0</v>
      </c>
      <c r="M1379" s="106">
        <f t="shared" si="4088"/>
        <v>0</v>
      </c>
      <c r="O1379" s="106">
        <f t="shared" si="4089"/>
        <v>0</v>
      </c>
      <c r="Q1379" s="106">
        <f t="shared" si="4090"/>
        <v>0</v>
      </c>
      <c r="S1379" s="106">
        <f t="shared" si="4091"/>
        <v>0</v>
      </c>
      <c r="V1379" s="106">
        <f t="shared" si="4092"/>
        <v>0</v>
      </c>
      <c r="X1379" s="106">
        <f t="shared" si="4093"/>
        <v>0</v>
      </c>
      <c r="Z1379" s="106">
        <f t="shared" si="4094"/>
        <v>0</v>
      </c>
      <c r="AB1379" s="106">
        <f t="shared" si="4095"/>
        <v>0</v>
      </c>
      <c r="AD1379" s="106">
        <f t="shared" si="4096"/>
        <v>0</v>
      </c>
      <c r="AF1379" s="106">
        <f t="shared" si="4097"/>
        <v>0</v>
      </c>
      <c r="AI1379" s="106">
        <f t="shared" si="4098"/>
        <v>0</v>
      </c>
      <c r="AK1379" s="106">
        <f t="shared" si="4099"/>
        <v>0</v>
      </c>
      <c r="AM1379" s="106">
        <f t="shared" si="4100"/>
        <v>0</v>
      </c>
      <c r="AO1379" s="106">
        <f t="shared" si="4101"/>
        <v>0</v>
      </c>
      <c r="AQ1379" s="106">
        <f t="shared" si="4102"/>
        <v>0</v>
      </c>
      <c r="AS1379" s="106">
        <f t="shared" si="4103"/>
        <v>0</v>
      </c>
      <c r="AV1379" s="106">
        <f t="shared" si="4104"/>
        <v>0</v>
      </c>
      <c r="AX1379" s="106">
        <f t="shared" si="4105"/>
        <v>0</v>
      </c>
      <c r="AZ1379" s="106">
        <f t="shared" si="4106"/>
        <v>0</v>
      </c>
      <c r="BB1379" s="106">
        <f t="shared" si="4107"/>
        <v>0</v>
      </c>
      <c r="BD1379" s="106">
        <f t="shared" si="4108"/>
        <v>0</v>
      </c>
      <c r="BF1379" s="106">
        <f t="shared" si="4109"/>
        <v>0</v>
      </c>
      <c r="BI1379" s="106">
        <f t="shared" si="4110"/>
        <v>0</v>
      </c>
      <c r="BK1379" s="106">
        <f t="shared" si="4111"/>
        <v>0</v>
      </c>
      <c r="BM1379" s="106">
        <f t="shared" si="4112"/>
        <v>0</v>
      </c>
      <c r="BO1379" s="106">
        <f t="shared" si="4113"/>
        <v>0</v>
      </c>
      <c r="BQ1379" s="106">
        <f t="shared" si="4114"/>
        <v>0</v>
      </c>
      <c r="BS1379" s="106">
        <f t="shared" si="4115"/>
        <v>0</v>
      </c>
    </row>
    <row r="1380" spans="1:133" outlineLevel="3" x14ac:dyDescent="0.15">
      <c r="A1380" s="22" t="s">
        <v>470</v>
      </c>
      <c r="B1380" s="29" t="s">
        <v>2451</v>
      </c>
      <c r="C1380" s="104"/>
      <c r="D1380" s="106">
        <v>5</v>
      </c>
      <c r="E1380" s="104"/>
      <c r="F1380" s="106">
        <f t="shared" si="4085"/>
        <v>0</v>
      </c>
      <c r="G1380" s="106">
        <v>1</v>
      </c>
      <c r="I1380" s="106">
        <f t="shared" si="4086"/>
        <v>0</v>
      </c>
      <c r="K1380" s="106">
        <f t="shared" si="4087"/>
        <v>0</v>
      </c>
      <c r="M1380" s="106">
        <f t="shared" si="4088"/>
        <v>0</v>
      </c>
      <c r="O1380" s="106">
        <f t="shared" si="4089"/>
        <v>0</v>
      </c>
      <c r="Q1380" s="106">
        <f t="shared" si="4090"/>
        <v>0</v>
      </c>
      <c r="S1380" s="106">
        <f t="shared" si="4091"/>
        <v>0</v>
      </c>
      <c r="V1380" s="106">
        <f t="shared" si="4092"/>
        <v>0</v>
      </c>
      <c r="X1380" s="106">
        <f t="shared" si="4093"/>
        <v>0</v>
      </c>
      <c r="Z1380" s="106">
        <f t="shared" si="4094"/>
        <v>0</v>
      </c>
      <c r="AB1380" s="106">
        <f t="shared" si="4095"/>
        <v>0</v>
      </c>
      <c r="AD1380" s="106">
        <f t="shared" si="4096"/>
        <v>0</v>
      </c>
      <c r="AF1380" s="106">
        <f t="shared" si="4097"/>
        <v>0</v>
      </c>
      <c r="AI1380" s="106">
        <f t="shared" si="4098"/>
        <v>0</v>
      </c>
      <c r="AK1380" s="106">
        <f t="shared" si="4099"/>
        <v>0</v>
      </c>
      <c r="AM1380" s="106">
        <f t="shared" si="4100"/>
        <v>0</v>
      </c>
      <c r="AO1380" s="106">
        <f t="shared" si="4101"/>
        <v>0</v>
      </c>
      <c r="AQ1380" s="106">
        <f t="shared" si="4102"/>
        <v>0</v>
      </c>
      <c r="AS1380" s="106">
        <f t="shared" si="4103"/>
        <v>0</v>
      </c>
      <c r="AV1380" s="106">
        <f t="shared" si="4104"/>
        <v>0</v>
      </c>
      <c r="AX1380" s="106">
        <f t="shared" si="4105"/>
        <v>0</v>
      </c>
      <c r="AZ1380" s="106">
        <f t="shared" si="4106"/>
        <v>0</v>
      </c>
      <c r="BB1380" s="106">
        <f t="shared" si="4107"/>
        <v>0</v>
      </c>
      <c r="BD1380" s="106">
        <f t="shared" si="4108"/>
        <v>0</v>
      </c>
      <c r="BF1380" s="106">
        <f t="shared" si="4109"/>
        <v>0</v>
      </c>
      <c r="BI1380" s="106">
        <f t="shared" si="4110"/>
        <v>0</v>
      </c>
      <c r="BK1380" s="106">
        <f t="shared" si="4111"/>
        <v>0</v>
      </c>
      <c r="BM1380" s="106">
        <f t="shared" si="4112"/>
        <v>0</v>
      </c>
      <c r="BO1380" s="106">
        <f t="shared" si="4113"/>
        <v>0</v>
      </c>
      <c r="BQ1380" s="106">
        <f t="shared" si="4114"/>
        <v>0</v>
      </c>
      <c r="BS1380" s="106">
        <f t="shared" si="4115"/>
        <v>0</v>
      </c>
    </row>
    <row r="1381" spans="1:133" s="50" customFormat="1" outlineLevel="2" x14ac:dyDescent="0.15">
      <c r="B1381" s="51" t="s">
        <v>1714</v>
      </c>
      <c r="C1381" s="125"/>
      <c r="D1381" s="125"/>
      <c r="E1381" s="125"/>
      <c r="F1381" s="125"/>
      <c r="G1381" s="169" t="s">
        <v>202</v>
      </c>
      <c r="H1381" s="125"/>
      <c r="I1381" s="125"/>
      <c r="J1381" s="125"/>
      <c r="K1381" s="125"/>
      <c r="L1381" s="125"/>
      <c r="M1381" s="125"/>
      <c r="N1381" s="125"/>
      <c r="O1381" s="125"/>
      <c r="P1381" s="125"/>
      <c r="Q1381" s="125"/>
      <c r="R1381" s="125"/>
      <c r="S1381" s="125"/>
      <c r="T1381" s="275"/>
      <c r="U1381" s="196"/>
      <c r="V1381" s="125"/>
      <c r="W1381" s="196"/>
      <c r="X1381" s="125"/>
      <c r="Y1381" s="196"/>
      <c r="Z1381" s="125"/>
      <c r="AA1381" s="196"/>
      <c r="AB1381" s="125"/>
      <c r="AC1381" s="196"/>
      <c r="AD1381" s="125"/>
      <c r="AE1381" s="196"/>
      <c r="AF1381" s="125"/>
      <c r="AG1381" s="223"/>
      <c r="AH1381" s="196"/>
      <c r="AI1381" s="125"/>
      <c r="AJ1381" s="196"/>
      <c r="AK1381" s="125"/>
      <c r="AL1381" s="196"/>
      <c r="AM1381" s="125"/>
      <c r="AN1381" s="196"/>
      <c r="AO1381" s="125"/>
      <c r="AP1381" s="196"/>
      <c r="AQ1381" s="125"/>
      <c r="AR1381" s="196"/>
      <c r="AS1381" s="125"/>
      <c r="AU1381" s="125"/>
      <c r="AV1381" s="125"/>
      <c r="AW1381" s="125"/>
      <c r="AX1381" s="125"/>
      <c r="AY1381" s="125"/>
      <c r="AZ1381" s="125"/>
      <c r="BA1381" s="125"/>
      <c r="BB1381" s="125"/>
      <c r="BC1381" s="125"/>
      <c r="BD1381" s="125"/>
      <c r="BE1381" s="125"/>
      <c r="BF1381" s="125"/>
      <c r="BH1381" s="125"/>
      <c r="BI1381" s="125"/>
      <c r="BJ1381" s="125"/>
      <c r="BK1381" s="125"/>
      <c r="BL1381" s="125"/>
      <c r="BM1381" s="125"/>
      <c r="BN1381" s="125"/>
      <c r="BO1381" s="125"/>
      <c r="BP1381" s="125"/>
      <c r="BQ1381" s="125"/>
      <c r="BR1381" s="125"/>
      <c r="BS1381" s="125"/>
      <c r="BU1381" s="143"/>
      <c r="BV1381" s="143"/>
      <c r="BW1381" s="143"/>
      <c r="BX1381" s="143"/>
      <c r="BY1381" s="143"/>
      <c r="BZ1381" s="143"/>
      <c r="CA1381" s="143"/>
      <c r="CB1381" s="143"/>
      <c r="CC1381" s="143"/>
      <c r="CD1381" s="143"/>
      <c r="CE1381" s="143"/>
      <c r="CF1381" s="143"/>
      <c r="CG1381" s="143"/>
      <c r="CH1381" s="143"/>
      <c r="CI1381" s="143"/>
      <c r="CJ1381" s="143"/>
      <c r="CK1381" s="143"/>
      <c r="CL1381" s="143"/>
      <c r="CM1381" s="143"/>
      <c r="CN1381" s="143"/>
      <c r="CO1381" s="143"/>
      <c r="CP1381" s="143"/>
      <c r="CQ1381" s="143"/>
      <c r="CR1381" s="143"/>
      <c r="CS1381" s="143"/>
      <c r="CT1381" s="143"/>
      <c r="CU1381" s="143"/>
      <c r="CV1381" s="143"/>
      <c r="CW1381" s="143"/>
      <c r="CX1381" s="143"/>
      <c r="CY1381" s="143"/>
      <c r="CZ1381" s="143"/>
      <c r="DA1381" s="143"/>
      <c r="DB1381" s="143"/>
      <c r="DC1381" s="143"/>
      <c r="DD1381" s="143"/>
      <c r="DE1381" s="143"/>
      <c r="DF1381" s="143"/>
      <c r="DG1381" s="143"/>
      <c r="DH1381" s="143"/>
      <c r="DI1381" s="143"/>
      <c r="DJ1381" s="143"/>
      <c r="DK1381" s="143"/>
      <c r="DL1381" s="143"/>
      <c r="DM1381" s="143"/>
      <c r="DN1381" s="143"/>
      <c r="DO1381" s="143"/>
      <c r="DP1381" s="143"/>
      <c r="DQ1381" s="143"/>
      <c r="DR1381" s="143"/>
      <c r="DS1381" s="143"/>
      <c r="DT1381" s="143"/>
      <c r="DU1381" s="143"/>
      <c r="DV1381" s="143"/>
      <c r="DW1381" s="143"/>
      <c r="DX1381" s="143"/>
      <c r="DY1381" s="143"/>
      <c r="DZ1381" s="143"/>
      <c r="EA1381" s="143"/>
      <c r="EB1381" s="143"/>
      <c r="EC1381" s="143"/>
    </row>
    <row r="1382" spans="1:133" s="50" customFormat="1" outlineLevel="1" x14ac:dyDescent="0.15">
      <c r="B1382" s="51" t="s">
        <v>729</v>
      </c>
      <c r="C1382" s="125"/>
      <c r="D1382" s="125"/>
      <c r="E1382" s="125"/>
      <c r="F1382" s="125"/>
      <c r="G1382" s="169"/>
      <c r="H1382" s="125"/>
      <c r="I1382" s="125"/>
      <c r="J1382" s="125"/>
      <c r="K1382" s="125"/>
      <c r="L1382" s="125"/>
      <c r="M1382" s="125"/>
      <c r="N1382" s="125"/>
      <c r="O1382" s="125"/>
      <c r="P1382" s="125"/>
      <c r="Q1382" s="125"/>
      <c r="R1382" s="125"/>
      <c r="S1382" s="125"/>
      <c r="T1382" s="275"/>
      <c r="U1382" s="196"/>
      <c r="V1382" s="125"/>
      <c r="W1382" s="196"/>
      <c r="X1382" s="125"/>
      <c r="Y1382" s="196"/>
      <c r="Z1382" s="125"/>
      <c r="AA1382" s="196"/>
      <c r="AB1382" s="125"/>
      <c r="AC1382" s="196"/>
      <c r="AD1382" s="125"/>
      <c r="AE1382" s="196"/>
      <c r="AF1382" s="125"/>
      <c r="AG1382" s="223"/>
      <c r="AH1382" s="196"/>
      <c r="AI1382" s="125"/>
      <c r="AJ1382" s="196"/>
      <c r="AK1382" s="125"/>
      <c r="AL1382" s="196"/>
      <c r="AM1382" s="125"/>
      <c r="AN1382" s="196"/>
      <c r="AO1382" s="125"/>
      <c r="AP1382" s="196"/>
      <c r="AQ1382" s="125"/>
      <c r="AR1382" s="196"/>
      <c r="AS1382" s="125"/>
      <c r="AU1382" s="125"/>
      <c r="AV1382" s="125"/>
      <c r="AW1382" s="125"/>
      <c r="AX1382" s="125"/>
      <c r="AY1382" s="125"/>
      <c r="AZ1382" s="125"/>
      <c r="BA1382" s="125"/>
      <c r="BB1382" s="125"/>
      <c r="BC1382" s="125"/>
      <c r="BD1382" s="125"/>
      <c r="BE1382" s="125"/>
      <c r="BF1382" s="125"/>
      <c r="BH1382" s="125"/>
      <c r="BI1382" s="125"/>
      <c r="BJ1382" s="125"/>
      <c r="BK1382" s="125"/>
      <c r="BL1382" s="125"/>
      <c r="BM1382" s="125"/>
      <c r="BN1382" s="125"/>
      <c r="BO1382" s="125"/>
      <c r="BP1382" s="125"/>
      <c r="BQ1382" s="125"/>
      <c r="BR1382" s="125"/>
      <c r="BS1382" s="125"/>
      <c r="BU1382" s="143"/>
      <c r="BV1382" s="143"/>
      <c r="BW1382" s="143"/>
      <c r="BX1382" s="143"/>
      <c r="BY1382" s="143"/>
      <c r="BZ1382" s="143"/>
      <c r="CA1382" s="143"/>
      <c r="CB1382" s="143"/>
      <c r="CC1382" s="143"/>
      <c r="CD1382" s="143"/>
      <c r="CE1382" s="143"/>
      <c r="CF1382" s="143"/>
      <c r="CG1382" s="143"/>
      <c r="CH1382" s="143"/>
      <c r="CI1382" s="143"/>
      <c r="CJ1382" s="143"/>
      <c r="CK1382" s="143"/>
      <c r="CL1382" s="143"/>
      <c r="CM1382" s="143"/>
      <c r="CN1382" s="143"/>
      <c r="CO1382" s="143"/>
      <c r="CP1382" s="143"/>
      <c r="CQ1382" s="143"/>
      <c r="CR1382" s="143"/>
      <c r="CS1382" s="143"/>
      <c r="CT1382" s="143"/>
      <c r="CU1382" s="143"/>
      <c r="CV1382" s="143"/>
      <c r="CW1382" s="143"/>
      <c r="CX1382" s="143"/>
      <c r="CY1382" s="143"/>
      <c r="CZ1382" s="143"/>
      <c r="DA1382" s="143"/>
      <c r="DB1382" s="143"/>
      <c r="DC1382" s="143"/>
      <c r="DD1382" s="143"/>
      <c r="DE1382" s="143"/>
      <c r="DF1382" s="143"/>
      <c r="DG1382" s="143"/>
      <c r="DH1382" s="143"/>
      <c r="DI1382" s="143"/>
      <c r="DJ1382" s="143"/>
      <c r="DK1382" s="143"/>
      <c r="DL1382" s="143"/>
      <c r="DM1382" s="143"/>
      <c r="DN1382" s="143"/>
      <c r="DO1382" s="143"/>
      <c r="DP1382" s="143"/>
      <c r="DQ1382" s="143"/>
      <c r="DR1382" s="143"/>
      <c r="DS1382" s="143"/>
      <c r="DT1382" s="143"/>
      <c r="DU1382" s="143"/>
      <c r="DV1382" s="143"/>
      <c r="DW1382" s="143"/>
      <c r="DX1382" s="143"/>
      <c r="DY1382" s="143"/>
      <c r="DZ1382" s="143"/>
      <c r="EA1382" s="143"/>
      <c r="EB1382" s="143"/>
      <c r="EC1382" s="143"/>
    </row>
    <row r="1383" spans="1:133" s="76" customFormat="1" outlineLevel="1" x14ac:dyDescent="0.15">
      <c r="A1383" s="76">
        <v>4.5999999999999996</v>
      </c>
      <c r="B1383" s="77" t="s">
        <v>2009</v>
      </c>
      <c r="C1383" s="304" t="str">
        <f ca="1">IFERROR(SUM(C1384,C1390)/COUNT((C1384,C1390)),"N/A")</f>
        <v>N/A</v>
      </c>
      <c r="D1383" s="304">
        <f ca="1">IFERROR(SUM(D1384,D1390)/COUNT((D1384,D1390)),"N/A")</f>
        <v>5</v>
      </c>
      <c r="E1383" s="167">
        <f ca="1">E1384+E1390</f>
        <v>0</v>
      </c>
      <c r="F1383" s="167">
        <f ca="1">F1384+F1390</f>
        <v>240</v>
      </c>
      <c r="G1383" s="167"/>
      <c r="H1383" s="124"/>
      <c r="I1383" s="167">
        <f ca="1">I1384+I1390</f>
        <v>0</v>
      </c>
      <c r="J1383" s="124"/>
      <c r="K1383" s="167">
        <f ca="1">K1384+K1390</f>
        <v>0</v>
      </c>
      <c r="L1383" s="124"/>
      <c r="M1383" s="167">
        <f ca="1">M1384+M1390</f>
        <v>0</v>
      </c>
      <c r="N1383" s="124"/>
      <c r="O1383" s="167">
        <f ca="1">O1384+O1390</f>
        <v>0</v>
      </c>
      <c r="P1383" s="124"/>
      <c r="Q1383" s="167">
        <f ca="1">Q1384+Q1390</f>
        <v>0</v>
      </c>
      <c r="R1383" s="124"/>
      <c r="S1383" s="167">
        <f ca="1">S1384+S1390</f>
        <v>0</v>
      </c>
      <c r="T1383" s="77"/>
      <c r="U1383" s="124"/>
      <c r="V1383" s="167">
        <f ca="1">V1384+V1390</f>
        <v>0</v>
      </c>
      <c r="W1383" s="124"/>
      <c r="X1383" s="167">
        <f ca="1">X1384+X1390</f>
        <v>0</v>
      </c>
      <c r="Y1383" s="124"/>
      <c r="Z1383" s="167">
        <f ca="1">Z1384+Z1390</f>
        <v>0</v>
      </c>
      <c r="AA1383" s="124"/>
      <c r="AB1383" s="167">
        <f ca="1">AB1384+AB1390</f>
        <v>0</v>
      </c>
      <c r="AC1383" s="124"/>
      <c r="AD1383" s="167">
        <f ca="1">AD1384+AD1390</f>
        <v>0</v>
      </c>
      <c r="AE1383" s="124"/>
      <c r="AF1383" s="167">
        <f ca="1">AF1384+AF1390</f>
        <v>0</v>
      </c>
      <c r="AG1383" s="77"/>
      <c r="AH1383" s="124"/>
      <c r="AI1383" s="167">
        <f ca="1">AI1384+AI1390</f>
        <v>0</v>
      </c>
      <c r="AJ1383" s="124"/>
      <c r="AK1383" s="167">
        <f ca="1">AK1384+AK1390</f>
        <v>0</v>
      </c>
      <c r="AL1383" s="124"/>
      <c r="AM1383" s="167">
        <f ca="1">AM1384+AM1390</f>
        <v>0</v>
      </c>
      <c r="AN1383" s="124"/>
      <c r="AO1383" s="167">
        <f ca="1">AO1384+AO1390</f>
        <v>0</v>
      </c>
      <c r="AP1383" s="124"/>
      <c r="AQ1383" s="167">
        <f ca="1">AQ1384+AQ1390</f>
        <v>0</v>
      </c>
      <c r="AR1383" s="124"/>
      <c r="AS1383" s="167">
        <f ca="1">AS1384+AS1390</f>
        <v>0</v>
      </c>
      <c r="AU1383" s="124"/>
      <c r="AV1383" s="167">
        <f ca="1">AV1384+AV1390</f>
        <v>0</v>
      </c>
      <c r="AW1383" s="124"/>
      <c r="AX1383" s="167">
        <f ca="1">AX1384+AX1390</f>
        <v>0</v>
      </c>
      <c r="AY1383" s="124"/>
      <c r="AZ1383" s="167">
        <f ca="1">AZ1384+AZ1390</f>
        <v>0</v>
      </c>
      <c r="BA1383" s="124"/>
      <c r="BB1383" s="167">
        <f ca="1">BB1384+BB1390</f>
        <v>0</v>
      </c>
      <c r="BC1383" s="124"/>
      <c r="BD1383" s="167">
        <f ca="1">BD1384+BD1390</f>
        <v>0</v>
      </c>
      <c r="BE1383" s="124"/>
      <c r="BF1383" s="167">
        <f ca="1">BF1384+BF1390</f>
        <v>0</v>
      </c>
      <c r="BH1383" s="124"/>
      <c r="BI1383" s="167">
        <f ca="1">BI1384+BI1390</f>
        <v>0</v>
      </c>
      <c r="BJ1383" s="124"/>
      <c r="BK1383" s="167">
        <f ca="1">BK1384+BK1390</f>
        <v>0</v>
      </c>
      <c r="BL1383" s="124"/>
      <c r="BM1383" s="167">
        <f ca="1">BM1384+BM1390</f>
        <v>0</v>
      </c>
      <c r="BN1383" s="124"/>
      <c r="BO1383" s="167">
        <f ca="1">BO1384+BO1390</f>
        <v>0</v>
      </c>
      <c r="BP1383" s="124"/>
      <c r="BQ1383" s="167">
        <f ca="1">BQ1384+BQ1390</f>
        <v>0</v>
      </c>
      <c r="BR1383" s="124"/>
      <c r="BS1383" s="167">
        <f ca="1">BS1384+BS1390</f>
        <v>0</v>
      </c>
      <c r="BU1383" s="85"/>
      <c r="BV1383" s="85"/>
      <c r="BW1383" s="85"/>
      <c r="BX1383" s="85"/>
      <c r="BY1383" s="85"/>
      <c r="BZ1383" s="85"/>
      <c r="CA1383" s="85"/>
      <c r="CB1383" s="85"/>
      <c r="CC1383" s="85"/>
      <c r="CD1383" s="85"/>
      <c r="CE1383" s="85"/>
      <c r="CF1383" s="85"/>
      <c r="CG1383" s="85"/>
      <c r="CH1383" s="85"/>
      <c r="CI1383" s="85"/>
      <c r="CJ1383" s="85"/>
      <c r="CK1383" s="85"/>
      <c r="CL1383" s="85"/>
      <c r="CM1383" s="85"/>
      <c r="CN1383" s="85"/>
      <c r="CO1383" s="85"/>
      <c r="CP1383" s="85"/>
      <c r="CQ1383" s="85"/>
      <c r="CR1383" s="85"/>
      <c r="CS1383" s="85"/>
      <c r="CT1383" s="85"/>
      <c r="CU1383" s="85"/>
      <c r="CV1383" s="85"/>
      <c r="CW1383" s="85"/>
      <c r="CX1383" s="85"/>
      <c r="CY1383" s="85"/>
      <c r="CZ1383" s="85"/>
      <c r="DA1383" s="85"/>
      <c r="DB1383" s="85"/>
      <c r="DC1383" s="85"/>
      <c r="DD1383" s="85"/>
      <c r="DE1383" s="85"/>
      <c r="DF1383" s="85"/>
      <c r="DG1383" s="85"/>
      <c r="DH1383" s="85"/>
      <c r="DI1383" s="85"/>
      <c r="DJ1383" s="85"/>
      <c r="DK1383" s="85"/>
      <c r="DL1383" s="85"/>
      <c r="DM1383" s="85"/>
      <c r="DN1383" s="85"/>
      <c r="DO1383" s="85"/>
      <c r="DP1383" s="85"/>
      <c r="DQ1383" s="85"/>
      <c r="DR1383" s="85"/>
      <c r="DS1383" s="85"/>
      <c r="DT1383" s="85"/>
      <c r="DU1383" s="85"/>
      <c r="DV1383" s="85"/>
      <c r="DW1383" s="85"/>
      <c r="DX1383" s="85"/>
      <c r="DY1383" s="85"/>
      <c r="DZ1383" s="85"/>
      <c r="EA1383" s="85"/>
      <c r="EB1383" s="85"/>
      <c r="EC1383" s="85"/>
    </row>
    <row r="1384" spans="1:133" s="40" customFormat="1" outlineLevel="2" x14ac:dyDescent="0.15">
      <c r="A1384" s="40" t="s">
        <v>91</v>
      </c>
      <c r="B1384" s="41" t="s">
        <v>654</v>
      </c>
      <c r="C1384" s="300" t="str">
        <f ca="1">IFERROR((AVERAGE(ReqSum)),"N/A")</f>
        <v>N/A</v>
      </c>
      <c r="D1384" s="300">
        <f ca="1">IFERROR((AVERAGE(ReqSum)),"N/A")</f>
        <v>5</v>
      </c>
      <c r="E1384" s="168">
        <f ca="1">(SUM(ReqSum))*2*$I$10</f>
        <v>0</v>
      </c>
      <c r="F1384" s="168">
        <f ca="1">(SUM(ReqSum))*2*$I$10</f>
        <v>240</v>
      </c>
      <c r="G1384" s="168">
        <f>MATCH("x",G1385:G2884,-1)-1</f>
        <v>4</v>
      </c>
      <c r="H1384" s="180"/>
      <c r="I1384" s="180">
        <f ca="1">SUM(ReqSum)</f>
        <v>0</v>
      </c>
      <c r="J1384" s="180"/>
      <c r="K1384" s="180">
        <f ca="1">SUM(ReqSum)</f>
        <v>0</v>
      </c>
      <c r="L1384" s="180"/>
      <c r="M1384" s="180">
        <f ca="1">SUM(ReqSum)</f>
        <v>0</v>
      </c>
      <c r="N1384" s="180"/>
      <c r="O1384" s="180">
        <f ca="1">SUM(ReqSum)</f>
        <v>0</v>
      </c>
      <c r="P1384" s="180"/>
      <c r="Q1384" s="180">
        <f ca="1">SUM(ReqSum)</f>
        <v>0</v>
      </c>
      <c r="R1384" s="180"/>
      <c r="S1384" s="180">
        <f ca="1">SUM(ReqSum)</f>
        <v>0</v>
      </c>
      <c r="T1384" s="274"/>
      <c r="U1384" s="195"/>
      <c r="V1384" s="180">
        <f ca="1">SUM(ReqSum)</f>
        <v>0</v>
      </c>
      <c r="W1384" s="195"/>
      <c r="X1384" s="180">
        <f ca="1">SUM(ReqSum)</f>
        <v>0</v>
      </c>
      <c r="Y1384" s="195"/>
      <c r="Z1384" s="180">
        <f ca="1">SUM(ReqSum)</f>
        <v>0</v>
      </c>
      <c r="AA1384" s="195"/>
      <c r="AB1384" s="180">
        <f ca="1">SUM(ReqSum)</f>
        <v>0</v>
      </c>
      <c r="AC1384" s="195"/>
      <c r="AD1384" s="180">
        <f ca="1">SUM(ReqSum)</f>
        <v>0</v>
      </c>
      <c r="AE1384" s="195"/>
      <c r="AF1384" s="180">
        <f ca="1">SUM(ReqSum)</f>
        <v>0</v>
      </c>
      <c r="AG1384" s="41"/>
      <c r="AH1384" s="195"/>
      <c r="AI1384" s="180">
        <f ca="1">SUM(ReqSum)</f>
        <v>0</v>
      </c>
      <c r="AJ1384" s="195"/>
      <c r="AK1384" s="180">
        <f ca="1">SUM(ReqSum)</f>
        <v>0</v>
      </c>
      <c r="AL1384" s="195"/>
      <c r="AM1384" s="180">
        <f ca="1">SUM(ReqSum)</f>
        <v>0</v>
      </c>
      <c r="AN1384" s="195"/>
      <c r="AO1384" s="180">
        <f ca="1">SUM(ReqSum)</f>
        <v>0</v>
      </c>
      <c r="AP1384" s="195"/>
      <c r="AQ1384" s="180">
        <f ca="1">SUM(ReqSum)</f>
        <v>0</v>
      </c>
      <c r="AR1384" s="195"/>
      <c r="AS1384" s="180">
        <f ca="1">SUM(ReqSum)</f>
        <v>0</v>
      </c>
      <c r="AT1384" s="181"/>
      <c r="AU1384" s="180"/>
      <c r="AV1384" s="180">
        <f ca="1">SUM(ReqSum)</f>
        <v>0</v>
      </c>
      <c r="AW1384" s="180"/>
      <c r="AX1384" s="180">
        <f ca="1">SUM(ReqSum)</f>
        <v>0</v>
      </c>
      <c r="AY1384" s="180"/>
      <c r="AZ1384" s="180">
        <f ca="1">SUM(ReqSum)</f>
        <v>0</v>
      </c>
      <c r="BA1384" s="180"/>
      <c r="BB1384" s="180">
        <f ca="1">SUM(ReqSum)</f>
        <v>0</v>
      </c>
      <c r="BC1384" s="180"/>
      <c r="BD1384" s="180">
        <f ca="1">SUM(ReqSum)</f>
        <v>0</v>
      </c>
      <c r="BE1384" s="180"/>
      <c r="BF1384" s="180">
        <f ca="1">SUM(ReqSum)</f>
        <v>0</v>
      </c>
      <c r="BG1384" s="181"/>
      <c r="BH1384" s="180"/>
      <c r="BI1384" s="180">
        <f ca="1">SUM(ReqSum)</f>
        <v>0</v>
      </c>
      <c r="BJ1384" s="180"/>
      <c r="BK1384" s="180">
        <f ca="1">SUM(ReqSum)</f>
        <v>0</v>
      </c>
      <c r="BL1384" s="180"/>
      <c r="BM1384" s="180">
        <f ca="1">SUM(ReqSum)</f>
        <v>0</v>
      </c>
      <c r="BN1384" s="180"/>
      <c r="BO1384" s="180">
        <f ca="1">SUM(ReqSum)</f>
        <v>0</v>
      </c>
      <c r="BP1384" s="180"/>
      <c r="BQ1384" s="180">
        <f ca="1">SUM(ReqSum)</f>
        <v>0</v>
      </c>
      <c r="BR1384" s="180"/>
      <c r="BS1384" s="180">
        <f ca="1">SUM(ReqSum)</f>
        <v>0</v>
      </c>
      <c r="BT1384" s="181"/>
      <c r="BU1384" s="85"/>
      <c r="BV1384" s="85"/>
      <c r="BW1384" s="85"/>
      <c r="BX1384" s="85"/>
      <c r="BY1384" s="85"/>
      <c r="BZ1384" s="85"/>
      <c r="CA1384" s="85"/>
      <c r="CB1384" s="85"/>
      <c r="CC1384" s="85"/>
      <c r="CD1384" s="85"/>
      <c r="CE1384" s="85"/>
      <c r="CF1384" s="85"/>
      <c r="CG1384" s="85"/>
      <c r="CH1384" s="85"/>
      <c r="CI1384" s="85"/>
      <c r="CJ1384" s="85"/>
      <c r="CK1384" s="85"/>
      <c r="CL1384" s="85"/>
      <c r="CM1384" s="85"/>
      <c r="CN1384" s="85"/>
      <c r="CO1384" s="85"/>
      <c r="CP1384" s="85"/>
      <c r="CQ1384" s="85"/>
      <c r="CR1384" s="85"/>
      <c r="CS1384" s="85"/>
      <c r="CT1384" s="85"/>
      <c r="CU1384" s="85"/>
      <c r="CV1384" s="85"/>
      <c r="CW1384" s="85"/>
      <c r="CX1384" s="85"/>
      <c r="CY1384" s="85"/>
      <c r="CZ1384" s="85"/>
      <c r="DA1384" s="85"/>
      <c r="DB1384" s="85"/>
      <c r="DC1384" s="85"/>
      <c r="DD1384" s="85"/>
      <c r="DE1384" s="85"/>
      <c r="DF1384" s="85"/>
      <c r="DG1384" s="85"/>
      <c r="DH1384" s="85"/>
      <c r="DI1384" s="85"/>
      <c r="DJ1384" s="85"/>
      <c r="DK1384" s="85"/>
      <c r="DL1384" s="85"/>
      <c r="DM1384" s="85"/>
      <c r="DN1384" s="85"/>
      <c r="DO1384" s="85"/>
      <c r="DP1384" s="85"/>
      <c r="DQ1384" s="85"/>
      <c r="DR1384" s="85"/>
      <c r="DS1384" s="85"/>
      <c r="DT1384" s="85"/>
      <c r="DU1384" s="85"/>
      <c r="DV1384" s="85"/>
      <c r="DW1384" s="85"/>
      <c r="DX1384" s="85"/>
      <c r="DY1384" s="85"/>
      <c r="DZ1384" s="85"/>
      <c r="EA1384" s="85"/>
      <c r="EB1384" s="85"/>
      <c r="EC1384" s="85"/>
    </row>
    <row r="1385" spans="1:133" s="22" customFormat="1" outlineLevel="3" x14ac:dyDescent="0.15">
      <c r="A1385" s="22" t="s">
        <v>93</v>
      </c>
      <c r="B1385" s="32" t="s">
        <v>655</v>
      </c>
      <c r="C1385" s="104"/>
      <c r="D1385" s="106">
        <v>5</v>
      </c>
      <c r="E1385" s="104"/>
      <c r="F1385" s="106">
        <f t="shared" ref="F1385:F1388" si="4116">IF(B1385&lt;&gt;"",IF(B1385="Custom Requirement",0,3),0)</f>
        <v>3</v>
      </c>
      <c r="G1385" s="106">
        <v>1</v>
      </c>
      <c r="H1385" s="107"/>
      <c r="I1385" s="106">
        <f t="shared" ref="I1385:I1388" si="4117">H1385*$E1385*I$10</f>
        <v>0</v>
      </c>
      <c r="J1385" s="107"/>
      <c r="K1385" s="106">
        <f t="shared" ref="K1385:K1388" si="4118">J1385*$E1385*K$10</f>
        <v>0</v>
      </c>
      <c r="L1385" s="107"/>
      <c r="M1385" s="106">
        <f t="shared" ref="M1385:M1388" si="4119">L1385*$E1385*M$10</f>
        <v>0</v>
      </c>
      <c r="N1385" s="107"/>
      <c r="O1385" s="106">
        <f t="shared" ref="O1385:O1388" si="4120">N1385*$E1385*O$10</f>
        <v>0</v>
      </c>
      <c r="P1385" s="107"/>
      <c r="Q1385" s="106">
        <f t="shared" ref="Q1385:Q1388" si="4121">P1385*$E1385*Q$10</f>
        <v>0</v>
      </c>
      <c r="R1385" s="107"/>
      <c r="S1385" s="106">
        <f t="shared" ref="S1385:S1388" si="4122">R1385*$E1385*S$10</f>
        <v>0</v>
      </c>
      <c r="T1385" s="32"/>
      <c r="U1385" s="107"/>
      <c r="V1385" s="106">
        <f t="shared" ref="V1385:V1388" si="4123">U1385*$E1385*V$10</f>
        <v>0</v>
      </c>
      <c r="W1385" s="107"/>
      <c r="X1385" s="106">
        <f t="shared" ref="X1385:X1388" si="4124">W1385*$E1385*X$10</f>
        <v>0</v>
      </c>
      <c r="Y1385" s="107"/>
      <c r="Z1385" s="106">
        <f t="shared" ref="Z1385:Z1388" si="4125">Y1385*$E1385*Z$10</f>
        <v>0</v>
      </c>
      <c r="AA1385" s="107"/>
      <c r="AB1385" s="106">
        <f t="shared" ref="AB1385:AB1388" si="4126">AA1385*$E1385*AB$10</f>
        <v>0</v>
      </c>
      <c r="AC1385" s="107"/>
      <c r="AD1385" s="106">
        <f t="shared" ref="AD1385:AD1388" si="4127">AC1385*$E1385*AD$10</f>
        <v>0</v>
      </c>
      <c r="AE1385" s="107"/>
      <c r="AF1385" s="106">
        <f t="shared" ref="AF1385:AF1388" si="4128">AE1385*$E1385*AF$10</f>
        <v>0</v>
      </c>
      <c r="AG1385" s="210"/>
      <c r="AH1385" s="107"/>
      <c r="AI1385" s="106">
        <f t="shared" ref="AI1385:AI1388" si="4129">AH1385*$E1385*AI$10</f>
        <v>0</v>
      </c>
      <c r="AJ1385" s="107"/>
      <c r="AK1385" s="106">
        <f t="shared" ref="AK1385:AK1388" si="4130">AJ1385*$E1385*AK$10</f>
        <v>0</v>
      </c>
      <c r="AL1385" s="107"/>
      <c r="AM1385" s="106">
        <f t="shared" ref="AM1385:AM1388" si="4131">AL1385*$E1385*AM$10</f>
        <v>0</v>
      </c>
      <c r="AN1385" s="107"/>
      <c r="AO1385" s="106">
        <f t="shared" ref="AO1385:AO1388" si="4132">AN1385*$E1385*AO$10</f>
        <v>0</v>
      </c>
      <c r="AP1385" s="107"/>
      <c r="AQ1385" s="106">
        <f t="shared" ref="AQ1385:AQ1388" si="4133">AP1385*$E1385*AQ$10</f>
        <v>0</v>
      </c>
      <c r="AR1385" s="107"/>
      <c r="AS1385" s="106">
        <f t="shared" ref="AS1385:AS1388" si="4134">AR1385*$E1385*AS$10</f>
        <v>0</v>
      </c>
      <c r="AU1385" s="107"/>
      <c r="AV1385" s="106">
        <f t="shared" ref="AV1385:AV1388" si="4135">AU1385*$E1385*AV$10</f>
        <v>0</v>
      </c>
      <c r="AW1385" s="107"/>
      <c r="AX1385" s="106">
        <f t="shared" ref="AX1385:AX1388" si="4136">AW1385*$E1385*AX$10</f>
        <v>0</v>
      </c>
      <c r="AY1385" s="107"/>
      <c r="AZ1385" s="106">
        <f t="shared" ref="AZ1385:AZ1388" si="4137">AY1385*$E1385*AZ$10</f>
        <v>0</v>
      </c>
      <c r="BA1385" s="107"/>
      <c r="BB1385" s="106">
        <f t="shared" ref="BB1385:BB1388" si="4138">BA1385*$E1385*BB$10</f>
        <v>0</v>
      </c>
      <c r="BC1385" s="107"/>
      <c r="BD1385" s="106">
        <f t="shared" ref="BD1385:BD1388" si="4139">BC1385*$E1385*BD$10</f>
        <v>0</v>
      </c>
      <c r="BE1385" s="107"/>
      <c r="BF1385" s="106">
        <f t="shared" ref="BF1385:BF1388" si="4140">BE1385*$E1385*BF$10</f>
        <v>0</v>
      </c>
      <c r="BH1385" s="107"/>
      <c r="BI1385" s="106">
        <f t="shared" ref="BI1385:BI1388" si="4141">BH1385*$E1385*BI$10</f>
        <v>0</v>
      </c>
      <c r="BJ1385" s="107"/>
      <c r="BK1385" s="106">
        <f t="shared" ref="BK1385:BK1388" si="4142">BJ1385*$E1385*BK$10</f>
        <v>0</v>
      </c>
      <c r="BL1385" s="107"/>
      <c r="BM1385" s="106">
        <f t="shared" ref="BM1385:BM1388" si="4143">BL1385*$E1385*BM$10</f>
        <v>0</v>
      </c>
      <c r="BN1385" s="107"/>
      <c r="BO1385" s="106">
        <f t="shared" ref="BO1385:BO1388" si="4144">BN1385*$E1385*BO$10</f>
        <v>0</v>
      </c>
      <c r="BP1385" s="107"/>
      <c r="BQ1385" s="106">
        <f t="shared" ref="BQ1385:BQ1388" si="4145">BP1385*$E1385*BQ$10</f>
        <v>0</v>
      </c>
      <c r="BR1385" s="107"/>
      <c r="BS1385" s="106">
        <f t="shared" ref="BS1385:BS1388" si="4146">BR1385*$E1385*BS$10</f>
        <v>0</v>
      </c>
      <c r="BU1385" s="61"/>
      <c r="BV1385" s="61"/>
      <c r="BW1385" s="61"/>
      <c r="BX1385" s="61"/>
      <c r="BY1385" s="61"/>
      <c r="BZ1385" s="61"/>
      <c r="CA1385" s="61"/>
      <c r="CB1385" s="61"/>
      <c r="CC1385" s="61"/>
      <c r="CD1385" s="61"/>
      <c r="CE1385" s="61"/>
      <c r="CF1385" s="61"/>
      <c r="CG1385" s="61"/>
      <c r="CH1385" s="61"/>
      <c r="CI1385" s="61"/>
      <c r="CJ1385" s="61"/>
      <c r="CK1385" s="61"/>
      <c r="CL1385" s="61"/>
      <c r="CM1385" s="61"/>
      <c r="CN1385" s="61"/>
      <c r="CO1385" s="61"/>
      <c r="CP1385" s="61"/>
      <c r="CQ1385" s="61"/>
      <c r="CR1385" s="61"/>
      <c r="CS1385" s="61"/>
      <c r="CT1385" s="61"/>
      <c r="CU1385" s="61"/>
      <c r="CV1385" s="61"/>
      <c r="CW1385" s="61"/>
      <c r="CX1385" s="61"/>
      <c r="CY1385" s="61"/>
      <c r="CZ1385" s="61"/>
      <c r="DA1385" s="61"/>
      <c r="DB1385" s="61"/>
      <c r="DC1385" s="61"/>
      <c r="DD1385" s="61"/>
      <c r="DE1385" s="61"/>
      <c r="DF1385" s="61"/>
      <c r="DG1385" s="61"/>
      <c r="DH1385" s="61"/>
      <c r="DI1385" s="61"/>
      <c r="DJ1385" s="61"/>
      <c r="DK1385" s="61"/>
      <c r="DL1385" s="61"/>
      <c r="DM1385" s="61"/>
      <c r="DN1385" s="61"/>
      <c r="DO1385" s="61"/>
      <c r="DP1385" s="61"/>
      <c r="DQ1385" s="61"/>
      <c r="DR1385" s="61"/>
      <c r="DS1385" s="61"/>
      <c r="DT1385" s="61"/>
      <c r="DU1385" s="61"/>
      <c r="DV1385" s="61"/>
      <c r="DW1385" s="61"/>
      <c r="DX1385" s="61"/>
      <c r="DY1385" s="61"/>
      <c r="DZ1385" s="61"/>
      <c r="EA1385" s="61"/>
      <c r="EB1385" s="61"/>
      <c r="EC1385" s="61"/>
    </row>
    <row r="1386" spans="1:133" s="22" customFormat="1" ht="26" outlineLevel="3" x14ac:dyDescent="0.15">
      <c r="A1386" s="22" t="s">
        <v>737</v>
      </c>
      <c r="B1386" s="32" t="s">
        <v>656</v>
      </c>
      <c r="C1386" s="104"/>
      <c r="D1386" s="106">
        <v>5</v>
      </c>
      <c r="E1386" s="104"/>
      <c r="F1386" s="106">
        <f t="shared" si="4116"/>
        <v>3</v>
      </c>
      <c r="G1386" s="106">
        <v>1</v>
      </c>
      <c r="H1386" s="107"/>
      <c r="I1386" s="106">
        <f t="shared" si="4117"/>
        <v>0</v>
      </c>
      <c r="J1386" s="107"/>
      <c r="K1386" s="106">
        <f t="shared" si="4118"/>
        <v>0</v>
      </c>
      <c r="L1386" s="107"/>
      <c r="M1386" s="106">
        <f t="shared" si="4119"/>
        <v>0</v>
      </c>
      <c r="N1386" s="107"/>
      <c r="O1386" s="106">
        <f t="shared" si="4120"/>
        <v>0</v>
      </c>
      <c r="P1386" s="107"/>
      <c r="Q1386" s="106">
        <f t="shared" si="4121"/>
        <v>0</v>
      </c>
      <c r="R1386" s="107"/>
      <c r="S1386" s="106">
        <f t="shared" si="4122"/>
        <v>0</v>
      </c>
      <c r="T1386" s="32"/>
      <c r="U1386" s="107"/>
      <c r="V1386" s="106">
        <f t="shared" si="4123"/>
        <v>0</v>
      </c>
      <c r="W1386" s="107"/>
      <c r="X1386" s="106">
        <f t="shared" si="4124"/>
        <v>0</v>
      </c>
      <c r="Y1386" s="107"/>
      <c r="Z1386" s="106">
        <f t="shared" si="4125"/>
        <v>0</v>
      </c>
      <c r="AA1386" s="107"/>
      <c r="AB1386" s="106">
        <f t="shared" si="4126"/>
        <v>0</v>
      </c>
      <c r="AC1386" s="107"/>
      <c r="AD1386" s="106">
        <f t="shared" si="4127"/>
        <v>0</v>
      </c>
      <c r="AE1386" s="107"/>
      <c r="AF1386" s="106">
        <f t="shared" si="4128"/>
        <v>0</v>
      </c>
      <c r="AG1386" s="210"/>
      <c r="AH1386" s="107"/>
      <c r="AI1386" s="106">
        <f t="shared" si="4129"/>
        <v>0</v>
      </c>
      <c r="AJ1386" s="107"/>
      <c r="AK1386" s="106">
        <f t="shared" si="4130"/>
        <v>0</v>
      </c>
      <c r="AL1386" s="107"/>
      <c r="AM1386" s="106">
        <f t="shared" si="4131"/>
        <v>0</v>
      </c>
      <c r="AN1386" s="107"/>
      <c r="AO1386" s="106">
        <f t="shared" si="4132"/>
        <v>0</v>
      </c>
      <c r="AP1386" s="107"/>
      <c r="AQ1386" s="106">
        <f t="shared" si="4133"/>
        <v>0</v>
      </c>
      <c r="AR1386" s="107"/>
      <c r="AS1386" s="106">
        <f t="shared" si="4134"/>
        <v>0</v>
      </c>
      <c r="AU1386" s="107"/>
      <c r="AV1386" s="106">
        <f t="shared" si="4135"/>
        <v>0</v>
      </c>
      <c r="AW1386" s="107"/>
      <c r="AX1386" s="106">
        <f t="shared" si="4136"/>
        <v>0</v>
      </c>
      <c r="AY1386" s="107"/>
      <c r="AZ1386" s="106">
        <f t="shared" si="4137"/>
        <v>0</v>
      </c>
      <c r="BA1386" s="107"/>
      <c r="BB1386" s="106">
        <f t="shared" si="4138"/>
        <v>0</v>
      </c>
      <c r="BC1386" s="107"/>
      <c r="BD1386" s="106">
        <f t="shared" si="4139"/>
        <v>0</v>
      </c>
      <c r="BE1386" s="107"/>
      <c r="BF1386" s="106">
        <f t="shared" si="4140"/>
        <v>0</v>
      </c>
      <c r="BH1386" s="107"/>
      <c r="BI1386" s="106">
        <f t="shared" si="4141"/>
        <v>0</v>
      </c>
      <c r="BJ1386" s="107"/>
      <c r="BK1386" s="106">
        <f t="shared" si="4142"/>
        <v>0</v>
      </c>
      <c r="BL1386" s="107"/>
      <c r="BM1386" s="106">
        <f t="shared" si="4143"/>
        <v>0</v>
      </c>
      <c r="BN1386" s="107"/>
      <c r="BO1386" s="106">
        <f t="shared" si="4144"/>
        <v>0</v>
      </c>
      <c r="BP1386" s="107"/>
      <c r="BQ1386" s="106">
        <f t="shared" si="4145"/>
        <v>0</v>
      </c>
      <c r="BR1386" s="107"/>
      <c r="BS1386" s="106">
        <f t="shared" si="4146"/>
        <v>0</v>
      </c>
      <c r="BU1386" s="61"/>
      <c r="BV1386" s="61"/>
      <c r="BW1386" s="61"/>
      <c r="BX1386" s="61"/>
      <c r="BY1386" s="61"/>
      <c r="BZ1386" s="61"/>
      <c r="CA1386" s="61"/>
      <c r="CB1386" s="61"/>
      <c r="CC1386" s="61"/>
      <c r="CD1386" s="61"/>
      <c r="CE1386" s="61"/>
      <c r="CF1386" s="61"/>
      <c r="CG1386" s="61"/>
      <c r="CH1386" s="61"/>
      <c r="CI1386" s="61"/>
      <c r="CJ1386" s="61"/>
      <c r="CK1386" s="61"/>
      <c r="CL1386" s="61"/>
      <c r="CM1386" s="61"/>
      <c r="CN1386" s="61"/>
      <c r="CO1386" s="61"/>
      <c r="CP1386" s="61"/>
      <c r="CQ1386" s="61"/>
      <c r="CR1386" s="61"/>
      <c r="CS1386" s="61"/>
      <c r="CT1386" s="61"/>
      <c r="CU1386" s="61"/>
      <c r="CV1386" s="61"/>
      <c r="CW1386" s="61"/>
      <c r="CX1386" s="61"/>
      <c r="CY1386" s="61"/>
      <c r="CZ1386" s="61"/>
      <c r="DA1386" s="61"/>
      <c r="DB1386" s="61"/>
      <c r="DC1386" s="61"/>
      <c r="DD1386" s="61"/>
      <c r="DE1386" s="61"/>
      <c r="DF1386" s="61"/>
      <c r="DG1386" s="61"/>
      <c r="DH1386" s="61"/>
      <c r="DI1386" s="61"/>
      <c r="DJ1386" s="61"/>
      <c r="DK1386" s="61"/>
      <c r="DL1386" s="61"/>
      <c r="DM1386" s="61"/>
      <c r="DN1386" s="61"/>
      <c r="DO1386" s="61"/>
      <c r="DP1386" s="61"/>
      <c r="DQ1386" s="61"/>
      <c r="DR1386" s="61"/>
      <c r="DS1386" s="61"/>
      <c r="DT1386" s="61"/>
      <c r="DU1386" s="61"/>
      <c r="DV1386" s="61"/>
      <c r="DW1386" s="61"/>
      <c r="DX1386" s="61"/>
      <c r="DY1386" s="61"/>
      <c r="DZ1386" s="61"/>
      <c r="EA1386" s="61"/>
      <c r="EB1386" s="61"/>
      <c r="EC1386" s="61"/>
    </row>
    <row r="1387" spans="1:133" s="22" customFormat="1" outlineLevel="3" x14ac:dyDescent="0.15">
      <c r="A1387" s="22" t="s">
        <v>738</v>
      </c>
      <c r="B1387" s="32" t="s">
        <v>657</v>
      </c>
      <c r="C1387" s="104"/>
      <c r="D1387" s="106">
        <v>5</v>
      </c>
      <c r="E1387" s="104"/>
      <c r="F1387" s="106">
        <f t="shared" si="4116"/>
        <v>3</v>
      </c>
      <c r="G1387" s="106">
        <v>1</v>
      </c>
      <c r="H1387" s="107"/>
      <c r="I1387" s="106">
        <f t="shared" si="4117"/>
        <v>0</v>
      </c>
      <c r="J1387" s="107"/>
      <c r="K1387" s="106">
        <f t="shared" si="4118"/>
        <v>0</v>
      </c>
      <c r="L1387" s="107"/>
      <c r="M1387" s="106">
        <f t="shared" si="4119"/>
        <v>0</v>
      </c>
      <c r="N1387" s="107"/>
      <c r="O1387" s="106">
        <f t="shared" si="4120"/>
        <v>0</v>
      </c>
      <c r="P1387" s="107"/>
      <c r="Q1387" s="106">
        <f t="shared" si="4121"/>
        <v>0</v>
      </c>
      <c r="R1387" s="107"/>
      <c r="S1387" s="106">
        <f t="shared" si="4122"/>
        <v>0</v>
      </c>
      <c r="T1387" s="32"/>
      <c r="U1387" s="107"/>
      <c r="V1387" s="106">
        <f t="shared" si="4123"/>
        <v>0</v>
      </c>
      <c r="W1387" s="107"/>
      <c r="X1387" s="106">
        <f t="shared" si="4124"/>
        <v>0</v>
      </c>
      <c r="Y1387" s="107"/>
      <c r="Z1387" s="106">
        <f t="shared" si="4125"/>
        <v>0</v>
      </c>
      <c r="AA1387" s="107"/>
      <c r="AB1387" s="106">
        <f t="shared" si="4126"/>
        <v>0</v>
      </c>
      <c r="AC1387" s="107"/>
      <c r="AD1387" s="106">
        <f t="shared" si="4127"/>
        <v>0</v>
      </c>
      <c r="AE1387" s="107"/>
      <c r="AF1387" s="106">
        <f t="shared" si="4128"/>
        <v>0</v>
      </c>
      <c r="AG1387" s="210"/>
      <c r="AH1387" s="107"/>
      <c r="AI1387" s="106">
        <f t="shared" si="4129"/>
        <v>0</v>
      </c>
      <c r="AJ1387" s="107"/>
      <c r="AK1387" s="106">
        <f t="shared" si="4130"/>
        <v>0</v>
      </c>
      <c r="AL1387" s="107"/>
      <c r="AM1387" s="106">
        <f t="shared" si="4131"/>
        <v>0</v>
      </c>
      <c r="AN1387" s="107"/>
      <c r="AO1387" s="106">
        <f t="shared" si="4132"/>
        <v>0</v>
      </c>
      <c r="AP1387" s="107"/>
      <c r="AQ1387" s="106">
        <f t="shared" si="4133"/>
        <v>0</v>
      </c>
      <c r="AR1387" s="107"/>
      <c r="AS1387" s="106">
        <f t="shared" si="4134"/>
        <v>0</v>
      </c>
      <c r="AU1387" s="107"/>
      <c r="AV1387" s="106">
        <f t="shared" si="4135"/>
        <v>0</v>
      </c>
      <c r="AW1387" s="107"/>
      <c r="AX1387" s="106">
        <f t="shared" si="4136"/>
        <v>0</v>
      </c>
      <c r="AY1387" s="107"/>
      <c r="AZ1387" s="106">
        <f t="shared" si="4137"/>
        <v>0</v>
      </c>
      <c r="BA1387" s="107"/>
      <c r="BB1387" s="106">
        <f t="shared" si="4138"/>
        <v>0</v>
      </c>
      <c r="BC1387" s="107"/>
      <c r="BD1387" s="106">
        <f t="shared" si="4139"/>
        <v>0</v>
      </c>
      <c r="BE1387" s="107"/>
      <c r="BF1387" s="106">
        <f t="shared" si="4140"/>
        <v>0</v>
      </c>
      <c r="BH1387" s="107"/>
      <c r="BI1387" s="106">
        <f t="shared" si="4141"/>
        <v>0</v>
      </c>
      <c r="BJ1387" s="107"/>
      <c r="BK1387" s="106">
        <f t="shared" si="4142"/>
        <v>0</v>
      </c>
      <c r="BL1387" s="107"/>
      <c r="BM1387" s="106">
        <f t="shared" si="4143"/>
        <v>0</v>
      </c>
      <c r="BN1387" s="107"/>
      <c r="BO1387" s="106">
        <f t="shared" si="4144"/>
        <v>0</v>
      </c>
      <c r="BP1387" s="107"/>
      <c r="BQ1387" s="106">
        <f t="shared" si="4145"/>
        <v>0</v>
      </c>
      <c r="BR1387" s="107"/>
      <c r="BS1387" s="106">
        <f t="shared" si="4146"/>
        <v>0</v>
      </c>
      <c r="BU1387" s="61"/>
      <c r="BV1387" s="61"/>
      <c r="BW1387" s="61"/>
      <c r="BX1387" s="61"/>
      <c r="BY1387" s="61"/>
      <c r="BZ1387" s="61"/>
      <c r="CA1387" s="61"/>
      <c r="CB1387" s="61"/>
      <c r="CC1387" s="61"/>
      <c r="CD1387" s="61"/>
      <c r="CE1387" s="61"/>
      <c r="CF1387" s="61"/>
      <c r="CG1387" s="61"/>
      <c r="CH1387" s="61"/>
      <c r="CI1387" s="61"/>
      <c r="CJ1387" s="61"/>
      <c r="CK1387" s="61"/>
      <c r="CL1387" s="61"/>
      <c r="CM1387" s="61"/>
      <c r="CN1387" s="61"/>
      <c r="CO1387" s="61"/>
      <c r="CP1387" s="61"/>
      <c r="CQ1387" s="61"/>
      <c r="CR1387" s="61"/>
      <c r="CS1387" s="61"/>
      <c r="CT1387" s="61"/>
      <c r="CU1387" s="61"/>
      <c r="CV1387" s="61"/>
      <c r="CW1387" s="61"/>
      <c r="CX1387" s="61"/>
      <c r="CY1387" s="61"/>
      <c r="CZ1387" s="61"/>
      <c r="DA1387" s="61"/>
      <c r="DB1387" s="61"/>
      <c r="DC1387" s="61"/>
      <c r="DD1387" s="61"/>
      <c r="DE1387" s="61"/>
      <c r="DF1387" s="61"/>
      <c r="DG1387" s="61"/>
      <c r="DH1387" s="61"/>
      <c r="DI1387" s="61"/>
      <c r="DJ1387" s="61"/>
      <c r="DK1387" s="61"/>
      <c r="DL1387" s="61"/>
      <c r="DM1387" s="61"/>
      <c r="DN1387" s="61"/>
      <c r="DO1387" s="61"/>
      <c r="DP1387" s="61"/>
      <c r="DQ1387" s="61"/>
      <c r="DR1387" s="61"/>
      <c r="DS1387" s="61"/>
      <c r="DT1387" s="61"/>
      <c r="DU1387" s="61"/>
      <c r="DV1387" s="61"/>
      <c r="DW1387" s="61"/>
      <c r="DX1387" s="61"/>
      <c r="DY1387" s="61"/>
      <c r="DZ1387" s="61"/>
      <c r="EA1387" s="61"/>
      <c r="EB1387" s="61"/>
      <c r="EC1387" s="61"/>
    </row>
    <row r="1388" spans="1:133" s="22" customFormat="1" outlineLevel="3" x14ac:dyDescent="0.15">
      <c r="A1388" s="22" t="s">
        <v>739</v>
      </c>
      <c r="B1388" s="32" t="s">
        <v>658</v>
      </c>
      <c r="C1388" s="104"/>
      <c r="D1388" s="106">
        <v>5</v>
      </c>
      <c r="E1388" s="104"/>
      <c r="F1388" s="106">
        <f t="shared" si="4116"/>
        <v>3</v>
      </c>
      <c r="G1388" s="106">
        <v>1</v>
      </c>
      <c r="H1388" s="107"/>
      <c r="I1388" s="106">
        <f t="shared" si="4117"/>
        <v>0</v>
      </c>
      <c r="J1388" s="107"/>
      <c r="K1388" s="106">
        <f t="shared" si="4118"/>
        <v>0</v>
      </c>
      <c r="L1388" s="107"/>
      <c r="M1388" s="106">
        <f t="shared" si="4119"/>
        <v>0</v>
      </c>
      <c r="N1388" s="107"/>
      <c r="O1388" s="106">
        <f t="shared" si="4120"/>
        <v>0</v>
      </c>
      <c r="P1388" s="107"/>
      <c r="Q1388" s="106">
        <f t="shared" si="4121"/>
        <v>0</v>
      </c>
      <c r="R1388" s="107"/>
      <c r="S1388" s="106">
        <f t="shared" si="4122"/>
        <v>0</v>
      </c>
      <c r="T1388" s="32"/>
      <c r="U1388" s="107"/>
      <c r="V1388" s="106">
        <f t="shared" si="4123"/>
        <v>0</v>
      </c>
      <c r="W1388" s="107"/>
      <c r="X1388" s="106">
        <f t="shared" si="4124"/>
        <v>0</v>
      </c>
      <c r="Y1388" s="107"/>
      <c r="Z1388" s="106">
        <f t="shared" si="4125"/>
        <v>0</v>
      </c>
      <c r="AA1388" s="107"/>
      <c r="AB1388" s="106">
        <f t="shared" si="4126"/>
        <v>0</v>
      </c>
      <c r="AC1388" s="107"/>
      <c r="AD1388" s="106">
        <f t="shared" si="4127"/>
        <v>0</v>
      </c>
      <c r="AE1388" s="107"/>
      <c r="AF1388" s="106">
        <f t="shared" si="4128"/>
        <v>0</v>
      </c>
      <c r="AG1388" s="210"/>
      <c r="AH1388" s="107"/>
      <c r="AI1388" s="106">
        <f t="shared" si="4129"/>
        <v>0</v>
      </c>
      <c r="AJ1388" s="107"/>
      <c r="AK1388" s="106">
        <f t="shared" si="4130"/>
        <v>0</v>
      </c>
      <c r="AL1388" s="107"/>
      <c r="AM1388" s="106">
        <f t="shared" si="4131"/>
        <v>0</v>
      </c>
      <c r="AN1388" s="107"/>
      <c r="AO1388" s="106">
        <f t="shared" si="4132"/>
        <v>0</v>
      </c>
      <c r="AP1388" s="107"/>
      <c r="AQ1388" s="106">
        <f t="shared" si="4133"/>
        <v>0</v>
      </c>
      <c r="AR1388" s="107"/>
      <c r="AS1388" s="106">
        <f t="shared" si="4134"/>
        <v>0</v>
      </c>
      <c r="AU1388" s="107"/>
      <c r="AV1388" s="106">
        <f t="shared" si="4135"/>
        <v>0</v>
      </c>
      <c r="AW1388" s="107"/>
      <c r="AX1388" s="106">
        <f t="shared" si="4136"/>
        <v>0</v>
      </c>
      <c r="AY1388" s="107"/>
      <c r="AZ1388" s="106">
        <f t="shared" si="4137"/>
        <v>0</v>
      </c>
      <c r="BA1388" s="107"/>
      <c r="BB1388" s="106">
        <f t="shared" si="4138"/>
        <v>0</v>
      </c>
      <c r="BC1388" s="107"/>
      <c r="BD1388" s="106">
        <f t="shared" si="4139"/>
        <v>0</v>
      </c>
      <c r="BE1388" s="107"/>
      <c r="BF1388" s="106">
        <f t="shared" si="4140"/>
        <v>0</v>
      </c>
      <c r="BH1388" s="107"/>
      <c r="BI1388" s="106">
        <f t="shared" si="4141"/>
        <v>0</v>
      </c>
      <c r="BJ1388" s="107"/>
      <c r="BK1388" s="106">
        <f t="shared" si="4142"/>
        <v>0</v>
      </c>
      <c r="BL1388" s="107"/>
      <c r="BM1388" s="106">
        <f t="shared" si="4143"/>
        <v>0</v>
      </c>
      <c r="BN1388" s="107"/>
      <c r="BO1388" s="106">
        <f t="shared" si="4144"/>
        <v>0</v>
      </c>
      <c r="BP1388" s="107"/>
      <c r="BQ1388" s="106">
        <f t="shared" si="4145"/>
        <v>0</v>
      </c>
      <c r="BR1388" s="107"/>
      <c r="BS1388" s="106">
        <f t="shared" si="4146"/>
        <v>0</v>
      </c>
      <c r="BU1388" s="61"/>
      <c r="BV1388" s="61"/>
      <c r="BW1388" s="61"/>
      <c r="BX1388" s="61"/>
      <c r="BY1388" s="61"/>
      <c r="BZ1388" s="61"/>
      <c r="CA1388" s="61"/>
      <c r="CB1388" s="61"/>
      <c r="CC1388" s="61"/>
      <c r="CD1388" s="61"/>
      <c r="CE1388" s="61"/>
      <c r="CF1388" s="61"/>
      <c r="CG1388" s="61"/>
      <c r="CH1388" s="61"/>
      <c r="CI1388" s="61"/>
      <c r="CJ1388" s="61"/>
      <c r="CK1388" s="61"/>
      <c r="CL1388" s="61"/>
      <c r="CM1388" s="61"/>
      <c r="CN1388" s="61"/>
      <c r="CO1388" s="61"/>
      <c r="CP1388" s="61"/>
      <c r="CQ1388" s="61"/>
      <c r="CR1388" s="61"/>
      <c r="CS1388" s="61"/>
      <c r="CT1388" s="61"/>
      <c r="CU1388" s="61"/>
      <c r="CV1388" s="61"/>
      <c r="CW1388" s="61"/>
      <c r="CX1388" s="61"/>
      <c r="CY1388" s="61"/>
      <c r="CZ1388" s="61"/>
      <c r="DA1388" s="61"/>
      <c r="DB1388" s="61"/>
      <c r="DC1388" s="61"/>
      <c r="DD1388" s="61"/>
      <c r="DE1388" s="61"/>
      <c r="DF1388" s="61"/>
      <c r="DG1388" s="61"/>
      <c r="DH1388" s="61"/>
      <c r="DI1388" s="61"/>
      <c r="DJ1388" s="61"/>
      <c r="DK1388" s="61"/>
      <c r="DL1388" s="61"/>
      <c r="DM1388" s="61"/>
      <c r="DN1388" s="61"/>
      <c r="DO1388" s="61"/>
      <c r="DP1388" s="61"/>
      <c r="DQ1388" s="61"/>
      <c r="DR1388" s="61"/>
      <c r="DS1388" s="61"/>
      <c r="DT1388" s="61"/>
      <c r="DU1388" s="61"/>
      <c r="DV1388" s="61"/>
      <c r="DW1388" s="61"/>
      <c r="DX1388" s="61"/>
      <c r="DY1388" s="61"/>
      <c r="DZ1388" s="61"/>
      <c r="EA1388" s="61"/>
      <c r="EB1388" s="61"/>
      <c r="EC1388" s="61"/>
    </row>
    <row r="1389" spans="1:133" s="50" customFormat="1" outlineLevel="2" x14ac:dyDescent="0.15">
      <c r="B1389" s="51" t="s">
        <v>559</v>
      </c>
      <c r="C1389" s="125"/>
      <c r="D1389" s="125"/>
      <c r="E1389" s="125"/>
      <c r="F1389" s="125"/>
      <c r="G1389" s="169" t="s">
        <v>7</v>
      </c>
      <c r="H1389" s="125"/>
      <c r="I1389" s="125"/>
      <c r="J1389" s="125"/>
      <c r="K1389" s="125"/>
      <c r="L1389" s="125"/>
      <c r="M1389" s="125"/>
      <c r="N1389" s="125"/>
      <c r="O1389" s="125"/>
      <c r="P1389" s="125"/>
      <c r="Q1389" s="125"/>
      <c r="R1389" s="125"/>
      <c r="S1389" s="125"/>
      <c r="T1389" s="275"/>
      <c r="U1389" s="196"/>
      <c r="V1389" s="125"/>
      <c r="W1389" s="196"/>
      <c r="X1389" s="125"/>
      <c r="Y1389" s="196"/>
      <c r="Z1389" s="125"/>
      <c r="AA1389" s="196"/>
      <c r="AB1389" s="125"/>
      <c r="AC1389" s="196"/>
      <c r="AD1389" s="125"/>
      <c r="AE1389" s="196"/>
      <c r="AF1389" s="125"/>
      <c r="AG1389" s="223"/>
      <c r="AH1389" s="196"/>
      <c r="AI1389" s="125"/>
      <c r="AJ1389" s="196"/>
      <c r="AK1389" s="125"/>
      <c r="AL1389" s="196"/>
      <c r="AM1389" s="125"/>
      <c r="AN1389" s="196"/>
      <c r="AO1389" s="125"/>
      <c r="AP1389" s="196"/>
      <c r="AQ1389" s="125"/>
      <c r="AR1389" s="196"/>
      <c r="AS1389" s="125"/>
      <c r="AU1389" s="125"/>
      <c r="AV1389" s="125"/>
      <c r="AW1389" s="125"/>
      <c r="AX1389" s="125"/>
      <c r="AY1389" s="125"/>
      <c r="AZ1389" s="125"/>
      <c r="BA1389" s="125"/>
      <c r="BB1389" s="125"/>
      <c r="BC1389" s="125"/>
      <c r="BD1389" s="125"/>
      <c r="BE1389" s="125"/>
      <c r="BF1389" s="125"/>
      <c r="BH1389" s="125"/>
      <c r="BI1389" s="125"/>
      <c r="BJ1389" s="125"/>
      <c r="BK1389" s="125"/>
      <c r="BL1389" s="125"/>
      <c r="BM1389" s="125"/>
      <c r="BN1389" s="125"/>
      <c r="BO1389" s="125"/>
      <c r="BP1389" s="125"/>
      <c r="BQ1389" s="125"/>
      <c r="BR1389" s="125"/>
      <c r="BS1389" s="125"/>
      <c r="BU1389" s="143"/>
      <c r="BV1389" s="143"/>
      <c r="BW1389" s="143"/>
      <c r="BX1389" s="143"/>
      <c r="BY1389" s="143"/>
      <c r="BZ1389" s="143"/>
      <c r="CA1389" s="143"/>
      <c r="CB1389" s="143"/>
      <c r="CC1389" s="143"/>
      <c r="CD1389" s="143"/>
      <c r="CE1389" s="143"/>
      <c r="CF1389" s="143"/>
      <c r="CG1389" s="143"/>
      <c r="CH1389" s="143"/>
      <c r="CI1389" s="143"/>
      <c r="CJ1389" s="143"/>
      <c r="CK1389" s="143"/>
      <c r="CL1389" s="143"/>
      <c r="CM1389" s="143"/>
      <c r="CN1389" s="143"/>
      <c r="CO1389" s="143"/>
      <c r="CP1389" s="143"/>
      <c r="CQ1389" s="143"/>
      <c r="CR1389" s="143"/>
      <c r="CS1389" s="143"/>
      <c r="CT1389" s="143"/>
      <c r="CU1389" s="143"/>
      <c r="CV1389" s="143"/>
      <c r="CW1389" s="143"/>
      <c r="CX1389" s="143"/>
      <c r="CY1389" s="143"/>
      <c r="CZ1389" s="143"/>
      <c r="DA1389" s="143"/>
      <c r="DB1389" s="143"/>
      <c r="DC1389" s="143"/>
      <c r="DD1389" s="143"/>
      <c r="DE1389" s="143"/>
      <c r="DF1389" s="143"/>
      <c r="DG1389" s="143"/>
      <c r="DH1389" s="143"/>
      <c r="DI1389" s="143"/>
      <c r="DJ1389" s="143"/>
      <c r="DK1389" s="143"/>
      <c r="DL1389" s="143"/>
      <c r="DM1389" s="143"/>
      <c r="DN1389" s="143"/>
      <c r="DO1389" s="143"/>
      <c r="DP1389" s="143"/>
      <c r="DQ1389" s="143"/>
      <c r="DR1389" s="143"/>
      <c r="DS1389" s="143"/>
      <c r="DT1389" s="143"/>
      <c r="DU1389" s="143"/>
      <c r="DV1389" s="143"/>
      <c r="DW1389" s="143"/>
      <c r="DX1389" s="143"/>
      <c r="DY1389" s="143"/>
      <c r="DZ1389" s="143"/>
      <c r="EA1389" s="143"/>
      <c r="EB1389" s="143"/>
      <c r="EC1389" s="143"/>
    </row>
    <row r="1390" spans="1:133" s="40" customFormat="1" outlineLevel="2" x14ac:dyDescent="0.15">
      <c r="A1390" s="40" t="s">
        <v>92</v>
      </c>
      <c r="B1390" s="41" t="s">
        <v>1841</v>
      </c>
      <c r="C1390" s="300" t="str">
        <f ca="1">IFERROR((AVERAGE(ReqSum)),"N/A")</f>
        <v>N/A</v>
      </c>
      <c r="D1390" s="300">
        <f ca="1">IFERROR((AVERAGE(ReqSum)),"N/A")</f>
        <v>5</v>
      </c>
      <c r="E1390" s="168">
        <f ca="1">(SUM(ReqSum))*2*$I$10</f>
        <v>0</v>
      </c>
      <c r="F1390" s="168">
        <f ca="1">(SUM(ReqSum))*2*$I$10</f>
        <v>0</v>
      </c>
      <c r="G1390" s="168">
        <f>MATCH("x",G1391:G2890,-1)-1</f>
        <v>5</v>
      </c>
      <c r="H1390" s="180"/>
      <c r="I1390" s="180">
        <f ca="1">SUM(ReqSum)</f>
        <v>0</v>
      </c>
      <c r="J1390" s="180"/>
      <c r="K1390" s="180">
        <f ca="1">SUM(ReqSum)</f>
        <v>0</v>
      </c>
      <c r="L1390" s="180"/>
      <c r="M1390" s="180">
        <f ca="1">SUM(ReqSum)</f>
        <v>0</v>
      </c>
      <c r="N1390" s="180"/>
      <c r="O1390" s="180">
        <f ca="1">SUM(ReqSum)</f>
        <v>0</v>
      </c>
      <c r="P1390" s="180"/>
      <c r="Q1390" s="180">
        <f ca="1">SUM(ReqSum)</f>
        <v>0</v>
      </c>
      <c r="R1390" s="180"/>
      <c r="S1390" s="180">
        <f ca="1">SUM(ReqSum)</f>
        <v>0</v>
      </c>
      <c r="T1390" s="274"/>
      <c r="U1390" s="195"/>
      <c r="V1390" s="180">
        <f ca="1">SUM(ReqSum)</f>
        <v>0</v>
      </c>
      <c r="W1390" s="195"/>
      <c r="X1390" s="180">
        <f ca="1">SUM(ReqSum)</f>
        <v>0</v>
      </c>
      <c r="Y1390" s="195"/>
      <c r="Z1390" s="180">
        <f ca="1">SUM(ReqSum)</f>
        <v>0</v>
      </c>
      <c r="AA1390" s="195"/>
      <c r="AB1390" s="180">
        <f ca="1">SUM(ReqSum)</f>
        <v>0</v>
      </c>
      <c r="AC1390" s="195"/>
      <c r="AD1390" s="180">
        <f ca="1">SUM(ReqSum)</f>
        <v>0</v>
      </c>
      <c r="AE1390" s="195"/>
      <c r="AF1390" s="180">
        <f ca="1">SUM(ReqSum)</f>
        <v>0</v>
      </c>
      <c r="AG1390" s="41"/>
      <c r="AH1390" s="195"/>
      <c r="AI1390" s="180">
        <f ca="1">SUM(ReqSum)</f>
        <v>0</v>
      </c>
      <c r="AJ1390" s="195"/>
      <c r="AK1390" s="180">
        <f ca="1">SUM(ReqSum)</f>
        <v>0</v>
      </c>
      <c r="AL1390" s="195"/>
      <c r="AM1390" s="180">
        <f ca="1">SUM(ReqSum)</f>
        <v>0</v>
      </c>
      <c r="AN1390" s="195"/>
      <c r="AO1390" s="180">
        <f ca="1">SUM(ReqSum)</f>
        <v>0</v>
      </c>
      <c r="AP1390" s="195"/>
      <c r="AQ1390" s="180">
        <f ca="1">SUM(ReqSum)</f>
        <v>0</v>
      </c>
      <c r="AR1390" s="195"/>
      <c r="AS1390" s="180">
        <f ca="1">SUM(ReqSum)</f>
        <v>0</v>
      </c>
      <c r="AT1390" s="181"/>
      <c r="AU1390" s="180"/>
      <c r="AV1390" s="180">
        <f ca="1">SUM(ReqSum)</f>
        <v>0</v>
      </c>
      <c r="AW1390" s="180"/>
      <c r="AX1390" s="180">
        <f ca="1">SUM(ReqSum)</f>
        <v>0</v>
      </c>
      <c r="AY1390" s="180"/>
      <c r="AZ1390" s="180">
        <f ca="1">SUM(ReqSum)</f>
        <v>0</v>
      </c>
      <c r="BA1390" s="180"/>
      <c r="BB1390" s="180">
        <f ca="1">SUM(ReqSum)</f>
        <v>0</v>
      </c>
      <c r="BC1390" s="180"/>
      <c r="BD1390" s="180">
        <f ca="1">SUM(ReqSum)</f>
        <v>0</v>
      </c>
      <c r="BE1390" s="180"/>
      <c r="BF1390" s="180">
        <f ca="1">SUM(ReqSum)</f>
        <v>0</v>
      </c>
      <c r="BG1390" s="181"/>
      <c r="BH1390" s="180"/>
      <c r="BI1390" s="180">
        <f ca="1">SUM(ReqSum)</f>
        <v>0</v>
      </c>
      <c r="BJ1390" s="180"/>
      <c r="BK1390" s="180">
        <f ca="1">SUM(ReqSum)</f>
        <v>0</v>
      </c>
      <c r="BL1390" s="180"/>
      <c r="BM1390" s="180">
        <f ca="1">SUM(ReqSum)</f>
        <v>0</v>
      </c>
      <c r="BN1390" s="180"/>
      <c r="BO1390" s="180">
        <f ca="1">SUM(ReqSum)</f>
        <v>0</v>
      </c>
      <c r="BP1390" s="180"/>
      <c r="BQ1390" s="180">
        <f ca="1">SUM(ReqSum)</f>
        <v>0</v>
      </c>
      <c r="BR1390" s="180"/>
      <c r="BS1390" s="180">
        <f ca="1">SUM(ReqSum)</f>
        <v>0</v>
      </c>
      <c r="BT1390" s="181"/>
      <c r="BU1390" s="85"/>
      <c r="BV1390" s="85"/>
      <c r="BW1390" s="85"/>
      <c r="BX1390" s="85"/>
      <c r="BY1390" s="85"/>
      <c r="BZ1390" s="85"/>
      <c r="CA1390" s="85"/>
      <c r="CB1390" s="85"/>
      <c r="CC1390" s="85"/>
      <c r="CD1390" s="85"/>
      <c r="CE1390" s="85"/>
      <c r="CF1390" s="85"/>
      <c r="CG1390" s="85"/>
      <c r="CH1390" s="85"/>
      <c r="CI1390" s="85"/>
      <c r="CJ1390" s="85"/>
      <c r="CK1390" s="85"/>
      <c r="CL1390" s="85"/>
      <c r="CM1390" s="85"/>
      <c r="CN1390" s="85"/>
      <c r="CO1390" s="85"/>
      <c r="CP1390" s="85"/>
      <c r="CQ1390" s="85"/>
      <c r="CR1390" s="85"/>
      <c r="CS1390" s="85"/>
      <c r="CT1390" s="85"/>
      <c r="CU1390" s="85"/>
      <c r="CV1390" s="85"/>
      <c r="CW1390" s="85"/>
      <c r="CX1390" s="85"/>
      <c r="CY1390" s="85"/>
      <c r="CZ1390" s="85"/>
      <c r="DA1390" s="85"/>
      <c r="DB1390" s="85"/>
      <c r="DC1390" s="85"/>
      <c r="DD1390" s="85"/>
      <c r="DE1390" s="85"/>
      <c r="DF1390" s="85"/>
      <c r="DG1390" s="85"/>
      <c r="DH1390" s="85"/>
      <c r="DI1390" s="85"/>
      <c r="DJ1390" s="85"/>
      <c r="DK1390" s="85"/>
      <c r="DL1390" s="85"/>
      <c r="DM1390" s="85"/>
      <c r="DN1390" s="85"/>
      <c r="DO1390" s="85"/>
      <c r="DP1390" s="85"/>
      <c r="DQ1390" s="85"/>
      <c r="DR1390" s="85"/>
      <c r="DS1390" s="85"/>
      <c r="DT1390" s="85"/>
      <c r="DU1390" s="85"/>
      <c r="DV1390" s="85"/>
      <c r="DW1390" s="85"/>
      <c r="DX1390" s="85"/>
      <c r="DY1390" s="85"/>
      <c r="DZ1390" s="85"/>
      <c r="EA1390" s="85"/>
      <c r="EB1390" s="85"/>
      <c r="EC1390" s="85"/>
    </row>
    <row r="1391" spans="1:133" outlineLevel="3" x14ac:dyDescent="0.15">
      <c r="A1391" s="22" t="s">
        <v>129</v>
      </c>
      <c r="B1391" s="262" t="s">
        <v>2457</v>
      </c>
      <c r="C1391" s="104"/>
      <c r="D1391" s="106">
        <v>5</v>
      </c>
      <c r="E1391" s="104"/>
      <c r="F1391" s="106">
        <f t="shared" ref="F1391:F1395" si="4147">IF(B1391&lt;&gt;"",IF(B1391="Custom Requirement",0,3),0)</f>
        <v>0</v>
      </c>
      <c r="G1391" s="106">
        <v>1</v>
      </c>
      <c r="I1391" s="106">
        <f t="shared" ref="I1391:I1395" si="4148">H1391*$E1391*I$10</f>
        <v>0</v>
      </c>
      <c r="K1391" s="106">
        <f t="shared" ref="K1391:K1395" si="4149">J1391*$E1391*K$10</f>
        <v>0</v>
      </c>
      <c r="M1391" s="106">
        <f t="shared" ref="M1391:M1395" si="4150">L1391*$E1391*M$10</f>
        <v>0</v>
      </c>
      <c r="O1391" s="106">
        <f t="shared" ref="O1391:O1395" si="4151">N1391*$E1391*O$10</f>
        <v>0</v>
      </c>
      <c r="Q1391" s="106">
        <f t="shared" ref="Q1391:Q1395" si="4152">P1391*$E1391*Q$10</f>
        <v>0</v>
      </c>
      <c r="S1391" s="106">
        <f t="shared" ref="S1391:S1395" si="4153">R1391*$E1391*S$10</f>
        <v>0</v>
      </c>
      <c r="V1391" s="106">
        <f t="shared" ref="V1391:V1395" si="4154">U1391*$E1391*V$10</f>
        <v>0</v>
      </c>
      <c r="X1391" s="106">
        <f t="shared" ref="X1391:X1395" si="4155">W1391*$E1391*X$10</f>
        <v>0</v>
      </c>
      <c r="Z1391" s="106">
        <f t="shared" ref="Z1391:Z1395" si="4156">Y1391*$E1391*Z$10</f>
        <v>0</v>
      </c>
      <c r="AB1391" s="106">
        <f t="shared" ref="AB1391:AB1395" si="4157">AA1391*$E1391*AB$10</f>
        <v>0</v>
      </c>
      <c r="AD1391" s="106">
        <f t="shared" ref="AD1391:AD1395" si="4158">AC1391*$E1391*AD$10</f>
        <v>0</v>
      </c>
      <c r="AF1391" s="106">
        <f t="shared" ref="AF1391:AF1395" si="4159">AE1391*$E1391*AF$10</f>
        <v>0</v>
      </c>
      <c r="AI1391" s="106">
        <f t="shared" ref="AI1391:AI1395" si="4160">AH1391*$E1391*AI$10</f>
        <v>0</v>
      </c>
      <c r="AK1391" s="106">
        <f t="shared" ref="AK1391:AK1395" si="4161">AJ1391*$E1391*AK$10</f>
        <v>0</v>
      </c>
      <c r="AM1391" s="106">
        <f t="shared" ref="AM1391:AM1395" si="4162">AL1391*$E1391*AM$10</f>
        <v>0</v>
      </c>
      <c r="AO1391" s="106">
        <f t="shared" ref="AO1391:AO1395" si="4163">AN1391*$E1391*AO$10</f>
        <v>0</v>
      </c>
      <c r="AQ1391" s="106">
        <f t="shared" ref="AQ1391:AQ1395" si="4164">AP1391*$E1391*AQ$10</f>
        <v>0</v>
      </c>
      <c r="AS1391" s="106">
        <f t="shared" ref="AS1391:AS1395" si="4165">AR1391*$E1391*AS$10</f>
        <v>0</v>
      </c>
      <c r="AV1391" s="106">
        <f t="shared" ref="AV1391:AV1395" si="4166">AU1391*$E1391*AV$10</f>
        <v>0</v>
      </c>
      <c r="AX1391" s="106">
        <f t="shared" ref="AX1391:AX1395" si="4167">AW1391*$E1391*AX$10</f>
        <v>0</v>
      </c>
      <c r="AZ1391" s="106">
        <f t="shared" ref="AZ1391:AZ1395" si="4168">AY1391*$E1391*AZ$10</f>
        <v>0</v>
      </c>
      <c r="BB1391" s="106">
        <f t="shared" ref="BB1391:BB1395" si="4169">BA1391*$E1391*BB$10</f>
        <v>0</v>
      </c>
      <c r="BD1391" s="106">
        <f t="shared" ref="BD1391:BD1395" si="4170">BC1391*$E1391*BD$10</f>
        <v>0</v>
      </c>
      <c r="BF1391" s="106">
        <f t="shared" ref="BF1391:BF1395" si="4171">BE1391*$E1391*BF$10</f>
        <v>0</v>
      </c>
      <c r="BI1391" s="106">
        <f t="shared" ref="BI1391:BI1395" si="4172">BH1391*$E1391*BI$10</f>
        <v>0</v>
      </c>
      <c r="BK1391" s="106">
        <f t="shared" ref="BK1391:BK1395" si="4173">BJ1391*$E1391*BK$10</f>
        <v>0</v>
      </c>
      <c r="BM1391" s="106">
        <f t="shared" ref="BM1391:BM1395" si="4174">BL1391*$E1391*BM$10</f>
        <v>0</v>
      </c>
      <c r="BO1391" s="106">
        <f t="shared" ref="BO1391:BO1395" si="4175">BN1391*$E1391*BO$10</f>
        <v>0</v>
      </c>
      <c r="BQ1391" s="106">
        <f t="shared" ref="BQ1391:BQ1395" si="4176">BP1391*$E1391*BQ$10</f>
        <v>0</v>
      </c>
      <c r="BS1391" s="106">
        <f t="shared" ref="BS1391:BS1395" si="4177">BR1391*$E1391*BS$10</f>
        <v>0</v>
      </c>
    </row>
    <row r="1392" spans="1:133" outlineLevel="3" x14ac:dyDescent="0.15">
      <c r="A1392" s="22" t="s">
        <v>649</v>
      </c>
      <c r="B1392" s="262" t="s">
        <v>2457</v>
      </c>
      <c r="C1392" s="104"/>
      <c r="D1392" s="106">
        <v>5</v>
      </c>
      <c r="E1392" s="104"/>
      <c r="F1392" s="106">
        <f t="shared" si="4147"/>
        <v>0</v>
      </c>
      <c r="G1392" s="106">
        <v>1</v>
      </c>
      <c r="I1392" s="106">
        <f t="shared" si="4148"/>
        <v>0</v>
      </c>
      <c r="K1392" s="106">
        <f t="shared" si="4149"/>
        <v>0</v>
      </c>
      <c r="M1392" s="106">
        <f t="shared" si="4150"/>
        <v>0</v>
      </c>
      <c r="O1392" s="106">
        <f t="shared" si="4151"/>
        <v>0</v>
      </c>
      <c r="Q1392" s="106">
        <f t="shared" si="4152"/>
        <v>0</v>
      </c>
      <c r="S1392" s="106">
        <f t="shared" si="4153"/>
        <v>0</v>
      </c>
      <c r="V1392" s="106">
        <f t="shared" si="4154"/>
        <v>0</v>
      </c>
      <c r="X1392" s="106">
        <f t="shared" si="4155"/>
        <v>0</v>
      </c>
      <c r="Z1392" s="106">
        <f t="shared" si="4156"/>
        <v>0</v>
      </c>
      <c r="AB1392" s="106">
        <f t="shared" si="4157"/>
        <v>0</v>
      </c>
      <c r="AD1392" s="106">
        <f t="shared" si="4158"/>
        <v>0</v>
      </c>
      <c r="AF1392" s="106">
        <f t="shared" si="4159"/>
        <v>0</v>
      </c>
      <c r="AI1392" s="106">
        <f t="shared" si="4160"/>
        <v>0</v>
      </c>
      <c r="AK1392" s="106">
        <f t="shared" si="4161"/>
        <v>0</v>
      </c>
      <c r="AM1392" s="106">
        <f t="shared" si="4162"/>
        <v>0</v>
      </c>
      <c r="AO1392" s="106">
        <f t="shared" si="4163"/>
        <v>0</v>
      </c>
      <c r="AQ1392" s="106">
        <f t="shared" si="4164"/>
        <v>0</v>
      </c>
      <c r="AS1392" s="106">
        <f t="shared" si="4165"/>
        <v>0</v>
      </c>
      <c r="AV1392" s="106">
        <f t="shared" si="4166"/>
        <v>0</v>
      </c>
      <c r="AX1392" s="106">
        <f t="shared" si="4167"/>
        <v>0</v>
      </c>
      <c r="AZ1392" s="106">
        <f t="shared" si="4168"/>
        <v>0</v>
      </c>
      <c r="BB1392" s="106">
        <f t="shared" si="4169"/>
        <v>0</v>
      </c>
      <c r="BD1392" s="106">
        <f t="shared" si="4170"/>
        <v>0</v>
      </c>
      <c r="BF1392" s="106">
        <f t="shared" si="4171"/>
        <v>0</v>
      </c>
      <c r="BI1392" s="106">
        <f t="shared" si="4172"/>
        <v>0</v>
      </c>
      <c r="BK1392" s="106">
        <f t="shared" si="4173"/>
        <v>0</v>
      </c>
      <c r="BM1392" s="106">
        <f t="shared" si="4174"/>
        <v>0</v>
      </c>
      <c r="BO1392" s="106">
        <f t="shared" si="4175"/>
        <v>0</v>
      </c>
      <c r="BQ1392" s="106">
        <f t="shared" si="4176"/>
        <v>0</v>
      </c>
      <c r="BS1392" s="106">
        <f t="shared" si="4177"/>
        <v>0</v>
      </c>
    </row>
    <row r="1393" spans="1:133" outlineLevel="3" x14ac:dyDescent="0.15">
      <c r="A1393" s="22" t="s">
        <v>650</v>
      </c>
      <c r="B1393" s="262" t="s">
        <v>2457</v>
      </c>
      <c r="C1393" s="104"/>
      <c r="D1393" s="106">
        <v>5</v>
      </c>
      <c r="E1393" s="104"/>
      <c r="F1393" s="106">
        <f t="shared" si="4147"/>
        <v>0</v>
      </c>
      <c r="G1393" s="106">
        <v>1</v>
      </c>
      <c r="I1393" s="106">
        <f t="shared" si="4148"/>
        <v>0</v>
      </c>
      <c r="K1393" s="106">
        <f t="shared" si="4149"/>
        <v>0</v>
      </c>
      <c r="M1393" s="106">
        <f t="shared" si="4150"/>
        <v>0</v>
      </c>
      <c r="O1393" s="106">
        <f t="shared" si="4151"/>
        <v>0</v>
      </c>
      <c r="Q1393" s="106">
        <f t="shared" si="4152"/>
        <v>0</v>
      </c>
      <c r="S1393" s="106">
        <f t="shared" si="4153"/>
        <v>0</v>
      </c>
      <c r="V1393" s="106">
        <f t="shared" si="4154"/>
        <v>0</v>
      </c>
      <c r="X1393" s="106">
        <f t="shared" si="4155"/>
        <v>0</v>
      </c>
      <c r="Z1393" s="106">
        <f t="shared" si="4156"/>
        <v>0</v>
      </c>
      <c r="AB1393" s="106">
        <f t="shared" si="4157"/>
        <v>0</v>
      </c>
      <c r="AD1393" s="106">
        <f t="shared" si="4158"/>
        <v>0</v>
      </c>
      <c r="AF1393" s="106">
        <f t="shared" si="4159"/>
        <v>0</v>
      </c>
      <c r="AI1393" s="106">
        <f t="shared" si="4160"/>
        <v>0</v>
      </c>
      <c r="AK1393" s="106">
        <f t="shared" si="4161"/>
        <v>0</v>
      </c>
      <c r="AM1393" s="106">
        <f t="shared" si="4162"/>
        <v>0</v>
      </c>
      <c r="AO1393" s="106">
        <f t="shared" si="4163"/>
        <v>0</v>
      </c>
      <c r="AQ1393" s="106">
        <f t="shared" si="4164"/>
        <v>0</v>
      </c>
      <c r="AS1393" s="106">
        <f t="shared" si="4165"/>
        <v>0</v>
      </c>
      <c r="AV1393" s="106">
        <f t="shared" si="4166"/>
        <v>0</v>
      </c>
      <c r="AX1393" s="106">
        <f t="shared" si="4167"/>
        <v>0</v>
      </c>
      <c r="AZ1393" s="106">
        <f t="shared" si="4168"/>
        <v>0</v>
      </c>
      <c r="BB1393" s="106">
        <f t="shared" si="4169"/>
        <v>0</v>
      </c>
      <c r="BD1393" s="106">
        <f t="shared" si="4170"/>
        <v>0</v>
      </c>
      <c r="BF1393" s="106">
        <f t="shared" si="4171"/>
        <v>0</v>
      </c>
      <c r="BI1393" s="106">
        <f t="shared" si="4172"/>
        <v>0</v>
      </c>
      <c r="BK1393" s="106">
        <f t="shared" si="4173"/>
        <v>0</v>
      </c>
      <c r="BM1393" s="106">
        <f t="shared" si="4174"/>
        <v>0</v>
      </c>
      <c r="BO1393" s="106">
        <f t="shared" si="4175"/>
        <v>0</v>
      </c>
      <c r="BQ1393" s="106">
        <f t="shared" si="4176"/>
        <v>0</v>
      </c>
      <c r="BS1393" s="106">
        <f t="shared" si="4177"/>
        <v>0</v>
      </c>
    </row>
    <row r="1394" spans="1:133" outlineLevel="3" x14ac:dyDescent="0.15">
      <c r="A1394" s="22" t="s">
        <v>651</v>
      </c>
      <c r="B1394" s="262" t="s">
        <v>2457</v>
      </c>
      <c r="C1394" s="104"/>
      <c r="D1394" s="106">
        <v>5</v>
      </c>
      <c r="E1394" s="104"/>
      <c r="F1394" s="106">
        <f t="shared" si="4147"/>
        <v>0</v>
      </c>
      <c r="G1394" s="106">
        <v>1</v>
      </c>
      <c r="I1394" s="106">
        <f t="shared" si="4148"/>
        <v>0</v>
      </c>
      <c r="K1394" s="106">
        <f t="shared" si="4149"/>
        <v>0</v>
      </c>
      <c r="M1394" s="106">
        <f t="shared" si="4150"/>
        <v>0</v>
      </c>
      <c r="O1394" s="106">
        <f t="shared" si="4151"/>
        <v>0</v>
      </c>
      <c r="Q1394" s="106">
        <f t="shared" si="4152"/>
        <v>0</v>
      </c>
      <c r="S1394" s="106">
        <f t="shared" si="4153"/>
        <v>0</v>
      </c>
      <c r="V1394" s="106">
        <f t="shared" si="4154"/>
        <v>0</v>
      </c>
      <c r="X1394" s="106">
        <f t="shared" si="4155"/>
        <v>0</v>
      </c>
      <c r="Z1394" s="106">
        <f t="shared" si="4156"/>
        <v>0</v>
      </c>
      <c r="AB1394" s="106">
        <f t="shared" si="4157"/>
        <v>0</v>
      </c>
      <c r="AD1394" s="106">
        <f t="shared" si="4158"/>
        <v>0</v>
      </c>
      <c r="AF1394" s="106">
        <f t="shared" si="4159"/>
        <v>0</v>
      </c>
      <c r="AI1394" s="106">
        <f t="shared" si="4160"/>
        <v>0</v>
      </c>
      <c r="AK1394" s="106">
        <f t="shared" si="4161"/>
        <v>0</v>
      </c>
      <c r="AM1394" s="106">
        <f t="shared" si="4162"/>
        <v>0</v>
      </c>
      <c r="AO1394" s="106">
        <f t="shared" si="4163"/>
        <v>0</v>
      </c>
      <c r="AQ1394" s="106">
        <f t="shared" si="4164"/>
        <v>0</v>
      </c>
      <c r="AS1394" s="106">
        <f t="shared" si="4165"/>
        <v>0</v>
      </c>
      <c r="AV1394" s="106">
        <f t="shared" si="4166"/>
        <v>0</v>
      </c>
      <c r="AX1394" s="106">
        <f t="shared" si="4167"/>
        <v>0</v>
      </c>
      <c r="AZ1394" s="106">
        <f t="shared" si="4168"/>
        <v>0</v>
      </c>
      <c r="BB1394" s="106">
        <f t="shared" si="4169"/>
        <v>0</v>
      </c>
      <c r="BD1394" s="106">
        <f t="shared" si="4170"/>
        <v>0</v>
      </c>
      <c r="BF1394" s="106">
        <f t="shared" si="4171"/>
        <v>0</v>
      </c>
      <c r="BI1394" s="106">
        <f t="shared" si="4172"/>
        <v>0</v>
      </c>
      <c r="BK1394" s="106">
        <f t="shared" si="4173"/>
        <v>0</v>
      </c>
      <c r="BM1394" s="106">
        <f t="shared" si="4174"/>
        <v>0</v>
      </c>
      <c r="BO1394" s="106">
        <f t="shared" si="4175"/>
        <v>0</v>
      </c>
      <c r="BQ1394" s="106">
        <f t="shared" si="4176"/>
        <v>0</v>
      </c>
      <c r="BS1394" s="106">
        <f t="shared" si="4177"/>
        <v>0</v>
      </c>
    </row>
    <row r="1395" spans="1:133" outlineLevel="3" x14ac:dyDescent="0.15">
      <c r="A1395" s="22" t="s">
        <v>652</v>
      </c>
      <c r="B1395" s="262" t="s">
        <v>2457</v>
      </c>
      <c r="C1395" s="104"/>
      <c r="D1395" s="106">
        <v>5</v>
      </c>
      <c r="E1395" s="104"/>
      <c r="F1395" s="106">
        <f t="shared" si="4147"/>
        <v>0</v>
      </c>
      <c r="G1395" s="106">
        <v>1</v>
      </c>
      <c r="I1395" s="106">
        <f t="shared" si="4148"/>
        <v>0</v>
      </c>
      <c r="K1395" s="106">
        <f t="shared" si="4149"/>
        <v>0</v>
      </c>
      <c r="M1395" s="106">
        <f t="shared" si="4150"/>
        <v>0</v>
      </c>
      <c r="O1395" s="106">
        <f t="shared" si="4151"/>
        <v>0</v>
      </c>
      <c r="Q1395" s="106">
        <f t="shared" si="4152"/>
        <v>0</v>
      </c>
      <c r="S1395" s="106">
        <f t="shared" si="4153"/>
        <v>0</v>
      </c>
      <c r="V1395" s="106">
        <f t="shared" si="4154"/>
        <v>0</v>
      </c>
      <c r="X1395" s="106">
        <f t="shared" si="4155"/>
        <v>0</v>
      </c>
      <c r="Z1395" s="106">
        <f t="shared" si="4156"/>
        <v>0</v>
      </c>
      <c r="AB1395" s="106">
        <f t="shared" si="4157"/>
        <v>0</v>
      </c>
      <c r="AD1395" s="106">
        <f t="shared" si="4158"/>
        <v>0</v>
      </c>
      <c r="AF1395" s="106">
        <f t="shared" si="4159"/>
        <v>0</v>
      </c>
      <c r="AH1395" s="229"/>
      <c r="AI1395" s="106">
        <f t="shared" si="4160"/>
        <v>0</v>
      </c>
      <c r="AJ1395" s="229"/>
      <c r="AK1395" s="106">
        <f t="shared" si="4161"/>
        <v>0</v>
      </c>
      <c r="AL1395" s="229"/>
      <c r="AM1395" s="106">
        <f t="shared" si="4162"/>
        <v>0</v>
      </c>
      <c r="AN1395" s="230"/>
      <c r="AO1395" s="106">
        <f t="shared" si="4163"/>
        <v>0</v>
      </c>
      <c r="AP1395" s="230"/>
      <c r="AQ1395" s="106">
        <f t="shared" si="4164"/>
        <v>0</v>
      </c>
      <c r="AR1395" s="230"/>
      <c r="AS1395" s="106">
        <f t="shared" si="4165"/>
        <v>0</v>
      </c>
      <c r="AV1395" s="106">
        <f t="shared" si="4166"/>
        <v>0</v>
      </c>
      <c r="AX1395" s="106">
        <f t="shared" si="4167"/>
        <v>0</v>
      </c>
      <c r="AZ1395" s="106">
        <f t="shared" si="4168"/>
        <v>0</v>
      </c>
      <c r="BB1395" s="106">
        <f t="shared" si="4169"/>
        <v>0</v>
      </c>
      <c r="BD1395" s="106">
        <f t="shared" si="4170"/>
        <v>0</v>
      </c>
      <c r="BF1395" s="106">
        <f t="shared" si="4171"/>
        <v>0</v>
      </c>
      <c r="BI1395" s="106">
        <f t="shared" si="4172"/>
        <v>0</v>
      </c>
      <c r="BK1395" s="106">
        <f t="shared" si="4173"/>
        <v>0</v>
      </c>
      <c r="BM1395" s="106">
        <f t="shared" si="4174"/>
        <v>0</v>
      </c>
      <c r="BO1395" s="106">
        <f t="shared" si="4175"/>
        <v>0</v>
      </c>
      <c r="BQ1395" s="106">
        <f t="shared" si="4176"/>
        <v>0</v>
      </c>
      <c r="BS1395" s="106">
        <f t="shared" si="4177"/>
        <v>0</v>
      </c>
    </row>
    <row r="1396" spans="1:133" s="50" customFormat="1" outlineLevel="2" x14ac:dyDescent="0.15">
      <c r="B1396" s="51" t="s">
        <v>1714</v>
      </c>
      <c r="C1396" s="125"/>
      <c r="D1396" s="125"/>
      <c r="E1396" s="125"/>
      <c r="F1396" s="125"/>
      <c r="G1396" s="169" t="s">
        <v>202</v>
      </c>
      <c r="H1396" s="125"/>
      <c r="I1396" s="125"/>
      <c r="J1396" s="125"/>
      <c r="K1396" s="125"/>
      <c r="L1396" s="125"/>
      <c r="M1396" s="125"/>
      <c r="N1396" s="125"/>
      <c r="O1396" s="125"/>
      <c r="P1396" s="125"/>
      <c r="Q1396" s="125"/>
      <c r="R1396" s="125"/>
      <c r="S1396" s="125"/>
      <c r="T1396" s="275"/>
      <c r="U1396" s="196"/>
      <c r="V1396" s="125"/>
      <c r="W1396" s="196"/>
      <c r="X1396" s="125"/>
      <c r="Y1396" s="196"/>
      <c r="Z1396" s="125"/>
      <c r="AA1396" s="196"/>
      <c r="AB1396" s="125"/>
      <c r="AC1396" s="196"/>
      <c r="AD1396" s="125"/>
      <c r="AE1396" s="196"/>
      <c r="AF1396" s="125"/>
      <c r="AG1396" s="223"/>
      <c r="AH1396" s="196"/>
      <c r="AI1396" s="125"/>
      <c r="AJ1396" s="196"/>
      <c r="AK1396" s="125"/>
      <c r="AL1396" s="196"/>
      <c r="AM1396" s="125"/>
      <c r="AN1396" s="196"/>
      <c r="AO1396" s="125"/>
      <c r="AP1396" s="196"/>
      <c r="AQ1396" s="125"/>
      <c r="AR1396" s="196"/>
      <c r="AS1396" s="125"/>
      <c r="AU1396" s="125"/>
      <c r="AV1396" s="125"/>
      <c r="AW1396" s="125"/>
      <c r="AX1396" s="125"/>
      <c r="AY1396" s="125"/>
      <c r="AZ1396" s="125"/>
      <c r="BA1396" s="125"/>
      <c r="BB1396" s="125"/>
      <c r="BC1396" s="125"/>
      <c r="BD1396" s="125"/>
      <c r="BE1396" s="125"/>
      <c r="BF1396" s="125"/>
      <c r="BH1396" s="125"/>
      <c r="BI1396" s="125"/>
      <c r="BJ1396" s="125"/>
      <c r="BK1396" s="125"/>
      <c r="BL1396" s="125"/>
      <c r="BM1396" s="125"/>
      <c r="BN1396" s="125"/>
      <c r="BO1396" s="125"/>
      <c r="BP1396" s="125"/>
      <c r="BQ1396" s="125"/>
      <c r="BR1396" s="125"/>
      <c r="BS1396" s="125"/>
      <c r="BU1396" s="143"/>
      <c r="BV1396" s="143"/>
      <c r="BW1396" s="143"/>
      <c r="BX1396" s="143"/>
      <c r="BY1396" s="143"/>
      <c r="BZ1396" s="143"/>
      <c r="CA1396" s="143"/>
      <c r="CB1396" s="143"/>
      <c r="CC1396" s="143"/>
      <c r="CD1396" s="143"/>
      <c r="CE1396" s="143"/>
      <c r="CF1396" s="143"/>
      <c r="CG1396" s="143"/>
      <c r="CH1396" s="143"/>
      <c r="CI1396" s="143"/>
      <c r="CJ1396" s="143"/>
      <c r="CK1396" s="143"/>
      <c r="CL1396" s="143"/>
      <c r="CM1396" s="143"/>
      <c r="CN1396" s="143"/>
      <c r="CO1396" s="143"/>
      <c r="CP1396" s="143"/>
      <c r="CQ1396" s="143"/>
      <c r="CR1396" s="143"/>
      <c r="CS1396" s="143"/>
      <c r="CT1396" s="143"/>
      <c r="CU1396" s="143"/>
      <c r="CV1396" s="143"/>
      <c r="CW1396" s="143"/>
      <c r="CX1396" s="143"/>
      <c r="CY1396" s="143"/>
      <c r="CZ1396" s="143"/>
      <c r="DA1396" s="143"/>
      <c r="DB1396" s="143"/>
      <c r="DC1396" s="143"/>
      <c r="DD1396" s="143"/>
      <c r="DE1396" s="143"/>
      <c r="DF1396" s="143"/>
      <c r="DG1396" s="143"/>
      <c r="DH1396" s="143"/>
      <c r="DI1396" s="143"/>
      <c r="DJ1396" s="143"/>
      <c r="DK1396" s="143"/>
      <c r="DL1396" s="143"/>
      <c r="DM1396" s="143"/>
      <c r="DN1396" s="143"/>
      <c r="DO1396" s="143"/>
      <c r="DP1396" s="143"/>
      <c r="DQ1396" s="143"/>
      <c r="DR1396" s="143"/>
      <c r="DS1396" s="143"/>
      <c r="DT1396" s="143"/>
      <c r="DU1396" s="143"/>
      <c r="DV1396" s="143"/>
      <c r="DW1396" s="143"/>
      <c r="DX1396" s="143"/>
      <c r="DY1396" s="143"/>
      <c r="DZ1396" s="143"/>
      <c r="EA1396" s="143"/>
      <c r="EB1396" s="143"/>
      <c r="EC1396" s="143"/>
    </row>
    <row r="1397" spans="1:133" s="50" customFormat="1" outlineLevel="1" x14ac:dyDescent="0.15">
      <c r="B1397" s="51" t="s">
        <v>728</v>
      </c>
      <c r="C1397" s="125"/>
      <c r="D1397" s="125"/>
      <c r="E1397" s="125"/>
      <c r="F1397" s="125"/>
      <c r="G1397" s="169"/>
      <c r="H1397" s="125"/>
      <c r="I1397" s="125"/>
      <c r="J1397" s="125"/>
      <c r="K1397" s="125"/>
      <c r="L1397" s="125"/>
      <c r="M1397" s="125"/>
      <c r="N1397" s="125"/>
      <c r="O1397" s="125"/>
      <c r="P1397" s="125"/>
      <c r="Q1397" s="125"/>
      <c r="R1397" s="125"/>
      <c r="S1397" s="125"/>
      <c r="T1397" s="275"/>
      <c r="U1397" s="196"/>
      <c r="V1397" s="125"/>
      <c r="W1397" s="196"/>
      <c r="X1397" s="125"/>
      <c r="Y1397" s="196"/>
      <c r="Z1397" s="125"/>
      <c r="AA1397" s="196"/>
      <c r="AB1397" s="125"/>
      <c r="AC1397" s="196"/>
      <c r="AD1397" s="125"/>
      <c r="AE1397" s="196"/>
      <c r="AF1397" s="125"/>
      <c r="AG1397" s="223"/>
      <c r="AH1397" s="196"/>
      <c r="AI1397" s="125"/>
      <c r="AJ1397" s="196"/>
      <c r="AK1397" s="125"/>
      <c r="AL1397" s="196"/>
      <c r="AM1397" s="125"/>
      <c r="AN1397" s="196"/>
      <c r="AO1397" s="125"/>
      <c r="AP1397" s="196"/>
      <c r="AQ1397" s="125"/>
      <c r="AR1397" s="196"/>
      <c r="AS1397" s="125"/>
      <c r="AU1397" s="125"/>
      <c r="AV1397" s="125"/>
      <c r="AW1397" s="125"/>
      <c r="AX1397" s="125"/>
      <c r="AY1397" s="125"/>
      <c r="AZ1397" s="125"/>
      <c r="BA1397" s="125"/>
      <c r="BB1397" s="125"/>
      <c r="BC1397" s="125"/>
      <c r="BD1397" s="125"/>
      <c r="BE1397" s="125"/>
      <c r="BF1397" s="125"/>
      <c r="BH1397" s="125"/>
      <c r="BI1397" s="125"/>
      <c r="BJ1397" s="125"/>
      <c r="BK1397" s="125"/>
      <c r="BL1397" s="125"/>
      <c r="BM1397" s="125"/>
      <c r="BN1397" s="125"/>
      <c r="BO1397" s="125"/>
      <c r="BP1397" s="125"/>
      <c r="BQ1397" s="125"/>
      <c r="BR1397" s="125"/>
      <c r="BS1397" s="125"/>
      <c r="BU1397" s="143"/>
      <c r="BV1397" s="143"/>
      <c r="BW1397" s="143"/>
      <c r="BX1397" s="143"/>
      <c r="BY1397" s="143"/>
      <c r="BZ1397" s="143"/>
      <c r="CA1397" s="143"/>
      <c r="CB1397" s="143"/>
      <c r="CC1397" s="143"/>
      <c r="CD1397" s="143"/>
      <c r="CE1397" s="143"/>
      <c r="CF1397" s="143"/>
      <c r="CG1397" s="143"/>
      <c r="CH1397" s="143"/>
      <c r="CI1397" s="143"/>
      <c r="CJ1397" s="143"/>
      <c r="CK1397" s="143"/>
      <c r="CL1397" s="143"/>
      <c r="CM1397" s="143"/>
      <c r="CN1397" s="143"/>
      <c r="CO1397" s="143"/>
      <c r="CP1397" s="143"/>
      <c r="CQ1397" s="143"/>
      <c r="CR1397" s="143"/>
      <c r="CS1397" s="143"/>
      <c r="CT1397" s="143"/>
      <c r="CU1397" s="143"/>
      <c r="CV1397" s="143"/>
      <c r="CW1397" s="143"/>
      <c r="CX1397" s="143"/>
      <c r="CY1397" s="143"/>
      <c r="CZ1397" s="143"/>
      <c r="DA1397" s="143"/>
      <c r="DB1397" s="143"/>
      <c r="DC1397" s="143"/>
      <c r="DD1397" s="143"/>
      <c r="DE1397" s="143"/>
      <c r="DF1397" s="143"/>
      <c r="DG1397" s="143"/>
      <c r="DH1397" s="143"/>
      <c r="DI1397" s="143"/>
      <c r="DJ1397" s="143"/>
      <c r="DK1397" s="143"/>
      <c r="DL1397" s="143"/>
      <c r="DM1397" s="143"/>
      <c r="DN1397" s="143"/>
      <c r="DO1397" s="143"/>
      <c r="DP1397" s="143"/>
      <c r="DQ1397" s="143"/>
      <c r="DR1397" s="143"/>
      <c r="DS1397" s="143"/>
      <c r="DT1397" s="143"/>
      <c r="DU1397" s="143"/>
      <c r="DV1397" s="143"/>
      <c r="DW1397" s="143"/>
      <c r="DX1397" s="143"/>
      <c r="DY1397" s="143"/>
      <c r="DZ1397" s="143"/>
      <c r="EA1397" s="143"/>
      <c r="EB1397" s="143"/>
      <c r="EC1397" s="143"/>
    </row>
    <row r="1398" spans="1:133" s="70" customFormat="1" x14ac:dyDescent="0.15">
      <c r="B1398" s="71" t="s">
        <v>577</v>
      </c>
      <c r="C1398" s="126"/>
      <c r="D1398" s="126"/>
      <c r="E1398" s="126"/>
      <c r="F1398" s="126"/>
      <c r="G1398" s="170"/>
      <c r="H1398" s="126"/>
      <c r="I1398" s="126"/>
      <c r="J1398" s="126"/>
      <c r="K1398" s="126"/>
      <c r="L1398" s="126"/>
      <c r="M1398" s="126"/>
      <c r="N1398" s="126"/>
      <c r="O1398" s="126"/>
      <c r="P1398" s="126"/>
      <c r="Q1398" s="126"/>
      <c r="R1398" s="126"/>
      <c r="S1398" s="126"/>
      <c r="T1398" s="277"/>
      <c r="U1398" s="197"/>
      <c r="V1398" s="126"/>
      <c r="W1398" s="197"/>
      <c r="X1398" s="126"/>
      <c r="Y1398" s="197"/>
      <c r="Z1398" s="126"/>
      <c r="AA1398" s="197"/>
      <c r="AB1398" s="126"/>
      <c r="AC1398" s="197"/>
      <c r="AD1398" s="126"/>
      <c r="AE1398" s="197"/>
      <c r="AF1398" s="126"/>
      <c r="AG1398" s="225"/>
      <c r="AH1398" s="197"/>
      <c r="AI1398" s="126"/>
      <c r="AJ1398" s="197"/>
      <c r="AK1398" s="126"/>
      <c r="AL1398" s="197"/>
      <c r="AM1398" s="126"/>
      <c r="AN1398" s="197"/>
      <c r="AO1398" s="126"/>
      <c r="AP1398" s="197"/>
      <c r="AQ1398" s="126"/>
      <c r="AR1398" s="197"/>
      <c r="AS1398" s="126"/>
      <c r="AU1398" s="126"/>
      <c r="AV1398" s="126"/>
      <c r="AW1398" s="126"/>
      <c r="AX1398" s="126"/>
      <c r="AY1398" s="126"/>
      <c r="AZ1398" s="126"/>
      <c r="BA1398" s="126"/>
      <c r="BB1398" s="126"/>
      <c r="BC1398" s="126"/>
      <c r="BD1398" s="126"/>
      <c r="BE1398" s="126"/>
      <c r="BF1398" s="126"/>
      <c r="BH1398" s="126"/>
      <c r="BI1398" s="126"/>
      <c r="BJ1398" s="126"/>
      <c r="BK1398" s="126"/>
      <c r="BL1398" s="126"/>
      <c r="BM1398" s="126"/>
      <c r="BN1398" s="126"/>
      <c r="BO1398" s="126"/>
      <c r="BP1398" s="126"/>
      <c r="BQ1398" s="126"/>
      <c r="BR1398" s="126"/>
      <c r="BS1398" s="126"/>
      <c r="BU1398" s="143"/>
      <c r="BV1398" s="143"/>
      <c r="BW1398" s="143"/>
      <c r="BX1398" s="143"/>
      <c r="BY1398" s="143"/>
      <c r="BZ1398" s="143"/>
      <c r="CA1398" s="143"/>
      <c r="CB1398" s="143"/>
      <c r="CC1398" s="143"/>
      <c r="CD1398" s="143"/>
      <c r="CE1398" s="143"/>
      <c r="CF1398" s="143"/>
      <c r="CG1398" s="143"/>
      <c r="CH1398" s="143"/>
      <c r="CI1398" s="143"/>
      <c r="CJ1398" s="143"/>
      <c r="CK1398" s="143"/>
      <c r="CL1398" s="143"/>
      <c r="CM1398" s="143"/>
      <c r="CN1398" s="143"/>
      <c r="CO1398" s="143"/>
      <c r="CP1398" s="143"/>
      <c r="CQ1398" s="143"/>
      <c r="CR1398" s="143"/>
      <c r="CS1398" s="143"/>
      <c r="CT1398" s="143"/>
      <c r="CU1398" s="143"/>
      <c r="CV1398" s="143"/>
      <c r="CW1398" s="143"/>
      <c r="CX1398" s="143"/>
      <c r="CY1398" s="143"/>
      <c r="CZ1398" s="143"/>
      <c r="DA1398" s="143"/>
      <c r="DB1398" s="143"/>
      <c r="DC1398" s="143"/>
      <c r="DD1398" s="143"/>
      <c r="DE1398" s="143"/>
      <c r="DF1398" s="143"/>
      <c r="DG1398" s="143"/>
      <c r="DH1398" s="143"/>
      <c r="DI1398" s="143"/>
      <c r="DJ1398" s="143"/>
      <c r="DK1398" s="143"/>
      <c r="DL1398" s="143"/>
      <c r="DM1398" s="143"/>
      <c r="DN1398" s="143"/>
      <c r="DO1398" s="143"/>
      <c r="DP1398" s="143"/>
      <c r="DQ1398" s="143"/>
      <c r="DR1398" s="143"/>
      <c r="DS1398" s="143"/>
      <c r="DT1398" s="143"/>
      <c r="DU1398" s="143"/>
      <c r="DV1398" s="143"/>
      <c r="DW1398" s="143"/>
      <c r="DX1398" s="143"/>
      <c r="DY1398" s="143"/>
      <c r="DZ1398" s="143"/>
      <c r="EA1398" s="143"/>
      <c r="EB1398" s="143"/>
      <c r="EC1398" s="143"/>
    </row>
    <row r="1399" spans="1:133" s="72" customFormat="1" x14ac:dyDescent="0.15">
      <c r="A1399" s="72">
        <v>5</v>
      </c>
      <c r="B1399" s="73" t="s">
        <v>1016</v>
      </c>
      <c r="C1399" s="171" t="str">
        <f ca="1">IFERROR(SUM(C1400)/COUNT((C1400)),"N/A")</f>
        <v>N/A</v>
      </c>
      <c r="D1399" s="171">
        <f ca="1">IFERROR(SUM(D1400)/COUNT((D1400)),"N/A")</f>
        <v>5</v>
      </c>
      <c r="E1399" s="171">
        <f ca="1">E1400</f>
        <v>0</v>
      </c>
      <c r="F1399" s="171">
        <f ca="1">F1400</f>
        <v>3420</v>
      </c>
      <c r="G1399" s="171"/>
      <c r="H1399" s="127"/>
      <c r="I1399" s="171">
        <f ca="1">I1400</f>
        <v>0</v>
      </c>
      <c r="J1399" s="127"/>
      <c r="K1399" s="171">
        <f ca="1">K1400</f>
        <v>0</v>
      </c>
      <c r="L1399" s="127"/>
      <c r="M1399" s="171">
        <f ca="1">M1400</f>
        <v>0</v>
      </c>
      <c r="N1399" s="127"/>
      <c r="O1399" s="171">
        <f ca="1">O1400</f>
        <v>0</v>
      </c>
      <c r="P1399" s="127"/>
      <c r="Q1399" s="171">
        <f ca="1">Q1400</f>
        <v>0</v>
      </c>
      <c r="R1399" s="127"/>
      <c r="S1399" s="171">
        <f ca="1">S1400</f>
        <v>0</v>
      </c>
      <c r="T1399" s="73"/>
      <c r="U1399" s="127"/>
      <c r="V1399" s="171">
        <f ca="1">V1400</f>
        <v>0</v>
      </c>
      <c r="W1399" s="127"/>
      <c r="X1399" s="171">
        <f ca="1">X1400</f>
        <v>0</v>
      </c>
      <c r="Y1399" s="127"/>
      <c r="Z1399" s="171">
        <f ca="1">Z1400</f>
        <v>0</v>
      </c>
      <c r="AA1399" s="127"/>
      <c r="AB1399" s="171">
        <f ca="1">AB1400</f>
        <v>0</v>
      </c>
      <c r="AC1399" s="127"/>
      <c r="AD1399" s="171">
        <f ca="1">AD1400</f>
        <v>0</v>
      </c>
      <c r="AE1399" s="127"/>
      <c r="AF1399" s="171">
        <f ca="1">AF1400</f>
        <v>0</v>
      </c>
      <c r="AG1399" s="73"/>
      <c r="AH1399" s="127"/>
      <c r="AI1399" s="171">
        <f ca="1">AI1400</f>
        <v>0</v>
      </c>
      <c r="AJ1399" s="127"/>
      <c r="AK1399" s="171">
        <f ca="1">AK1400</f>
        <v>0</v>
      </c>
      <c r="AL1399" s="127"/>
      <c r="AM1399" s="171">
        <f ca="1">AM1400</f>
        <v>0</v>
      </c>
      <c r="AN1399" s="127"/>
      <c r="AO1399" s="171">
        <f ca="1">AO1400</f>
        <v>0</v>
      </c>
      <c r="AP1399" s="127"/>
      <c r="AQ1399" s="171">
        <f ca="1">AQ1400</f>
        <v>0</v>
      </c>
      <c r="AR1399" s="127"/>
      <c r="AS1399" s="171">
        <f ca="1">AS1400</f>
        <v>0</v>
      </c>
      <c r="AU1399" s="127"/>
      <c r="AV1399" s="171">
        <f ca="1">AV1400</f>
        <v>0</v>
      </c>
      <c r="AW1399" s="127"/>
      <c r="AX1399" s="171">
        <f ca="1">AX1400</f>
        <v>0</v>
      </c>
      <c r="AY1399" s="127"/>
      <c r="AZ1399" s="171">
        <f ca="1">AZ1400</f>
        <v>0</v>
      </c>
      <c r="BA1399" s="127"/>
      <c r="BB1399" s="171">
        <f ca="1">BB1400</f>
        <v>0</v>
      </c>
      <c r="BC1399" s="127"/>
      <c r="BD1399" s="171">
        <f ca="1">BD1400</f>
        <v>0</v>
      </c>
      <c r="BE1399" s="127"/>
      <c r="BF1399" s="171">
        <f ca="1">BF1400</f>
        <v>0</v>
      </c>
      <c r="BH1399" s="127"/>
      <c r="BI1399" s="171">
        <f ca="1">BI1400</f>
        <v>0</v>
      </c>
      <c r="BJ1399" s="127"/>
      <c r="BK1399" s="171">
        <f ca="1">BK1400</f>
        <v>0</v>
      </c>
      <c r="BL1399" s="127"/>
      <c r="BM1399" s="171">
        <f ca="1">BM1400</f>
        <v>0</v>
      </c>
      <c r="BN1399" s="127"/>
      <c r="BO1399" s="171">
        <f ca="1">BO1400</f>
        <v>0</v>
      </c>
      <c r="BP1399" s="127"/>
      <c r="BQ1399" s="171">
        <f ca="1">BQ1400</f>
        <v>0</v>
      </c>
      <c r="BR1399" s="127"/>
      <c r="BS1399" s="171">
        <f ca="1">BS1400</f>
        <v>0</v>
      </c>
      <c r="BU1399" s="144"/>
      <c r="BV1399" s="144"/>
      <c r="BW1399" s="144"/>
      <c r="BX1399" s="144"/>
      <c r="BY1399" s="144"/>
      <c r="BZ1399" s="144"/>
      <c r="CA1399" s="144"/>
      <c r="CB1399" s="144"/>
      <c r="CC1399" s="144"/>
      <c r="CD1399" s="144"/>
      <c r="CE1399" s="144"/>
      <c r="CF1399" s="144"/>
      <c r="CG1399" s="144"/>
      <c r="CH1399" s="144"/>
      <c r="CI1399" s="144"/>
      <c r="CJ1399" s="144"/>
      <c r="CK1399" s="144"/>
      <c r="CL1399" s="144"/>
      <c r="CM1399" s="144"/>
      <c r="CN1399" s="144"/>
      <c r="CO1399" s="144"/>
      <c r="CP1399" s="144"/>
      <c r="CQ1399" s="144"/>
      <c r="CR1399" s="144"/>
      <c r="CS1399" s="144"/>
      <c r="CT1399" s="144"/>
      <c r="CU1399" s="144"/>
      <c r="CV1399" s="144"/>
      <c r="CW1399" s="144"/>
      <c r="CX1399" s="144"/>
      <c r="CY1399" s="144"/>
      <c r="CZ1399" s="144"/>
      <c r="DA1399" s="144"/>
      <c r="DB1399" s="144"/>
      <c r="DC1399" s="144"/>
      <c r="DD1399" s="144"/>
      <c r="DE1399" s="144"/>
      <c r="DF1399" s="144"/>
      <c r="DG1399" s="144"/>
      <c r="DH1399" s="144"/>
      <c r="DI1399" s="144"/>
      <c r="DJ1399" s="144"/>
      <c r="DK1399" s="144"/>
      <c r="DL1399" s="144"/>
      <c r="DM1399" s="144"/>
      <c r="DN1399" s="144"/>
      <c r="DO1399" s="144"/>
      <c r="DP1399" s="144"/>
      <c r="DQ1399" s="144"/>
      <c r="DR1399" s="144"/>
      <c r="DS1399" s="144"/>
      <c r="DT1399" s="144"/>
      <c r="DU1399" s="144"/>
      <c r="DV1399" s="144"/>
      <c r="DW1399" s="144"/>
      <c r="DX1399" s="144"/>
      <c r="DY1399" s="144"/>
      <c r="DZ1399" s="144"/>
      <c r="EA1399" s="144"/>
      <c r="EB1399" s="144"/>
      <c r="EC1399" s="144"/>
    </row>
    <row r="1400" spans="1:133" s="78" customFormat="1" outlineLevel="1" x14ac:dyDescent="0.15">
      <c r="A1400" s="78">
        <v>5.0999999999999996</v>
      </c>
      <c r="B1400" s="79" t="s">
        <v>1017</v>
      </c>
      <c r="C1400" s="305" t="str">
        <f ca="1">IFERROR(SUM(C1401,C1413,C1436,C1456,C1478)/COUNT((C1401,C1413,C1436,C1456,C1478)),"N/A")</f>
        <v>N/A</v>
      </c>
      <c r="D1400" s="305">
        <f ca="1">IFERROR(SUM(D1401,D1413,D1436,D1456,D1478)/COUNT((D1401,D1413,D1436,D1456,D1478)),"N/A")</f>
        <v>5</v>
      </c>
      <c r="E1400" s="172">
        <f ca="1">E1401+E1413+E1436+E1456+E1478</f>
        <v>0</v>
      </c>
      <c r="F1400" s="172">
        <f ca="1">F1401+F1413+F1436+F1456+F1478</f>
        <v>3420</v>
      </c>
      <c r="G1400" s="172"/>
      <c r="H1400" s="128"/>
      <c r="I1400" s="172">
        <f ca="1">I1401+I1413+I1436+I1456+I1478</f>
        <v>0</v>
      </c>
      <c r="J1400" s="128"/>
      <c r="K1400" s="172">
        <f ca="1">K1401+K1413+K1436+K1456+K1478</f>
        <v>0</v>
      </c>
      <c r="L1400" s="128"/>
      <c r="M1400" s="172">
        <f ca="1">M1401+M1413+M1436+M1456+M1478</f>
        <v>0</v>
      </c>
      <c r="N1400" s="128"/>
      <c r="O1400" s="172">
        <f ca="1">O1401+O1413+O1436+O1456+O1478</f>
        <v>0</v>
      </c>
      <c r="P1400" s="128"/>
      <c r="Q1400" s="172">
        <f ca="1">Q1401+Q1413+Q1436+Q1456+Q1478</f>
        <v>0</v>
      </c>
      <c r="R1400" s="128"/>
      <c r="S1400" s="172">
        <f ca="1">S1401+S1413+S1436+S1456+S1478</f>
        <v>0</v>
      </c>
      <c r="T1400" s="79"/>
      <c r="U1400" s="128"/>
      <c r="V1400" s="172">
        <f ca="1">V1401+V1413+V1436+V1456+V1478</f>
        <v>0</v>
      </c>
      <c r="W1400" s="128"/>
      <c r="X1400" s="172">
        <f ca="1">X1401+X1413+X1436+X1456+X1478</f>
        <v>0</v>
      </c>
      <c r="Y1400" s="128"/>
      <c r="Z1400" s="172">
        <f ca="1">Z1401+Z1413+Z1436+Z1456+Z1478</f>
        <v>0</v>
      </c>
      <c r="AA1400" s="128"/>
      <c r="AB1400" s="172">
        <f ca="1">AB1401+AB1413+AB1436+AB1456+AB1478</f>
        <v>0</v>
      </c>
      <c r="AC1400" s="128"/>
      <c r="AD1400" s="172">
        <f ca="1">AD1401+AD1413+AD1436+AD1456+AD1478</f>
        <v>0</v>
      </c>
      <c r="AE1400" s="128"/>
      <c r="AF1400" s="172">
        <f ca="1">AF1401+AF1413+AF1436+AF1456+AF1478</f>
        <v>0</v>
      </c>
      <c r="AG1400" s="79"/>
      <c r="AH1400" s="128"/>
      <c r="AI1400" s="172">
        <f ca="1">AI1401+AI1413+AI1436+AI1456+AI1478</f>
        <v>0</v>
      </c>
      <c r="AJ1400" s="128"/>
      <c r="AK1400" s="172">
        <f ca="1">AK1401+AK1413+AK1436+AK1456+AK1478</f>
        <v>0</v>
      </c>
      <c r="AL1400" s="128"/>
      <c r="AM1400" s="172">
        <f ca="1">AM1401+AM1413+AM1436+AM1456+AM1478</f>
        <v>0</v>
      </c>
      <c r="AN1400" s="128"/>
      <c r="AO1400" s="172">
        <f ca="1">AO1401+AO1413+AO1436+AO1456+AO1478</f>
        <v>0</v>
      </c>
      <c r="AP1400" s="128"/>
      <c r="AQ1400" s="172">
        <f ca="1">AQ1401+AQ1413+AQ1436+AQ1456+AQ1478</f>
        <v>0</v>
      </c>
      <c r="AR1400" s="128"/>
      <c r="AS1400" s="172">
        <f ca="1">AS1401+AS1413+AS1436+AS1456+AS1478</f>
        <v>0</v>
      </c>
      <c r="AU1400" s="128"/>
      <c r="AV1400" s="172">
        <f ca="1">AV1401+AV1413+AV1436+AV1456+AV1478</f>
        <v>0</v>
      </c>
      <c r="AW1400" s="128"/>
      <c r="AX1400" s="172">
        <f ca="1">AX1401+AX1413+AX1436+AX1456+AX1478</f>
        <v>0</v>
      </c>
      <c r="AY1400" s="128"/>
      <c r="AZ1400" s="172">
        <f ca="1">AZ1401+AZ1413+AZ1436+AZ1456+AZ1478</f>
        <v>0</v>
      </c>
      <c r="BA1400" s="128"/>
      <c r="BB1400" s="172">
        <f ca="1">BB1401+BB1413+BB1436+BB1456+BB1478</f>
        <v>0</v>
      </c>
      <c r="BC1400" s="128"/>
      <c r="BD1400" s="172">
        <f ca="1">BD1401+BD1413+BD1436+BD1456+BD1478</f>
        <v>0</v>
      </c>
      <c r="BE1400" s="128"/>
      <c r="BF1400" s="172">
        <f ca="1">BF1401+BF1413+BF1436+BF1456+BF1478</f>
        <v>0</v>
      </c>
      <c r="BH1400" s="128"/>
      <c r="BI1400" s="172">
        <f ca="1">BI1401+BI1413+BI1436+BI1456+BI1478</f>
        <v>0</v>
      </c>
      <c r="BJ1400" s="128"/>
      <c r="BK1400" s="172">
        <f ca="1">BK1401+BK1413+BK1436+BK1456+BK1478</f>
        <v>0</v>
      </c>
      <c r="BL1400" s="128"/>
      <c r="BM1400" s="172">
        <f ca="1">BM1401+BM1413+BM1436+BM1456+BM1478</f>
        <v>0</v>
      </c>
      <c r="BN1400" s="128"/>
      <c r="BO1400" s="172">
        <f ca="1">BO1401+BO1413+BO1436+BO1456+BO1478</f>
        <v>0</v>
      </c>
      <c r="BP1400" s="128"/>
      <c r="BQ1400" s="172">
        <f ca="1">BQ1401+BQ1413+BQ1436+BQ1456+BQ1478</f>
        <v>0</v>
      </c>
      <c r="BR1400" s="128"/>
      <c r="BS1400" s="172">
        <f ca="1">BS1401+BS1413+BS1436+BS1456+BS1478</f>
        <v>0</v>
      </c>
      <c r="BU1400" s="85"/>
      <c r="BV1400" s="85"/>
      <c r="BW1400" s="85"/>
      <c r="BX1400" s="85"/>
      <c r="BY1400" s="85"/>
      <c r="BZ1400" s="85"/>
      <c r="CA1400" s="85"/>
      <c r="CB1400" s="85"/>
      <c r="CC1400" s="85"/>
      <c r="CD1400" s="85"/>
      <c r="CE1400" s="85"/>
      <c r="CF1400" s="85"/>
      <c r="CG1400" s="85"/>
      <c r="CH1400" s="85"/>
      <c r="CI1400" s="85"/>
      <c r="CJ1400" s="85"/>
      <c r="CK1400" s="85"/>
      <c r="CL1400" s="85"/>
      <c r="CM1400" s="85"/>
      <c r="CN1400" s="85"/>
      <c r="CO1400" s="85"/>
      <c r="CP1400" s="85"/>
      <c r="CQ1400" s="85"/>
      <c r="CR1400" s="85"/>
      <c r="CS1400" s="85"/>
      <c r="CT1400" s="85"/>
      <c r="CU1400" s="85"/>
      <c r="CV1400" s="85"/>
      <c r="CW1400" s="85"/>
      <c r="CX1400" s="85"/>
      <c r="CY1400" s="85"/>
      <c r="CZ1400" s="85"/>
      <c r="DA1400" s="85"/>
      <c r="DB1400" s="85"/>
      <c r="DC1400" s="85"/>
      <c r="DD1400" s="85"/>
      <c r="DE1400" s="85"/>
      <c r="DF1400" s="85"/>
      <c r="DG1400" s="85"/>
      <c r="DH1400" s="85"/>
      <c r="DI1400" s="85"/>
      <c r="DJ1400" s="85"/>
      <c r="DK1400" s="85"/>
      <c r="DL1400" s="85"/>
      <c r="DM1400" s="85"/>
      <c r="DN1400" s="85"/>
      <c r="DO1400" s="85"/>
      <c r="DP1400" s="85"/>
      <c r="DQ1400" s="85"/>
      <c r="DR1400" s="85"/>
      <c r="DS1400" s="85"/>
      <c r="DT1400" s="85"/>
      <c r="DU1400" s="85"/>
      <c r="DV1400" s="85"/>
      <c r="DW1400" s="85"/>
      <c r="DX1400" s="85"/>
      <c r="DY1400" s="85"/>
      <c r="DZ1400" s="85"/>
      <c r="EA1400" s="85"/>
      <c r="EB1400" s="85"/>
      <c r="EC1400" s="85"/>
    </row>
    <row r="1401" spans="1:133" s="82" customFormat="1" outlineLevel="2" x14ac:dyDescent="0.15">
      <c r="A1401" s="82" t="s">
        <v>870</v>
      </c>
      <c r="B1401" s="83" t="s">
        <v>965</v>
      </c>
      <c r="C1401" s="301" t="str">
        <f ca="1">IFERROR((AVERAGE(ReqSum)),"N/A")</f>
        <v>N/A</v>
      </c>
      <c r="D1401" s="301">
        <f ca="1">IFERROR((AVERAGE(ReqSum)),"N/A")</f>
        <v>5</v>
      </c>
      <c r="E1401" s="173">
        <f ca="1">(SUM(ReqSum))*2*$I$10</f>
        <v>0</v>
      </c>
      <c r="F1401" s="173">
        <f ca="1">(SUM(ReqSum))*2*$I$10</f>
        <v>600</v>
      </c>
      <c r="G1401" s="173">
        <f>MATCH("x",G1402:G2902,-1)-1</f>
        <v>10</v>
      </c>
      <c r="H1401" s="182"/>
      <c r="I1401" s="182">
        <f ca="1">SUM(ReqSum)</f>
        <v>0</v>
      </c>
      <c r="J1401" s="182"/>
      <c r="K1401" s="182">
        <f ca="1">SUM(ReqSum)</f>
        <v>0</v>
      </c>
      <c r="L1401" s="182"/>
      <c r="M1401" s="182">
        <f ca="1">SUM(ReqSum)</f>
        <v>0</v>
      </c>
      <c r="N1401" s="182"/>
      <c r="O1401" s="182">
        <f ca="1">SUM(ReqSum)</f>
        <v>0</v>
      </c>
      <c r="P1401" s="182"/>
      <c r="Q1401" s="182">
        <f ca="1">SUM(ReqSum)</f>
        <v>0</v>
      </c>
      <c r="R1401" s="182"/>
      <c r="S1401" s="182">
        <f ca="1">SUM(ReqSum)</f>
        <v>0</v>
      </c>
      <c r="T1401" s="278"/>
      <c r="U1401" s="198"/>
      <c r="V1401" s="182">
        <f ca="1">SUM(ReqSum)</f>
        <v>0</v>
      </c>
      <c r="W1401" s="198"/>
      <c r="X1401" s="182">
        <f ca="1">SUM(ReqSum)</f>
        <v>0</v>
      </c>
      <c r="Y1401" s="198"/>
      <c r="Z1401" s="182">
        <f ca="1">SUM(ReqSum)</f>
        <v>0</v>
      </c>
      <c r="AA1401" s="198"/>
      <c r="AB1401" s="182">
        <f ca="1">SUM(ReqSum)</f>
        <v>0</v>
      </c>
      <c r="AC1401" s="198"/>
      <c r="AD1401" s="182">
        <f ca="1">SUM(ReqSum)</f>
        <v>0</v>
      </c>
      <c r="AE1401" s="198"/>
      <c r="AF1401" s="182">
        <f ca="1">SUM(ReqSum)</f>
        <v>0</v>
      </c>
      <c r="AG1401" s="83"/>
      <c r="AH1401" s="198"/>
      <c r="AI1401" s="182">
        <f ca="1">SUM(ReqSum)</f>
        <v>0</v>
      </c>
      <c r="AJ1401" s="198"/>
      <c r="AK1401" s="182">
        <f ca="1">SUM(ReqSum)</f>
        <v>0</v>
      </c>
      <c r="AL1401" s="198"/>
      <c r="AM1401" s="182">
        <f ca="1">SUM(ReqSum)</f>
        <v>0</v>
      </c>
      <c r="AN1401" s="198"/>
      <c r="AO1401" s="182">
        <f ca="1">SUM(ReqSum)</f>
        <v>0</v>
      </c>
      <c r="AP1401" s="198"/>
      <c r="AQ1401" s="182">
        <f ca="1">SUM(ReqSum)</f>
        <v>0</v>
      </c>
      <c r="AR1401" s="198"/>
      <c r="AS1401" s="182">
        <f ca="1">SUM(ReqSum)</f>
        <v>0</v>
      </c>
      <c r="AT1401" s="183"/>
      <c r="AU1401" s="182"/>
      <c r="AV1401" s="182">
        <f ca="1">SUM(ReqSum)</f>
        <v>0</v>
      </c>
      <c r="AW1401" s="182"/>
      <c r="AX1401" s="182">
        <f ca="1">SUM(ReqSum)</f>
        <v>0</v>
      </c>
      <c r="AY1401" s="182"/>
      <c r="AZ1401" s="182">
        <f ca="1">SUM(ReqSum)</f>
        <v>0</v>
      </c>
      <c r="BA1401" s="182"/>
      <c r="BB1401" s="182">
        <f ca="1">SUM(ReqSum)</f>
        <v>0</v>
      </c>
      <c r="BC1401" s="182"/>
      <c r="BD1401" s="182">
        <f ca="1">SUM(ReqSum)</f>
        <v>0</v>
      </c>
      <c r="BE1401" s="182"/>
      <c r="BF1401" s="182">
        <f ca="1">SUM(ReqSum)</f>
        <v>0</v>
      </c>
      <c r="BG1401" s="183"/>
      <c r="BH1401" s="182"/>
      <c r="BI1401" s="182">
        <f ca="1">SUM(ReqSum)</f>
        <v>0</v>
      </c>
      <c r="BJ1401" s="182"/>
      <c r="BK1401" s="182">
        <f ca="1">SUM(ReqSum)</f>
        <v>0</v>
      </c>
      <c r="BL1401" s="182"/>
      <c r="BM1401" s="182">
        <f ca="1">SUM(ReqSum)</f>
        <v>0</v>
      </c>
      <c r="BN1401" s="182"/>
      <c r="BO1401" s="182">
        <f ca="1">SUM(ReqSum)</f>
        <v>0</v>
      </c>
      <c r="BP1401" s="182"/>
      <c r="BQ1401" s="182">
        <f ca="1">SUM(ReqSum)</f>
        <v>0</v>
      </c>
      <c r="BR1401" s="182"/>
      <c r="BS1401" s="182">
        <f ca="1">SUM(ReqSum)</f>
        <v>0</v>
      </c>
      <c r="BT1401" s="183"/>
      <c r="BU1401" s="85"/>
      <c r="BV1401" s="85"/>
      <c r="BW1401" s="85"/>
      <c r="BX1401" s="85"/>
      <c r="BY1401" s="85"/>
      <c r="BZ1401" s="85"/>
      <c r="CA1401" s="85"/>
      <c r="CB1401" s="85"/>
      <c r="CC1401" s="85"/>
      <c r="CD1401" s="85"/>
      <c r="CE1401" s="85"/>
      <c r="CF1401" s="85"/>
      <c r="CG1401" s="85"/>
      <c r="CH1401" s="85"/>
      <c r="CI1401" s="85"/>
      <c r="CJ1401" s="85"/>
      <c r="CK1401" s="85"/>
      <c r="CL1401" s="85"/>
      <c r="CM1401" s="85"/>
      <c r="CN1401" s="85"/>
      <c r="CO1401" s="85"/>
      <c r="CP1401" s="85"/>
      <c r="CQ1401" s="85"/>
      <c r="CR1401" s="85"/>
      <c r="CS1401" s="85"/>
      <c r="CT1401" s="85"/>
      <c r="CU1401" s="85"/>
      <c r="CV1401" s="85"/>
      <c r="CW1401" s="85"/>
      <c r="CX1401" s="85"/>
      <c r="CY1401" s="85"/>
      <c r="CZ1401" s="85"/>
      <c r="DA1401" s="85"/>
      <c r="DB1401" s="85"/>
      <c r="DC1401" s="85"/>
      <c r="DD1401" s="85"/>
      <c r="DE1401" s="85"/>
      <c r="DF1401" s="85"/>
      <c r="DG1401" s="85"/>
      <c r="DH1401" s="85"/>
      <c r="DI1401" s="85"/>
      <c r="DJ1401" s="85"/>
      <c r="DK1401" s="85"/>
      <c r="DL1401" s="85"/>
      <c r="DM1401" s="85"/>
      <c r="DN1401" s="85"/>
      <c r="DO1401" s="85"/>
      <c r="DP1401" s="85"/>
      <c r="DQ1401" s="85"/>
      <c r="DR1401" s="85"/>
      <c r="DS1401" s="85"/>
      <c r="DT1401" s="85"/>
      <c r="DU1401" s="85"/>
      <c r="DV1401" s="85"/>
      <c r="DW1401" s="85"/>
      <c r="DX1401" s="85"/>
      <c r="DY1401" s="85"/>
      <c r="DZ1401" s="85"/>
      <c r="EA1401" s="85"/>
      <c r="EB1401" s="85"/>
      <c r="EC1401" s="85"/>
    </row>
    <row r="1402" spans="1:133" outlineLevel="3" x14ac:dyDescent="0.15">
      <c r="A1402" s="22" t="s">
        <v>966</v>
      </c>
      <c r="B1402" s="3" t="s">
        <v>1018</v>
      </c>
      <c r="C1402" s="104"/>
      <c r="D1402" s="106">
        <v>5</v>
      </c>
      <c r="E1402" s="104"/>
      <c r="F1402" s="106">
        <f t="shared" ref="F1402:F1411" si="4178">IF(B1402&lt;&gt;"",IF(B1402="Custom Requirement",0,3),0)</f>
        <v>3</v>
      </c>
      <c r="G1402" s="106">
        <v>1</v>
      </c>
      <c r="I1402" s="106">
        <f t="shared" ref="I1402:I1411" si="4179">H1402*$E1402*I$10</f>
        <v>0</v>
      </c>
      <c r="K1402" s="106">
        <f t="shared" ref="K1402:K1411" si="4180">J1402*$E1402*K$10</f>
        <v>0</v>
      </c>
      <c r="M1402" s="106">
        <f t="shared" ref="M1402:M1411" si="4181">L1402*$E1402*M$10</f>
        <v>0</v>
      </c>
      <c r="O1402" s="106">
        <f t="shared" ref="O1402:O1411" si="4182">N1402*$E1402*O$10</f>
        <v>0</v>
      </c>
      <c r="Q1402" s="106">
        <f t="shared" ref="Q1402:Q1411" si="4183">P1402*$E1402*Q$10</f>
        <v>0</v>
      </c>
      <c r="S1402" s="106">
        <f t="shared" ref="S1402:S1411" si="4184">R1402*$E1402*S$10</f>
        <v>0</v>
      </c>
      <c r="V1402" s="106">
        <f t="shared" ref="V1402:V1411" si="4185">U1402*$E1402*V$10</f>
        <v>0</v>
      </c>
      <c r="X1402" s="106">
        <f t="shared" ref="X1402:X1411" si="4186">W1402*$E1402*X$10</f>
        <v>0</v>
      </c>
      <c r="Z1402" s="106">
        <f t="shared" ref="Z1402:Z1411" si="4187">Y1402*$E1402*Z$10</f>
        <v>0</v>
      </c>
      <c r="AB1402" s="106">
        <f t="shared" ref="AB1402:AB1411" si="4188">AA1402*$E1402*AB$10</f>
        <v>0</v>
      </c>
      <c r="AD1402" s="106">
        <f t="shared" ref="AD1402:AD1411" si="4189">AC1402*$E1402*AD$10</f>
        <v>0</v>
      </c>
      <c r="AF1402" s="106">
        <f t="shared" ref="AF1402:AF1411" si="4190">AE1402*$E1402*AF$10</f>
        <v>0</v>
      </c>
      <c r="AI1402" s="106">
        <f t="shared" ref="AI1402:AI1411" si="4191">AH1402*$E1402*AI$10</f>
        <v>0</v>
      </c>
      <c r="AK1402" s="106">
        <f t="shared" ref="AK1402:AK1411" si="4192">AJ1402*$E1402*AK$10</f>
        <v>0</v>
      </c>
      <c r="AM1402" s="106">
        <f t="shared" ref="AM1402:AM1411" si="4193">AL1402*$E1402*AM$10</f>
        <v>0</v>
      </c>
      <c r="AO1402" s="106">
        <f t="shared" ref="AO1402:AO1411" si="4194">AN1402*$E1402*AO$10</f>
        <v>0</v>
      </c>
      <c r="AQ1402" s="106">
        <f t="shared" ref="AQ1402:AQ1411" si="4195">AP1402*$E1402*AQ$10</f>
        <v>0</v>
      </c>
      <c r="AS1402" s="106">
        <f t="shared" ref="AS1402:AS1411" si="4196">AR1402*$E1402*AS$10</f>
        <v>0</v>
      </c>
      <c r="AV1402" s="106">
        <f t="shared" ref="AV1402:AV1411" si="4197">AU1402*$E1402*AV$10</f>
        <v>0</v>
      </c>
      <c r="AX1402" s="106">
        <f t="shared" ref="AX1402:AX1411" si="4198">AW1402*$E1402*AX$10</f>
        <v>0</v>
      </c>
      <c r="AZ1402" s="106">
        <f t="shared" ref="AZ1402:AZ1411" si="4199">AY1402*$E1402*AZ$10</f>
        <v>0</v>
      </c>
      <c r="BB1402" s="106">
        <f t="shared" ref="BB1402:BB1411" si="4200">BA1402*$E1402*BB$10</f>
        <v>0</v>
      </c>
      <c r="BD1402" s="106">
        <f t="shared" ref="BD1402:BD1411" si="4201">BC1402*$E1402*BD$10</f>
        <v>0</v>
      </c>
      <c r="BF1402" s="106">
        <f t="shared" ref="BF1402:BF1411" si="4202">BE1402*$E1402*BF$10</f>
        <v>0</v>
      </c>
      <c r="BI1402" s="106">
        <f t="shared" ref="BI1402:BI1411" si="4203">BH1402*$E1402*BI$10</f>
        <v>0</v>
      </c>
      <c r="BK1402" s="106">
        <f t="shared" ref="BK1402:BK1411" si="4204">BJ1402*$E1402*BK$10</f>
        <v>0</v>
      </c>
      <c r="BM1402" s="106">
        <f t="shared" ref="BM1402:BM1411" si="4205">BL1402*$E1402*BM$10</f>
        <v>0</v>
      </c>
      <c r="BO1402" s="106">
        <f t="shared" ref="BO1402:BO1411" si="4206">BN1402*$E1402*BO$10</f>
        <v>0</v>
      </c>
      <c r="BQ1402" s="106">
        <f t="shared" ref="BQ1402:BQ1411" si="4207">BP1402*$E1402*BQ$10</f>
        <v>0</v>
      </c>
      <c r="BS1402" s="106">
        <f t="shared" ref="BS1402:BS1411" si="4208">BR1402*$E1402*BS$10</f>
        <v>0</v>
      </c>
    </row>
    <row r="1403" spans="1:133" outlineLevel="3" x14ac:dyDescent="0.15">
      <c r="A1403" s="22" t="s">
        <v>758</v>
      </c>
      <c r="B1403" s="3" t="s">
        <v>1019</v>
      </c>
      <c r="C1403" s="104"/>
      <c r="D1403" s="106">
        <v>5</v>
      </c>
      <c r="E1403" s="104"/>
      <c r="F1403" s="106">
        <f t="shared" si="4178"/>
        <v>3</v>
      </c>
      <c r="G1403" s="106">
        <v>1</v>
      </c>
      <c r="I1403" s="106">
        <f t="shared" si="4179"/>
        <v>0</v>
      </c>
      <c r="K1403" s="106">
        <f t="shared" si="4180"/>
        <v>0</v>
      </c>
      <c r="M1403" s="106">
        <f t="shared" si="4181"/>
        <v>0</v>
      </c>
      <c r="O1403" s="106">
        <f t="shared" si="4182"/>
        <v>0</v>
      </c>
      <c r="Q1403" s="106">
        <f t="shared" si="4183"/>
        <v>0</v>
      </c>
      <c r="S1403" s="106">
        <f t="shared" si="4184"/>
        <v>0</v>
      </c>
      <c r="V1403" s="106">
        <f t="shared" si="4185"/>
        <v>0</v>
      </c>
      <c r="X1403" s="106">
        <f t="shared" si="4186"/>
        <v>0</v>
      </c>
      <c r="Z1403" s="106">
        <f t="shared" si="4187"/>
        <v>0</v>
      </c>
      <c r="AB1403" s="106">
        <f t="shared" si="4188"/>
        <v>0</v>
      </c>
      <c r="AD1403" s="106">
        <f t="shared" si="4189"/>
        <v>0</v>
      </c>
      <c r="AF1403" s="106">
        <f t="shared" si="4190"/>
        <v>0</v>
      </c>
      <c r="AG1403" s="226"/>
      <c r="AI1403" s="106">
        <f t="shared" si="4191"/>
        <v>0</v>
      </c>
      <c r="AK1403" s="106">
        <f t="shared" si="4192"/>
        <v>0</v>
      </c>
      <c r="AM1403" s="106">
        <f t="shared" si="4193"/>
        <v>0</v>
      </c>
      <c r="AO1403" s="106">
        <f t="shared" si="4194"/>
        <v>0</v>
      </c>
      <c r="AQ1403" s="106">
        <f t="shared" si="4195"/>
        <v>0</v>
      </c>
      <c r="AS1403" s="106">
        <f t="shared" si="4196"/>
        <v>0</v>
      </c>
      <c r="AV1403" s="106">
        <f t="shared" si="4197"/>
        <v>0</v>
      </c>
      <c r="AX1403" s="106">
        <f t="shared" si="4198"/>
        <v>0</v>
      </c>
      <c r="AZ1403" s="106">
        <f t="shared" si="4199"/>
        <v>0</v>
      </c>
      <c r="BB1403" s="106">
        <f t="shared" si="4200"/>
        <v>0</v>
      </c>
      <c r="BD1403" s="106">
        <f t="shared" si="4201"/>
        <v>0</v>
      </c>
      <c r="BF1403" s="106">
        <f t="shared" si="4202"/>
        <v>0</v>
      </c>
      <c r="BI1403" s="106">
        <f t="shared" si="4203"/>
        <v>0</v>
      </c>
      <c r="BK1403" s="106">
        <f t="shared" si="4204"/>
        <v>0</v>
      </c>
      <c r="BM1403" s="106">
        <f t="shared" si="4205"/>
        <v>0</v>
      </c>
      <c r="BO1403" s="106">
        <f t="shared" si="4206"/>
        <v>0</v>
      </c>
      <c r="BQ1403" s="106">
        <f t="shared" si="4207"/>
        <v>0</v>
      </c>
      <c r="BS1403" s="106">
        <f t="shared" si="4208"/>
        <v>0</v>
      </c>
    </row>
    <row r="1404" spans="1:133" outlineLevel="3" x14ac:dyDescent="0.15">
      <c r="A1404" s="22" t="s">
        <v>676</v>
      </c>
      <c r="B1404" s="3" t="s">
        <v>788</v>
      </c>
      <c r="C1404" s="104"/>
      <c r="D1404" s="106">
        <v>5</v>
      </c>
      <c r="E1404" s="104"/>
      <c r="F1404" s="106">
        <f t="shared" si="4178"/>
        <v>3</v>
      </c>
      <c r="G1404" s="106">
        <v>1</v>
      </c>
      <c r="I1404" s="106">
        <f t="shared" si="4179"/>
        <v>0</v>
      </c>
      <c r="K1404" s="106">
        <f t="shared" si="4180"/>
        <v>0</v>
      </c>
      <c r="M1404" s="106">
        <f t="shared" si="4181"/>
        <v>0</v>
      </c>
      <c r="O1404" s="106">
        <f t="shared" si="4182"/>
        <v>0</v>
      </c>
      <c r="Q1404" s="106">
        <f t="shared" si="4183"/>
        <v>0</v>
      </c>
      <c r="S1404" s="106">
        <f t="shared" si="4184"/>
        <v>0</v>
      </c>
      <c r="V1404" s="106">
        <f t="shared" si="4185"/>
        <v>0</v>
      </c>
      <c r="X1404" s="106">
        <f t="shared" si="4186"/>
        <v>0</v>
      </c>
      <c r="Z1404" s="106">
        <f t="shared" si="4187"/>
        <v>0</v>
      </c>
      <c r="AB1404" s="106">
        <f t="shared" si="4188"/>
        <v>0</v>
      </c>
      <c r="AD1404" s="106">
        <f t="shared" si="4189"/>
        <v>0</v>
      </c>
      <c r="AF1404" s="106">
        <f t="shared" si="4190"/>
        <v>0</v>
      </c>
      <c r="AI1404" s="106">
        <f t="shared" si="4191"/>
        <v>0</v>
      </c>
      <c r="AK1404" s="106">
        <f t="shared" si="4192"/>
        <v>0</v>
      </c>
      <c r="AM1404" s="106">
        <f t="shared" si="4193"/>
        <v>0</v>
      </c>
      <c r="AO1404" s="106">
        <f t="shared" si="4194"/>
        <v>0</v>
      </c>
      <c r="AQ1404" s="106">
        <f t="shared" si="4195"/>
        <v>0</v>
      </c>
      <c r="AS1404" s="106">
        <f t="shared" si="4196"/>
        <v>0</v>
      </c>
      <c r="AV1404" s="106">
        <f t="shared" si="4197"/>
        <v>0</v>
      </c>
      <c r="AX1404" s="106">
        <f t="shared" si="4198"/>
        <v>0</v>
      </c>
      <c r="AZ1404" s="106">
        <f t="shared" si="4199"/>
        <v>0</v>
      </c>
      <c r="BB1404" s="106">
        <f t="shared" si="4200"/>
        <v>0</v>
      </c>
      <c r="BD1404" s="106">
        <f t="shared" si="4201"/>
        <v>0</v>
      </c>
      <c r="BF1404" s="106">
        <f t="shared" si="4202"/>
        <v>0</v>
      </c>
      <c r="BI1404" s="106">
        <f t="shared" si="4203"/>
        <v>0</v>
      </c>
      <c r="BK1404" s="106">
        <f t="shared" si="4204"/>
        <v>0</v>
      </c>
      <c r="BM1404" s="106">
        <f t="shared" si="4205"/>
        <v>0</v>
      </c>
      <c r="BO1404" s="106">
        <f t="shared" si="4206"/>
        <v>0</v>
      </c>
      <c r="BQ1404" s="106">
        <f t="shared" si="4207"/>
        <v>0</v>
      </c>
      <c r="BS1404" s="106">
        <f t="shared" si="4208"/>
        <v>0</v>
      </c>
    </row>
    <row r="1405" spans="1:133" outlineLevel="3" x14ac:dyDescent="0.15">
      <c r="A1405" s="22" t="s">
        <v>677</v>
      </c>
      <c r="B1405" s="3" t="s">
        <v>789</v>
      </c>
      <c r="C1405" s="104"/>
      <c r="D1405" s="106">
        <v>5</v>
      </c>
      <c r="E1405" s="104"/>
      <c r="F1405" s="106">
        <f t="shared" si="4178"/>
        <v>3</v>
      </c>
      <c r="G1405" s="106">
        <v>1</v>
      </c>
      <c r="I1405" s="106">
        <f t="shared" si="4179"/>
        <v>0</v>
      </c>
      <c r="K1405" s="106">
        <f t="shared" si="4180"/>
        <v>0</v>
      </c>
      <c r="M1405" s="106">
        <f t="shared" si="4181"/>
        <v>0</v>
      </c>
      <c r="O1405" s="106">
        <f t="shared" si="4182"/>
        <v>0</v>
      </c>
      <c r="Q1405" s="106">
        <f t="shared" si="4183"/>
        <v>0</v>
      </c>
      <c r="S1405" s="106">
        <f t="shared" si="4184"/>
        <v>0</v>
      </c>
      <c r="V1405" s="106">
        <f t="shared" si="4185"/>
        <v>0</v>
      </c>
      <c r="X1405" s="106">
        <f t="shared" si="4186"/>
        <v>0</v>
      </c>
      <c r="Z1405" s="106">
        <f t="shared" si="4187"/>
        <v>0</v>
      </c>
      <c r="AB1405" s="106">
        <f t="shared" si="4188"/>
        <v>0</v>
      </c>
      <c r="AD1405" s="106">
        <f t="shared" si="4189"/>
        <v>0</v>
      </c>
      <c r="AF1405" s="106">
        <f t="shared" si="4190"/>
        <v>0</v>
      </c>
      <c r="AG1405" s="226"/>
      <c r="AI1405" s="106">
        <f t="shared" si="4191"/>
        <v>0</v>
      </c>
      <c r="AK1405" s="106">
        <f t="shared" si="4192"/>
        <v>0</v>
      </c>
      <c r="AM1405" s="106">
        <f t="shared" si="4193"/>
        <v>0</v>
      </c>
      <c r="AO1405" s="106">
        <f t="shared" si="4194"/>
        <v>0</v>
      </c>
      <c r="AQ1405" s="106">
        <f t="shared" si="4195"/>
        <v>0</v>
      </c>
      <c r="AS1405" s="106">
        <f t="shared" si="4196"/>
        <v>0</v>
      </c>
      <c r="AV1405" s="106">
        <f t="shared" si="4197"/>
        <v>0</v>
      </c>
      <c r="AX1405" s="106">
        <f t="shared" si="4198"/>
        <v>0</v>
      </c>
      <c r="AZ1405" s="106">
        <f t="shared" si="4199"/>
        <v>0</v>
      </c>
      <c r="BB1405" s="106">
        <f t="shared" si="4200"/>
        <v>0</v>
      </c>
      <c r="BD1405" s="106">
        <f t="shared" si="4201"/>
        <v>0</v>
      </c>
      <c r="BF1405" s="106">
        <f t="shared" si="4202"/>
        <v>0</v>
      </c>
      <c r="BI1405" s="106">
        <f t="shared" si="4203"/>
        <v>0</v>
      </c>
      <c r="BK1405" s="106">
        <f t="shared" si="4204"/>
        <v>0</v>
      </c>
      <c r="BM1405" s="106">
        <f t="shared" si="4205"/>
        <v>0</v>
      </c>
      <c r="BO1405" s="106">
        <f t="shared" si="4206"/>
        <v>0</v>
      </c>
      <c r="BQ1405" s="106">
        <f t="shared" si="4207"/>
        <v>0</v>
      </c>
      <c r="BS1405" s="106">
        <f t="shared" si="4208"/>
        <v>0</v>
      </c>
    </row>
    <row r="1406" spans="1:133" outlineLevel="3" x14ac:dyDescent="0.15">
      <c r="A1406" s="22" t="s">
        <v>678</v>
      </c>
      <c r="B1406" s="3" t="s">
        <v>906</v>
      </c>
      <c r="C1406" s="104"/>
      <c r="D1406" s="106">
        <v>5</v>
      </c>
      <c r="E1406" s="104"/>
      <c r="F1406" s="106">
        <f t="shared" si="4178"/>
        <v>3</v>
      </c>
      <c r="G1406" s="106">
        <v>1</v>
      </c>
      <c r="I1406" s="106">
        <f t="shared" si="4179"/>
        <v>0</v>
      </c>
      <c r="K1406" s="106">
        <f t="shared" si="4180"/>
        <v>0</v>
      </c>
      <c r="M1406" s="106">
        <f t="shared" si="4181"/>
        <v>0</v>
      </c>
      <c r="O1406" s="106">
        <f t="shared" si="4182"/>
        <v>0</v>
      </c>
      <c r="Q1406" s="106">
        <f t="shared" si="4183"/>
        <v>0</v>
      </c>
      <c r="S1406" s="106">
        <f t="shared" si="4184"/>
        <v>0</v>
      </c>
      <c r="V1406" s="106">
        <f t="shared" si="4185"/>
        <v>0</v>
      </c>
      <c r="X1406" s="106">
        <f t="shared" si="4186"/>
        <v>0</v>
      </c>
      <c r="Z1406" s="106">
        <f t="shared" si="4187"/>
        <v>0</v>
      </c>
      <c r="AB1406" s="106">
        <f t="shared" si="4188"/>
        <v>0</v>
      </c>
      <c r="AD1406" s="106">
        <f t="shared" si="4189"/>
        <v>0</v>
      </c>
      <c r="AF1406" s="106">
        <f t="shared" si="4190"/>
        <v>0</v>
      </c>
      <c r="AG1406" s="226"/>
      <c r="AI1406" s="106">
        <f t="shared" si="4191"/>
        <v>0</v>
      </c>
      <c r="AK1406" s="106">
        <f t="shared" si="4192"/>
        <v>0</v>
      </c>
      <c r="AM1406" s="106">
        <f t="shared" si="4193"/>
        <v>0</v>
      </c>
      <c r="AO1406" s="106">
        <f t="shared" si="4194"/>
        <v>0</v>
      </c>
      <c r="AQ1406" s="106">
        <f t="shared" si="4195"/>
        <v>0</v>
      </c>
      <c r="AS1406" s="106">
        <f t="shared" si="4196"/>
        <v>0</v>
      </c>
      <c r="AV1406" s="106">
        <f t="shared" si="4197"/>
        <v>0</v>
      </c>
      <c r="AX1406" s="106">
        <f t="shared" si="4198"/>
        <v>0</v>
      </c>
      <c r="AZ1406" s="106">
        <f t="shared" si="4199"/>
        <v>0</v>
      </c>
      <c r="BB1406" s="106">
        <f t="shared" si="4200"/>
        <v>0</v>
      </c>
      <c r="BD1406" s="106">
        <f t="shared" si="4201"/>
        <v>0</v>
      </c>
      <c r="BF1406" s="106">
        <f t="shared" si="4202"/>
        <v>0</v>
      </c>
      <c r="BI1406" s="106">
        <f t="shared" si="4203"/>
        <v>0</v>
      </c>
      <c r="BK1406" s="106">
        <f t="shared" si="4204"/>
        <v>0</v>
      </c>
      <c r="BM1406" s="106">
        <f t="shared" si="4205"/>
        <v>0</v>
      </c>
      <c r="BO1406" s="106">
        <f t="shared" si="4206"/>
        <v>0</v>
      </c>
      <c r="BQ1406" s="106">
        <f t="shared" si="4207"/>
        <v>0</v>
      </c>
      <c r="BS1406" s="106">
        <f t="shared" si="4208"/>
        <v>0</v>
      </c>
    </row>
    <row r="1407" spans="1:133" outlineLevel="3" x14ac:dyDescent="0.15">
      <c r="A1407" s="22" t="s">
        <v>679</v>
      </c>
      <c r="B1407" s="3" t="s">
        <v>907</v>
      </c>
      <c r="C1407" s="104"/>
      <c r="D1407" s="106">
        <v>5</v>
      </c>
      <c r="E1407" s="104"/>
      <c r="F1407" s="106">
        <f t="shared" si="4178"/>
        <v>3</v>
      </c>
      <c r="G1407" s="106">
        <v>1</v>
      </c>
      <c r="I1407" s="106">
        <f t="shared" si="4179"/>
        <v>0</v>
      </c>
      <c r="K1407" s="106">
        <f t="shared" si="4180"/>
        <v>0</v>
      </c>
      <c r="M1407" s="106">
        <f t="shared" si="4181"/>
        <v>0</v>
      </c>
      <c r="O1407" s="106">
        <f t="shared" si="4182"/>
        <v>0</v>
      </c>
      <c r="Q1407" s="106">
        <f t="shared" si="4183"/>
        <v>0</v>
      </c>
      <c r="S1407" s="106">
        <f t="shared" si="4184"/>
        <v>0</v>
      </c>
      <c r="V1407" s="106">
        <f t="shared" si="4185"/>
        <v>0</v>
      </c>
      <c r="X1407" s="106">
        <f t="shared" si="4186"/>
        <v>0</v>
      </c>
      <c r="Z1407" s="106">
        <f t="shared" si="4187"/>
        <v>0</v>
      </c>
      <c r="AB1407" s="106">
        <f t="shared" si="4188"/>
        <v>0</v>
      </c>
      <c r="AD1407" s="106">
        <f t="shared" si="4189"/>
        <v>0</v>
      </c>
      <c r="AF1407" s="106">
        <f t="shared" si="4190"/>
        <v>0</v>
      </c>
      <c r="AG1407" s="226"/>
      <c r="AI1407" s="106">
        <f t="shared" si="4191"/>
        <v>0</v>
      </c>
      <c r="AK1407" s="106">
        <f t="shared" si="4192"/>
        <v>0</v>
      </c>
      <c r="AM1407" s="106">
        <f t="shared" si="4193"/>
        <v>0</v>
      </c>
      <c r="AO1407" s="106">
        <f t="shared" si="4194"/>
        <v>0</v>
      </c>
      <c r="AQ1407" s="106">
        <f t="shared" si="4195"/>
        <v>0</v>
      </c>
      <c r="AS1407" s="106">
        <f t="shared" si="4196"/>
        <v>0</v>
      </c>
      <c r="AV1407" s="106">
        <f t="shared" si="4197"/>
        <v>0</v>
      </c>
      <c r="AX1407" s="106">
        <f t="shared" si="4198"/>
        <v>0</v>
      </c>
      <c r="AZ1407" s="106">
        <f t="shared" si="4199"/>
        <v>0</v>
      </c>
      <c r="BB1407" s="106">
        <f t="shared" si="4200"/>
        <v>0</v>
      </c>
      <c r="BD1407" s="106">
        <f t="shared" si="4201"/>
        <v>0</v>
      </c>
      <c r="BF1407" s="106">
        <f t="shared" si="4202"/>
        <v>0</v>
      </c>
      <c r="BI1407" s="106">
        <f t="shared" si="4203"/>
        <v>0</v>
      </c>
      <c r="BK1407" s="106">
        <f t="shared" si="4204"/>
        <v>0</v>
      </c>
      <c r="BM1407" s="106">
        <f t="shared" si="4205"/>
        <v>0</v>
      </c>
      <c r="BO1407" s="106">
        <f t="shared" si="4206"/>
        <v>0</v>
      </c>
      <c r="BQ1407" s="106">
        <f t="shared" si="4207"/>
        <v>0</v>
      </c>
      <c r="BS1407" s="106">
        <f t="shared" si="4208"/>
        <v>0</v>
      </c>
    </row>
    <row r="1408" spans="1:133" outlineLevel="3" x14ac:dyDescent="0.15">
      <c r="A1408" s="22" t="s">
        <v>759</v>
      </c>
      <c r="B1408" s="3" t="s">
        <v>908</v>
      </c>
      <c r="C1408" s="104"/>
      <c r="D1408" s="106">
        <v>5</v>
      </c>
      <c r="E1408" s="104"/>
      <c r="F1408" s="106">
        <f t="shared" si="4178"/>
        <v>3</v>
      </c>
      <c r="G1408" s="106">
        <v>1</v>
      </c>
      <c r="I1408" s="106">
        <f t="shared" si="4179"/>
        <v>0</v>
      </c>
      <c r="K1408" s="106">
        <f t="shared" si="4180"/>
        <v>0</v>
      </c>
      <c r="M1408" s="106">
        <f t="shared" si="4181"/>
        <v>0</v>
      </c>
      <c r="O1408" s="106">
        <f t="shared" si="4182"/>
        <v>0</v>
      </c>
      <c r="Q1408" s="106">
        <f t="shared" si="4183"/>
        <v>0</v>
      </c>
      <c r="S1408" s="106">
        <f t="shared" si="4184"/>
        <v>0</v>
      </c>
      <c r="V1408" s="106">
        <f t="shared" si="4185"/>
        <v>0</v>
      </c>
      <c r="X1408" s="106">
        <f t="shared" si="4186"/>
        <v>0</v>
      </c>
      <c r="Z1408" s="106">
        <f t="shared" si="4187"/>
        <v>0</v>
      </c>
      <c r="AB1408" s="106">
        <f t="shared" si="4188"/>
        <v>0</v>
      </c>
      <c r="AD1408" s="106">
        <f t="shared" si="4189"/>
        <v>0</v>
      </c>
      <c r="AF1408" s="106">
        <f t="shared" si="4190"/>
        <v>0</v>
      </c>
      <c r="AI1408" s="106">
        <f t="shared" si="4191"/>
        <v>0</v>
      </c>
      <c r="AK1408" s="106">
        <f t="shared" si="4192"/>
        <v>0</v>
      </c>
      <c r="AM1408" s="106">
        <f t="shared" si="4193"/>
        <v>0</v>
      </c>
      <c r="AO1408" s="106">
        <f t="shared" si="4194"/>
        <v>0</v>
      </c>
      <c r="AQ1408" s="106">
        <f t="shared" si="4195"/>
        <v>0</v>
      </c>
      <c r="AS1408" s="106">
        <f t="shared" si="4196"/>
        <v>0</v>
      </c>
      <c r="AV1408" s="106">
        <f t="shared" si="4197"/>
        <v>0</v>
      </c>
      <c r="AX1408" s="106">
        <f t="shared" si="4198"/>
        <v>0</v>
      </c>
      <c r="AZ1408" s="106">
        <f t="shared" si="4199"/>
        <v>0</v>
      </c>
      <c r="BB1408" s="106">
        <f t="shared" si="4200"/>
        <v>0</v>
      </c>
      <c r="BD1408" s="106">
        <f t="shared" si="4201"/>
        <v>0</v>
      </c>
      <c r="BF1408" s="106">
        <f t="shared" si="4202"/>
        <v>0</v>
      </c>
      <c r="BI1408" s="106">
        <f t="shared" si="4203"/>
        <v>0</v>
      </c>
      <c r="BK1408" s="106">
        <f t="shared" si="4204"/>
        <v>0</v>
      </c>
      <c r="BM1408" s="106">
        <f t="shared" si="4205"/>
        <v>0</v>
      </c>
      <c r="BO1408" s="106">
        <f t="shared" si="4206"/>
        <v>0</v>
      </c>
      <c r="BQ1408" s="106">
        <f t="shared" si="4207"/>
        <v>0</v>
      </c>
      <c r="BS1408" s="106">
        <f t="shared" si="4208"/>
        <v>0</v>
      </c>
    </row>
    <row r="1409" spans="1:133" outlineLevel="3" x14ac:dyDescent="0.15">
      <c r="A1409" s="22" t="s">
        <v>760</v>
      </c>
      <c r="B1409" s="3" t="s">
        <v>909</v>
      </c>
      <c r="C1409" s="104"/>
      <c r="D1409" s="106">
        <v>5</v>
      </c>
      <c r="E1409" s="104"/>
      <c r="F1409" s="106">
        <f t="shared" si="4178"/>
        <v>3</v>
      </c>
      <c r="G1409" s="106">
        <v>1</v>
      </c>
      <c r="I1409" s="106">
        <f t="shared" si="4179"/>
        <v>0</v>
      </c>
      <c r="K1409" s="106">
        <f t="shared" si="4180"/>
        <v>0</v>
      </c>
      <c r="M1409" s="106">
        <f t="shared" si="4181"/>
        <v>0</v>
      </c>
      <c r="O1409" s="106">
        <f t="shared" si="4182"/>
        <v>0</v>
      </c>
      <c r="Q1409" s="106">
        <f t="shared" si="4183"/>
        <v>0</v>
      </c>
      <c r="S1409" s="106">
        <f t="shared" si="4184"/>
        <v>0</v>
      </c>
      <c r="V1409" s="106">
        <f t="shared" si="4185"/>
        <v>0</v>
      </c>
      <c r="X1409" s="106">
        <f t="shared" si="4186"/>
        <v>0</v>
      </c>
      <c r="Z1409" s="106">
        <f t="shared" si="4187"/>
        <v>0</v>
      </c>
      <c r="AB1409" s="106">
        <f t="shared" si="4188"/>
        <v>0</v>
      </c>
      <c r="AD1409" s="106">
        <f t="shared" si="4189"/>
        <v>0</v>
      </c>
      <c r="AF1409" s="106">
        <f t="shared" si="4190"/>
        <v>0</v>
      </c>
      <c r="AI1409" s="106">
        <f t="shared" si="4191"/>
        <v>0</v>
      </c>
      <c r="AK1409" s="106">
        <f t="shared" si="4192"/>
        <v>0</v>
      </c>
      <c r="AM1409" s="106">
        <f t="shared" si="4193"/>
        <v>0</v>
      </c>
      <c r="AO1409" s="106">
        <f t="shared" si="4194"/>
        <v>0</v>
      </c>
      <c r="AQ1409" s="106">
        <f t="shared" si="4195"/>
        <v>0</v>
      </c>
      <c r="AS1409" s="106">
        <f t="shared" si="4196"/>
        <v>0</v>
      </c>
      <c r="AV1409" s="106">
        <f t="shared" si="4197"/>
        <v>0</v>
      </c>
      <c r="AX1409" s="106">
        <f t="shared" si="4198"/>
        <v>0</v>
      </c>
      <c r="AZ1409" s="106">
        <f t="shared" si="4199"/>
        <v>0</v>
      </c>
      <c r="BB1409" s="106">
        <f t="shared" si="4200"/>
        <v>0</v>
      </c>
      <c r="BD1409" s="106">
        <f t="shared" si="4201"/>
        <v>0</v>
      </c>
      <c r="BF1409" s="106">
        <f t="shared" si="4202"/>
        <v>0</v>
      </c>
      <c r="BI1409" s="106">
        <f t="shared" si="4203"/>
        <v>0</v>
      </c>
      <c r="BK1409" s="106">
        <f t="shared" si="4204"/>
        <v>0</v>
      </c>
      <c r="BM1409" s="106">
        <f t="shared" si="4205"/>
        <v>0</v>
      </c>
      <c r="BO1409" s="106">
        <f t="shared" si="4206"/>
        <v>0</v>
      </c>
      <c r="BQ1409" s="106">
        <f t="shared" si="4207"/>
        <v>0</v>
      </c>
      <c r="BS1409" s="106">
        <f t="shared" si="4208"/>
        <v>0</v>
      </c>
    </row>
    <row r="1410" spans="1:133" outlineLevel="3" x14ac:dyDescent="0.15">
      <c r="A1410" s="22" t="s">
        <v>761</v>
      </c>
      <c r="B1410" s="3" t="s">
        <v>910</v>
      </c>
      <c r="C1410" s="104"/>
      <c r="D1410" s="106">
        <v>5</v>
      </c>
      <c r="E1410" s="104"/>
      <c r="F1410" s="106">
        <f t="shared" si="4178"/>
        <v>3</v>
      </c>
      <c r="G1410" s="106">
        <v>1</v>
      </c>
      <c r="I1410" s="106">
        <f t="shared" si="4179"/>
        <v>0</v>
      </c>
      <c r="K1410" s="106">
        <f t="shared" si="4180"/>
        <v>0</v>
      </c>
      <c r="M1410" s="106">
        <f t="shared" si="4181"/>
        <v>0</v>
      </c>
      <c r="O1410" s="106">
        <f t="shared" si="4182"/>
        <v>0</v>
      </c>
      <c r="Q1410" s="106">
        <f t="shared" si="4183"/>
        <v>0</v>
      </c>
      <c r="S1410" s="106">
        <f t="shared" si="4184"/>
        <v>0</v>
      </c>
      <c r="V1410" s="106">
        <f t="shared" si="4185"/>
        <v>0</v>
      </c>
      <c r="X1410" s="106">
        <f t="shared" si="4186"/>
        <v>0</v>
      </c>
      <c r="Z1410" s="106">
        <f t="shared" si="4187"/>
        <v>0</v>
      </c>
      <c r="AB1410" s="106">
        <f t="shared" si="4188"/>
        <v>0</v>
      </c>
      <c r="AD1410" s="106">
        <f t="shared" si="4189"/>
        <v>0</v>
      </c>
      <c r="AF1410" s="106">
        <f t="shared" si="4190"/>
        <v>0</v>
      </c>
      <c r="AI1410" s="106">
        <f t="shared" si="4191"/>
        <v>0</v>
      </c>
      <c r="AK1410" s="106">
        <f t="shared" si="4192"/>
        <v>0</v>
      </c>
      <c r="AM1410" s="106">
        <f t="shared" si="4193"/>
        <v>0</v>
      </c>
      <c r="AO1410" s="106">
        <f t="shared" si="4194"/>
        <v>0</v>
      </c>
      <c r="AQ1410" s="106">
        <f t="shared" si="4195"/>
        <v>0</v>
      </c>
      <c r="AS1410" s="106">
        <f t="shared" si="4196"/>
        <v>0</v>
      </c>
      <c r="AV1410" s="106">
        <f t="shared" si="4197"/>
        <v>0</v>
      </c>
      <c r="AX1410" s="106">
        <f t="shared" si="4198"/>
        <v>0</v>
      </c>
      <c r="AZ1410" s="106">
        <f t="shared" si="4199"/>
        <v>0</v>
      </c>
      <c r="BB1410" s="106">
        <f t="shared" si="4200"/>
        <v>0</v>
      </c>
      <c r="BD1410" s="106">
        <f t="shared" si="4201"/>
        <v>0</v>
      </c>
      <c r="BF1410" s="106">
        <f t="shared" si="4202"/>
        <v>0</v>
      </c>
      <c r="BI1410" s="106">
        <f t="shared" si="4203"/>
        <v>0</v>
      </c>
      <c r="BK1410" s="106">
        <f t="shared" si="4204"/>
        <v>0</v>
      </c>
      <c r="BM1410" s="106">
        <f t="shared" si="4205"/>
        <v>0</v>
      </c>
      <c r="BO1410" s="106">
        <f t="shared" si="4206"/>
        <v>0</v>
      </c>
      <c r="BQ1410" s="106">
        <f t="shared" si="4207"/>
        <v>0</v>
      </c>
      <c r="BS1410" s="106">
        <f t="shared" si="4208"/>
        <v>0</v>
      </c>
    </row>
    <row r="1411" spans="1:133" outlineLevel="3" x14ac:dyDescent="0.15">
      <c r="A1411" s="22" t="s">
        <v>762</v>
      </c>
      <c r="B1411" s="3" t="s">
        <v>911</v>
      </c>
      <c r="C1411" s="104"/>
      <c r="D1411" s="106">
        <v>5</v>
      </c>
      <c r="E1411" s="104"/>
      <c r="F1411" s="106">
        <f t="shared" si="4178"/>
        <v>3</v>
      </c>
      <c r="G1411" s="106">
        <v>1</v>
      </c>
      <c r="I1411" s="106">
        <f t="shared" si="4179"/>
        <v>0</v>
      </c>
      <c r="K1411" s="106">
        <f t="shared" si="4180"/>
        <v>0</v>
      </c>
      <c r="M1411" s="106">
        <f t="shared" si="4181"/>
        <v>0</v>
      </c>
      <c r="O1411" s="106">
        <f t="shared" si="4182"/>
        <v>0</v>
      </c>
      <c r="Q1411" s="106">
        <f t="shared" si="4183"/>
        <v>0</v>
      </c>
      <c r="S1411" s="106">
        <f t="shared" si="4184"/>
        <v>0</v>
      </c>
      <c r="V1411" s="106">
        <f t="shared" si="4185"/>
        <v>0</v>
      </c>
      <c r="X1411" s="106">
        <f t="shared" si="4186"/>
        <v>0</v>
      </c>
      <c r="Z1411" s="106">
        <f t="shared" si="4187"/>
        <v>0</v>
      </c>
      <c r="AB1411" s="106">
        <f t="shared" si="4188"/>
        <v>0</v>
      </c>
      <c r="AD1411" s="106">
        <f t="shared" si="4189"/>
        <v>0</v>
      </c>
      <c r="AF1411" s="106">
        <f t="shared" si="4190"/>
        <v>0</v>
      </c>
      <c r="AI1411" s="106">
        <f t="shared" si="4191"/>
        <v>0</v>
      </c>
      <c r="AK1411" s="106">
        <f t="shared" si="4192"/>
        <v>0</v>
      </c>
      <c r="AM1411" s="106">
        <f t="shared" si="4193"/>
        <v>0</v>
      </c>
      <c r="AO1411" s="106">
        <f t="shared" si="4194"/>
        <v>0</v>
      </c>
      <c r="AQ1411" s="106">
        <f t="shared" si="4195"/>
        <v>0</v>
      </c>
      <c r="AS1411" s="106">
        <f t="shared" si="4196"/>
        <v>0</v>
      </c>
      <c r="AV1411" s="106">
        <f t="shared" si="4197"/>
        <v>0</v>
      </c>
      <c r="AX1411" s="106">
        <f t="shared" si="4198"/>
        <v>0</v>
      </c>
      <c r="AZ1411" s="106">
        <f t="shared" si="4199"/>
        <v>0</v>
      </c>
      <c r="BB1411" s="106">
        <f t="shared" si="4200"/>
        <v>0</v>
      </c>
      <c r="BD1411" s="106">
        <f t="shared" si="4201"/>
        <v>0</v>
      </c>
      <c r="BF1411" s="106">
        <f t="shared" si="4202"/>
        <v>0</v>
      </c>
      <c r="BI1411" s="106">
        <f t="shared" si="4203"/>
        <v>0</v>
      </c>
      <c r="BK1411" s="106">
        <f t="shared" si="4204"/>
        <v>0</v>
      </c>
      <c r="BM1411" s="106">
        <f t="shared" si="4205"/>
        <v>0</v>
      </c>
      <c r="BO1411" s="106">
        <f t="shared" si="4206"/>
        <v>0</v>
      </c>
      <c r="BQ1411" s="106">
        <f t="shared" si="4207"/>
        <v>0</v>
      </c>
      <c r="BS1411" s="106">
        <f t="shared" si="4208"/>
        <v>0</v>
      </c>
    </row>
    <row r="1412" spans="1:133" s="81" customFormat="1" outlineLevel="2" x14ac:dyDescent="0.15">
      <c r="B1412" s="80" t="s">
        <v>763</v>
      </c>
      <c r="C1412" s="129"/>
      <c r="D1412" s="129"/>
      <c r="E1412" s="129"/>
      <c r="F1412" s="129"/>
      <c r="G1412" s="174" t="s">
        <v>206</v>
      </c>
      <c r="H1412" s="129"/>
      <c r="I1412" s="129"/>
      <c r="J1412" s="129"/>
      <c r="K1412" s="129"/>
      <c r="L1412" s="129"/>
      <c r="M1412" s="129"/>
      <c r="N1412" s="129"/>
      <c r="O1412" s="129"/>
      <c r="P1412" s="129"/>
      <c r="Q1412" s="129"/>
      <c r="R1412" s="129"/>
      <c r="S1412" s="129"/>
      <c r="T1412" s="279"/>
      <c r="U1412" s="199"/>
      <c r="V1412" s="129"/>
      <c r="W1412" s="199"/>
      <c r="X1412" s="129"/>
      <c r="Y1412" s="199"/>
      <c r="Z1412" s="129"/>
      <c r="AA1412" s="199"/>
      <c r="AB1412" s="129"/>
      <c r="AC1412" s="199"/>
      <c r="AD1412" s="129"/>
      <c r="AE1412" s="199"/>
      <c r="AF1412" s="129"/>
      <c r="AG1412" s="227"/>
      <c r="AH1412" s="199"/>
      <c r="AI1412" s="129"/>
      <c r="AJ1412" s="199"/>
      <c r="AK1412" s="129"/>
      <c r="AL1412" s="199"/>
      <c r="AM1412" s="129"/>
      <c r="AN1412" s="199"/>
      <c r="AO1412" s="129"/>
      <c r="AP1412" s="199"/>
      <c r="AQ1412" s="129"/>
      <c r="AR1412" s="199"/>
      <c r="AS1412" s="129"/>
      <c r="AU1412" s="129"/>
      <c r="AV1412" s="129"/>
      <c r="AW1412" s="129"/>
      <c r="AX1412" s="129"/>
      <c r="AY1412" s="129"/>
      <c r="AZ1412" s="129"/>
      <c r="BA1412" s="129"/>
      <c r="BB1412" s="129"/>
      <c r="BC1412" s="129"/>
      <c r="BD1412" s="129"/>
      <c r="BE1412" s="129"/>
      <c r="BF1412" s="129"/>
      <c r="BH1412" s="129"/>
      <c r="BI1412" s="129"/>
      <c r="BJ1412" s="129"/>
      <c r="BK1412" s="129"/>
      <c r="BL1412" s="129"/>
      <c r="BM1412" s="129"/>
      <c r="BN1412" s="129"/>
      <c r="BO1412" s="129"/>
      <c r="BP1412" s="129"/>
      <c r="BQ1412" s="129"/>
      <c r="BR1412" s="129"/>
      <c r="BS1412" s="129"/>
      <c r="BU1412" s="143"/>
      <c r="BV1412" s="143"/>
      <c r="BW1412" s="143"/>
      <c r="BX1412" s="143"/>
      <c r="BY1412" s="143"/>
      <c r="BZ1412" s="143"/>
      <c r="CA1412" s="143"/>
      <c r="CB1412" s="143"/>
      <c r="CC1412" s="143"/>
      <c r="CD1412" s="143"/>
      <c r="CE1412" s="143"/>
      <c r="CF1412" s="143"/>
      <c r="CG1412" s="143"/>
      <c r="CH1412" s="143"/>
      <c r="CI1412" s="143"/>
      <c r="CJ1412" s="143"/>
      <c r="CK1412" s="143"/>
      <c r="CL1412" s="143"/>
      <c r="CM1412" s="143"/>
      <c r="CN1412" s="143"/>
      <c r="CO1412" s="143"/>
      <c r="CP1412" s="143"/>
      <c r="CQ1412" s="143"/>
      <c r="CR1412" s="143"/>
      <c r="CS1412" s="143"/>
      <c r="CT1412" s="143"/>
      <c r="CU1412" s="143"/>
      <c r="CV1412" s="143"/>
      <c r="CW1412" s="143"/>
      <c r="CX1412" s="143"/>
      <c r="CY1412" s="143"/>
      <c r="CZ1412" s="143"/>
      <c r="DA1412" s="143"/>
      <c r="DB1412" s="143"/>
      <c r="DC1412" s="143"/>
      <c r="DD1412" s="143"/>
      <c r="DE1412" s="143"/>
      <c r="DF1412" s="143"/>
      <c r="DG1412" s="143"/>
      <c r="DH1412" s="143"/>
      <c r="DI1412" s="143"/>
      <c r="DJ1412" s="143"/>
      <c r="DK1412" s="143"/>
      <c r="DL1412" s="143"/>
      <c r="DM1412" s="143"/>
      <c r="DN1412" s="143"/>
      <c r="DO1412" s="143"/>
      <c r="DP1412" s="143"/>
      <c r="DQ1412" s="143"/>
      <c r="DR1412" s="143"/>
      <c r="DS1412" s="143"/>
      <c r="DT1412" s="143"/>
      <c r="DU1412" s="143"/>
      <c r="DV1412" s="143"/>
      <c r="DW1412" s="143"/>
      <c r="DX1412" s="143"/>
      <c r="DY1412" s="143"/>
      <c r="DZ1412" s="143"/>
      <c r="EA1412" s="143"/>
      <c r="EB1412" s="143"/>
      <c r="EC1412" s="143"/>
    </row>
    <row r="1413" spans="1:133" s="82" customFormat="1" outlineLevel="2" x14ac:dyDescent="0.15">
      <c r="A1413" s="82" t="s">
        <v>764</v>
      </c>
      <c r="B1413" s="83" t="s">
        <v>912</v>
      </c>
      <c r="C1413" s="301" t="str">
        <f ca="1">IFERROR((AVERAGE(ReqSum)),"N/A")</f>
        <v>N/A</v>
      </c>
      <c r="D1413" s="301">
        <f ca="1">IFERROR((AVERAGE(ReqSum)),"N/A")</f>
        <v>5</v>
      </c>
      <c r="E1413" s="173">
        <f ca="1">(SUM(ReqSum))*2*$I$10</f>
        <v>0</v>
      </c>
      <c r="F1413" s="173">
        <f ca="1">(SUM(ReqSum))*2*$I$10</f>
        <v>1260</v>
      </c>
      <c r="G1413" s="173">
        <f>MATCH("x",G1414:G2914,-1)-1</f>
        <v>21</v>
      </c>
      <c r="H1413" s="182"/>
      <c r="I1413" s="182">
        <f ca="1">SUM(ReqSum)</f>
        <v>0</v>
      </c>
      <c r="J1413" s="182"/>
      <c r="K1413" s="182">
        <f ca="1">SUM(ReqSum)</f>
        <v>0</v>
      </c>
      <c r="L1413" s="182"/>
      <c r="M1413" s="182">
        <f ca="1">SUM(ReqSum)</f>
        <v>0</v>
      </c>
      <c r="N1413" s="182"/>
      <c r="O1413" s="182">
        <f ca="1">SUM(ReqSum)</f>
        <v>0</v>
      </c>
      <c r="P1413" s="182"/>
      <c r="Q1413" s="182">
        <f ca="1">SUM(ReqSum)</f>
        <v>0</v>
      </c>
      <c r="R1413" s="182"/>
      <c r="S1413" s="182">
        <f ca="1">SUM(ReqSum)</f>
        <v>0</v>
      </c>
      <c r="T1413" s="278"/>
      <c r="U1413" s="198"/>
      <c r="V1413" s="182">
        <f ca="1">SUM(ReqSum)</f>
        <v>0</v>
      </c>
      <c r="W1413" s="198"/>
      <c r="X1413" s="182">
        <f ca="1">SUM(ReqSum)</f>
        <v>0</v>
      </c>
      <c r="Y1413" s="198"/>
      <c r="Z1413" s="182">
        <f ca="1">SUM(ReqSum)</f>
        <v>0</v>
      </c>
      <c r="AA1413" s="198"/>
      <c r="AB1413" s="182">
        <f ca="1">SUM(ReqSum)</f>
        <v>0</v>
      </c>
      <c r="AC1413" s="198"/>
      <c r="AD1413" s="182">
        <f ca="1">SUM(ReqSum)</f>
        <v>0</v>
      </c>
      <c r="AE1413" s="198"/>
      <c r="AF1413" s="182">
        <f ca="1">SUM(ReqSum)</f>
        <v>0</v>
      </c>
      <c r="AG1413" s="83"/>
      <c r="AH1413" s="198"/>
      <c r="AI1413" s="182">
        <f ca="1">SUM(ReqSum)</f>
        <v>0</v>
      </c>
      <c r="AJ1413" s="198"/>
      <c r="AK1413" s="182">
        <f ca="1">SUM(ReqSum)</f>
        <v>0</v>
      </c>
      <c r="AL1413" s="198"/>
      <c r="AM1413" s="182">
        <f ca="1">SUM(ReqSum)</f>
        <v>0</v>
      </c>
      <c r="AN1413" s="198"/>
      <c r="AO1413" s="182">
        <f ca="1">SUM(ReqSum)</f>
        <v>0</v>
      </c>
      <c r="AP1413" s="198"/>
      <c r="AQ1413" s="182">
        <f ca="1">SUM(ReqSum)</f>
        <v>0</v>
      </c>
      <c r="AR1413" s="198"/>
      <c r="AS1413" s="182">
        <f ca="1">SUM(ReqSum)</f>
        <v>0</v>
      </c>
      <c r="AT1413" s="183"/>
      <c r="AU1413" s="182"/>
      <c r="AV1413" s="182">
        <f ca="1">SUM(ReqSum)</f>
        <v>0</v>
      </c>
      <c r="AW1413" s="182"/>
      <c r="AX1413" s="182">
        <f ca="1">SUM(ReqSum)</f>
        <v>0</v>
      </c>
      <c r="AY1413" s="182"/>
      <c r="AZ1413" s="182">
        <f ca="1">SUM(ReqSum)</f>
        <v>0</v>
      </c>
      <c r="BA1413" s="182"/>
      <c r="BB1413" s="182">
        <f ca="1">SUM(ReqSum)</f>
        <v>0</v>
      </c>
      <c r="BC1413" s="182"/>
      <c r="BD1413" s="182">
        <f ca="1">SUM(ReqSum)</f>
        <v>0</v>
      </c>
      <c r="BE1413" s="182"/>
      <c r="BF1413" s="182">
        <f ca="1">SUM(ReqSum)</f>
        <v>0</v>
      </c>
      <c r="BG1413" s="183"/>
      <c r="BH1413" s="182"/>
      <c r="BI1413" s="182">
        <f ca="1">SUM(ReqSum)</f>
        <v>0</v>
      </c>
      <c r="BJ1413" s="182"/>
      <c r="BK1413" s="182">
        <f ca="1">SUM(ReqSum)</f>
        <v>0</v>
      </c>
      <c r="BL1413" s="182"/>
      <c r="BM1413" s="182">
        <f ca="1">SUM(ReqSum)</f>
        <v>0</v>
      </c>
      <c r="BN1413" s="182"/>
      <c r="BO1413" s="182">
        <f ca="1">SUM(ReqSum)</f>
        <v>0</v>
      </c>
      <c r="BP1413" s="182"/>
      <c r="BQ1413" s="182">
        <f ca="1">SUM(ReqSum)</f>
        <v>0</v>
      </c>
      <c r="BR1413" s="182"/>
      <c r="BS1413" s="182">
        <f ca="1">SUM(ReqSum)</f>
        <v>0</v>
      </c>
      <c r="BT1413" s="183"/>
      <c r="BU1413" s="85"/>
      <c r="BV1413" s="85"/>
      <c r="BW1413" s="85"/>
      <c r="BX1413" s="85"/>
      <c r="BY1413" s="85"/>
      <c r="BZ1413" s="85"/>
      <c r="CA1413" s="85"/>
      <c r="CB1413" s="85"/>
      <c r="CC1413" s="85"/>
      <c r="CD1413" s="85"/>
      <c r="CE1413" s="85"/>
      <c r="CF1413" s="85"/>
      <c r="CG1413" s="85"/>
      <c r="CH1413" s="85"/>
      <c r="CI1413" s="85"/>
      <c r="CJ1413" s="85"/>
      <c r="CK1413" s="85"/>
      <c r="CL1413" s="85"/>
      <c r="CM1413" s="85"/>
      <c r="CN1413" s="85"/>
      <c r="CO1413" s="85"/>
      <c r="CP1413" s="85"/>
      <c r="CQ1413" s="85"/>
      <c r="CR1413" s="85"/>
      <c r="CS1413" s="85"/>
      <c r="CT1413" s="85"/>
      <c r="CU1413" s="85"/>
      <c r="CV1413" s="85"/>
      <c r="CW1413" s="85"/>
      <c r="CX1413" s="85"/>
      <c r="CY1413" s="85"/>
      <c r="CZ1413" s="85"/>
      <c r="DA1413" s="85"/>
      <c r="DB1413" s="85"/>
      <c r="DC1413" s="85"/>
      <c r="DD1413" s="85"/>
      <c r="DE1413" s="85"/>
      <c r="DF1413" s="85"/>
      <c r="DG1413" s="85"/>
      <c r="DH1413" s="85"/>
      <c r="DI1413" s="85"/>
      <c r="DJ1413" s="85"/>
      <c r="DK1413" s="85"/>
      <c r="DL1413" s="85"/>
      <c r="DM1413" s="85"/>
      <c r="DN1413" s="85"/>
      <c r="DO1413" s="85"/>
      <c r="DP1413" s="85"/>
      <c r="DQ1413" s="85"/>
      <c r="DR1413" s="85"/>
      <c r="DS1413" s="85"/>
      <c r="DT1413" s="85"/>
      <c r="DU1413" s="85"/>
      <c r="DV1413" s="85"/>
      <c r="DW1413" s="85"/>
      <c r="DX1413" s="85"/>
      <c r="DY1413" s="85"/>
      <c r="DZ1413" s="85"/>
      <c r="EA1413" s="85"/>
      <c r="EB1413" s="85"/>
      <c r="EC1413" s="85"/>
    </row>
    <row r="1414" spans="1:133" outlineLevel="3" x14ac:dyDescent="0.15">
      <c r="A1414" s="22" t="s">
        <v>765</v>
      </c>
      <c r="B1414" s="3" t="s">
        <v>913</v>
      </c>
      <c r="C1414" s="104"/>
      <c r="D1414" s="106">
        <v>5</v>
      </c>
      <c r="E1414" s="104"/>
      <c r="F1414" s="106">
        <f t="shared" ref="F1414:F1434" si="4209">IF(B1414&lt;&gt;"",IF(B1414="Custom Requirement",0,3),0)</f>
        <v>3</v>
      </c>
      <c r="G1414" s="106">
        <v>1</v>
      </c>
      <c r="I1414" s="106">
        <f t="shared" ref="I1414:I1434" si="4210">H1414*$E1414*I$10</f>
        <v>0</v>
      </c>
      <c r="K1414" s="106">
        <f t="shared" ref="K1414:K1434" si="4211">J1414*$E1414*K$10</f>
        <v>0</v>
      </c>
      <c r="M1414" s="106">
        <f t="shared" ref="M1414:M1434" si="4212">L1414*$E1414*M$10</f>
        <v>0</v>
      </c>
      <c r="O1414" s="106">
        <f t="shared" ref="O1414:O1434" si="4213">N1414*$E1414*O$10</f>
        <v>0</v>
      </c>
      <c r="Q1414" s="106">
        <f t="shared" ref="Q1414:Q1434" si="4214">P1414*$E1414*Q$10</f>
        <v>0</v>
      </c>
      <c r="S1414" s="106">
        <f t="shared" ref="S1414:S1434" si="4215">R1414*$E1414*S$10</f>
        <v>0</v>
      </c>
      <c r="V1414" s="106">
        <f t="shared" ref="V1414:V1434" si="4216">U1414*$E1414*V$10</f>
        <v>0</v>
      </c>
      <c r="X1414" s="106">
        <f t="shared" ref="X1414:X1434" si="4217">W1414*$E1414*X$10</f>
        <v>0</v>
      </c>
      <c r="Z1414" s="106">
        <f t="shared" ref="Z1414:Z1434" si="4218">Y1414*$E1414*Z$10</f>
        <v>0</v>
      </c>
      <c r="AB1414" s="106">
        <f t="shared" ref="AB1414:AB1434" si="4219">AA1414*$E1414*AB$10</f>
        <v>0</v>
      </c>
      <c r="AD1414" s="106">
        <f t="shared" ref="AD1414:AD1434" si="4220">AC1414*$E1414*AD$10</f>
        <v>0</v>
      </c>
      <c r="AF1414" s="106">
        <f t="shared" ref="AF1414:AF1434" si="4221">AE1414*$E1414*AF$10</f>
        <v>0</v>
      </c>
      <c r="AI1414" s="106">
        <f t="shared" ref="AI1414:AI1434" si="4222">AH1414*$E1414*AI$10</f>
        <v>0</v>
      </c>
      <c r="AK1414" s="106">
        <f t="shared" ref="AK1414:AK1434" si="4223">AJ1414*$E1414*AK$10</f>
        <v>0</v>
      </c>
      <c r="AM1414" s="106">
        <f t="shared" ref="AM1414:AM1434" si="4224">AL1414*$E1414*AM$10</f>
        <v>0</v>
      </c>
      <c r="AO1414" s="106">
        <f t="shared" ref="AO1414:AO1434" si="4225">AN1414*$E1414*AO$10</f>
        <v>0</v>
      </c>
      <c r="AQ1414" s="106">
        <f t="shared" ref="AQ1414:AQ1434" si="4226">AP1414*$E1414*AQ$10</f>
        <v>0</v>
      </c>
      <c r="AS1414" s="106">
        <f t="shared" ref="AS1414:AS1434" si="4227">AR1414*$E1414*AS$10</f>
        <v>0</v>
      </c>
      <c r="AV1414" s="106">
        <f t="shared" ref="AV1414:AV1434" si="4228">AU1414*$E1414*AV$10</f>
        <v>0</v>
      </c>
      <c r="AX1414" s="106">
        <f t="shared" ref="AX1414:AX1434" si="4229">AW1414*$E1414*AX$10</f>
        <v>0</v>
      </c>
      <c r="AZ1414" s="106">
        <f t="shared" ref="AZ1414:AZ1434" si="4230">AY1414*$E1414*AZ$10</f>
        <v>0</v>
      </c>
      <c r="BB1414" s="106">
        <f t="shared" ref="BB1414:BB1434" si="4231">BA1414*$E1414*BB$10</f>
        <v>0</v>
      </c>
      <c r="BD1414" s="106">
        <f t="shared" ref="BD1414:BD1434" si="4232">BC1414*$E1414*BD$10</f>
        <v>0</v>
      </c>
      <c r="BF1414" s="106">
        <f t="shared" ref="BF1414:BF1434" si="4233">BE1414*$E1414*BF$10</f>
        <v>0</v>
      </c>
      <c r="BI1414" s="106">
        <f t="shared" ref="BI1414:BI1434" si="4234">BH1414*$E1414*BI$10</f>
        <v>0</v>
      </c>
      <c r="BK1414" s="106">
        <f t="shared" ref="BK1414:BK1434" si="4235">BJ1414*$E1414*BK$10</f>
        <v>0</v>
      </c>
      <c r="BM1414" s="106">
        <f t="shared" ref="BM1414:BM1434" si="4236">BL1414*$E1414*BM$10</f>
        <v>0</v>
      </c>
      <c r="BO1414" s="106">
        <f t="shared" ref="BO1414:BO1434" si="4237">BN1414*$E1414*BO$10</f>
        <v>0</v>
      </c>
      <c r="BQ1414" s="106">
        <f t="shared" ref="BQ1414:BQ1434" si="4238">BP1414*$E1414*BQ$10</f>
        <v>0</v>
      </c>
      <c r="BS1414" s="106">
        <f t="shared" ref="BS1414:BS1434" si="4239">BR1414*$E1414*BS$10</f>
        <v>0</v>
      </c>
    </row>
    <row r="1415" spans="1:133" outlineLevel="3" x14ac:dyDescent="0.15">
      <c r="A1415" s="22" t="s">
        <v>766</v>
      </c>
      <c r="B1415" s="3" t="s">
        <v>914</v>
      </c>
      <c r="C1415" s="104"/>
      <c r="D1415" s="106">
        <v>5</v>
      </c>
      <c r="E1415" s="104"/>
      <c r="F1415" s="106">
        <f t="shared" si="4209"/>
        <v>3</v>
      </c>
      <c r="G1415" s="106">
        <v>1</v>
      </c>
      <c r="I1415" s="106">
        <f t="shared" si="4210"/>
        <v>0</v>
      </c>
      <c r="K1415" s="106">
        <f t="shared" si="4211"/>
        <v>0</v>
      </c>
      <c r="M1415" s="106">
        <f t="shared" si="4212"/>
        <v>0</v>
      </c>
      <c r="O1415" s="106">
        <f t="shared" si="4213"/>
        <v>0</v>
      </c>
      <c r="Q1415" s="106">
        <f t="shared" si="4214"/>
        <v>0</v>
      </c>
      <c r="S1415" s="106">
        <f t="shared" si="4215"/>
        <v>0</v>
      </c>
      <c r="V1415" s="106">
        <f t="shared" si="4216"/>
        <v>0</v>
      </c>
      <c r="X1415" s="106">
        <f t="shared" si="4217"/>
        <v>0</v>
      </c>
      <c r="Z1415" s="106">
        <f t="shared" si="4218"/>
        <v>0</v>
      </c>
      <c r="AB1415" s="106">
        <f t="shared" si="4219"/>
        <v>0</v>
      </c>
      <c r="AD1415" s="106">
        <f t="shared" si="4220"/>
        <v>0</v>
      </c>
      <c r="AF1415" s="106">
        <f t="shared" si="4221"/>
        <v>0</v>
      </c>
      <c r="AI1415" s="106">
        <f t="shared" si="4222"/>
        <v>0</v>
      </c>
      <c r="AK1415" s="106">
        <f t="shared" si="4223"/>
        <v>0</v>
      </c>
      <c r="AM1415" s="106">
        <f t="shared" si="4224"/>
        <v>0</v>
      </c>
      <c r="AO1415" s="106">
        <f t="shared" si="4225"/>
        <v>0</v>
      </c>
      <c r="AQ1415" s="106">
        <f t="shared" si="4226"/>
        <v>0</v>
      </c>
      <c r="AS1415" s="106">
        <f t="shared" si="4227"/>
        <v>0</v>
      </c>
      <c r="AV1415" s="106">
        <f t="shared" si="4228"/>
        <v>0</v>
      </c>
      <c r="AX1415" s="106">
        <f t="shared" si="4229"/>
        <v>0</v>
      </c>
      <c r="AZ1415" s="106">
        <f t="shared" si="4230"/>
        <v>0</v>
      </c>
      <c r="BB1415" s="106">
        <f t="shared" si="4231"/>
        <v>0</v>
      </c>
      <c r="BD1415" s="106">
        <f t="shared" si="4232"/>
        <v>0</v>
      </c>
      <c r="BF1415" s="106">
        <f t="shared" si="4233"/>
        <v>0</v>
      </c>
      <c r="BI1415" s="106">
        <f t="shared" si="4234"/>
        <v>0</v>
      </c>
      <c r="BK1415" s="106">
        <f t="shared" si="4235"/>
        <v>0</v>
      </c>
      <c r="BM1415" s="106">
        <f t="shared" si="4236"/>
        <v>0</v>
      </c>
      <c r="BO1415" s="106">
        <f t="shared" si="4237"/>
        <v>0</v>
      </c>
      <c r="BQ1415" s="106">
        <f t="shared" si="4238"/>
        <v>0</v>
      </c>
      <c r="BS1415" s="106">
        <f t="shared" si="4239"/>
        <v>0</v>
      </c>
    </row>
    <row r="1416" spans="1:133" outlineLevel="3" x14ac:dyDescent="0.15">
      <c r="A1416" s="22" t="s">
        <v>767</v>
      </c>
      <c r="B1416" s="3" t="s">
        <v>915</v>
      </c>
      <c r="C1416" s="104"/>
      <c r="D1416" s="106">
        <v>5</v>
      </c>
      <c r="E1416" s="104"/>
      <c r="F1416" s="106">
        <f t="shared" si="4209"/>
        <v>3</v>
      </c>
      <c r="G1416" s="106">
        <v>1</v>
      </c>
      <c r="I1416" s="106">
        <f t="shared" si="4210"/>
        <v>0</v>
      </c>
      <c r="K1416" s="106">
        <f t="shared" si="4211"/>
        <v>0</v>
      </c>
      <c r="M1416" s="106">
        <f t="shared" si="4212"/>
        <v>0</v>
      </c>
      <c r="O1416" s="106">
        <f t="shared" si="4213"/>
        <v>0</v>
      </c>
      <c r="Q1416" s="106">
        <f t="shared" si="4214"/>
        <v>0</v>
      </c>
      <c r="S1416" s="106">
        <f t="shared" si="4215"/>
        <v>0</v>
      </c>
      <c r="V1416" s="106">
        <f t="shared" si="4216"/>
        <v>0</v>
      </c>
      <c r="X1416" s="106">
        <f t="shared" si="4217"/>
        <v>0</v>
      </c>
      <c r="Z1416" s="106">
        <f t="shared" si="4218"/>
        <v>0</v>
      </c>
      <c r="AB1416" s="106">
        <f t="shared" si="4219"/>
        <v>0</v>
      </c>
      <c r="AD1416" s="106">
        <f t="shared" si="4220"/>
        <v>0</v>
      </c>
      <c r="AF1416" s="106">
        <f t="shared" si="4221"/>
        <v>0</v>
      </c>
      <c r="AI1416" s="106">
        <f t="shared" si="4222"/>
        <v>0</v>
      </c>
      <c r="AK1416" s="106">
        <f t="shared" si="4223"/>
        <v>0</v>
      </c>
      <c r="AM1416" s="106">
        <f t="shared" si="4224"/>
        <v>0</v>
      </c>
      <c r="AO1416" s="106">
        <f t="shared" si="4225"/>
        <v>0</v>
      </c>
      <c r="AQ1416" s="106">
        <f t="shared" si="4226"/>
        <v>0</v>
      </c>
      <c r="AS1416" s="106">
        <f t="shared" si="4227"/>
        <v>0</v>
      </c>
      <c r="AV1416" s="106">
        <f t="shared" si="4228"/>
        <v>0</v>
      </c>
      <c r="AX1416" s="106">
        <f t="shared" si="4229"/>
        <v>0</v>
      </c>
      <c r="AZ1416" s="106">
        <f t="shared" si="4230"/>
        <v>0</v>
      </c>
      <c r="BB1416" s="106">
        <f t="shared" si="4231"/>
        <v>0</v>
      </c>
      <c r="BD1416" s="106">
        <f t="shared" si="4232"/>
        <v>0</v>
      </c>
      <c r="BF1416" s="106">
        <f t="shared" si="4233"/>
        <v>0</v>
      </c>
      <c r="BI1416" s="106">
        <f t="shared" si="4234"/>
        <v>0</v>
      </c>
      <c r="BK1416" s="106">
        <f t="shared" si="4235"/>
        <v>0</v>
      </c>
      <c r="BM1416" s="106">
        <f t="shared" si="4236"/>
        <v>0</v>
      </c>
      <c r="BO1416" s="106">
        <f t="shared" si="4237"/>
        <v>0</v>
      </c>
      <c r="BQ1416" s="106">
        <f t="shared" si="4238"/>
        <v>0</v>
      </c>
      <c r="BS1416" s="106">
        <f t="shared" si="4239"/>
        <v>0</v>
      </c>
    </row>
    <row r="1417" spans="1:133" outlineLevel="3" x14ac:dyDescent="0.15">
      <c r="A1417" s="22" t="s">
        <v>768</v>
      </c>
      <c r="B1417" s="3" t="s">
        <v>916</v>
      </c>
      <c r="C1417" s="104"/>
      <c r="D1417" s="106">
        <v>5</v>
      </c>
      <c r="E1417" s="104"/>
      <c r="F1417" s="106">
        <f t="shared" si="4209"/>
        <v>3</v>
      </c>
      <c r="G1417" s="106">
        <v>1</v>
      </c>
      <c r="I1417" s="106">
        <f t="shared" si="4210"/>
        <v>0</v>
      </c>
      <c r="K1417" s="106">
        <f t="shared" si="4211"/>
        <v>0</v>
      </c>
      <c r="M1417" s="106">
        <f t="shared" si="4212"/>
        <v>0</v>
      </c>
      <c r="O1417" s="106">
        <f t="shared" si="4213"/>
        <v>0</v>
      </c>
      <c r="Q1417" s="106">
        <f t="shared" si="4214"/>
        <v>0</v>
      </c>
      <c r="S1417" s="106">
        <f t="shared" si="4215"/>
        <v>0</v>
      </c>
      <c r="V1417" s="106">
        <f t="shared" si="4216"/>
        <v>0</v>
      </c>
      <c r="X1417" s="106">
        <f t="shared" si="4217"/>
        <v>0</v>
      </c>
      <c r="Z1417" s="106">
        <f t="shared" si="4218"/>
        <v>0</v>
      </c>
      <c r="AB1417" s="106">
        <f t="shared" si="4219"/>
        <v>0</v>
      </c>
      <c r="AD1417" s="106">
        <f t="shared" si="4220"/>
        <v>0</v>
      </c>
      <c r="AF1417" s="106">
        <f t="shared" si="4221"/>
        <v>0</v>
      </c>
      <c r="AI1417" s="106">
        <f t="shared" si="4222"/>
        <v>0</v>
      </c>
      <c r="AK1417" s="106">
        <f t="shared" si="4223"/>
        <v>0</v>
      </c>
      <c r="AM1417" s="106">
        <f t="shared" si="4224"/>
        <v>0</v>
      </c>
      <c r="AO1417" s="106">
        <f t="shared" si="4225"/>
        <v>0</v>
      </c>
      <c r="AQ1417" s="106">
        <f t="shared" si="4226"/>
        <v>0</v>
      </c>
      <c r="AS1417" s="106">
        <f t="shared" si="4227"/>
        <v>0</v>
      </c>
      <c r="AV1417" s="106">
        <f t="shared" si="4228"/>
        <v>0</v>
      </c>
      <c r="AX1417" s="106">
        <f t="shared" si="4229"/>
        <v>0</v>
      </c>
      <c r="AZ1417" s="106">
        <f t="shared" si="4230"/>
        <v>0</v>
      </c>
      <c r="BB1417" s="106">
        <f t="shared" si="4231"/>
        <v>0</v>
      </c>
      <c r="BD1417" s="106">
        <f t="shared" si="4232"/>
        <v>0</v>
      </c>
      <c r="BF1417" s="106">
        <f t="shared" si="4233"/>
        <v>0</v>
      </c>
      <c r="BI1417" s="106">
        <f t="shared" si="4234"/>
        <v>0</v>
      </c>
      <c r="BK1417" s="106">
        <f t="shared" si="4235"/>
        <v>0</v>
      </c>
      <c r="BM1417" s="106">
        <f t="shared" si="4236"/>
        <v>0</v>
      </c>
      <c r="BO1417" s="106">
        <f t="shared" si="4237"/>
        <v>0</v>
      </c>
      <c r="BQ1417" s="106">
        <f t="shared" si="4238"/>
        <v>0</v>
      </c>
      <c r="BS1417" s="106">
        <f t="shared" si="4239"/>
        <v>0</v>
      </c>
    </row>
    <row r="1418" spans="1:133" outlineLevel="3" x14ac:dyDescent="0.15">
      <c r="A1418" s="22" t="s">
        <v>769</v>
      </c>
      <c r="B1418" s="3" t="s">
        <v>917</v>
      </c>
      <c r="C1418" s="104"/>
      <c r="D1418" s="106">
        <v>5</v>
      </c>
      <c r="E1418" s="104"/>
      <c r="F1418" s="106">
        <f t="shared" si="4209"/>
        <v>3</v>
      </c>
      <c r="G1418" s="106">
        <v>1</v>
      </c>
      <c r="I1418" s="106">
        <f t="shared" si="4210"/>
        <v>0</v>
      </c>
      <c r="K1418" s="106">
        <f t="shared" si="4211"/>
        <v>0</v>
      </c>
      <c r="M1418" s="106">
        <f t="shared" si="4212"/>
        <v>0</v>
      </c>
      <c r="O1418" s="106">
        <f t="shared" si="4213"/>
        <v>0</v>
      </c>
      <c r="Q1418" s="106">
        <f t="shared" si="4214"/>
        <v>0</v>
      </c>
      <c r="S1418" s="106">
        <f t="shared" si="4215"/>
        <v>0</v>
      </c>
      <c r="V1418" s="106">
        <f t="shared" si="4216"/>
        <v>0</v>
      </c>
      <c r="X1418" s="106">
        <f t="shared" si="4217"/>
        <v>0</v>
      </c>
      <c r="Z1418" s="106">
        <f t="shared" si="4218"/>
        <v>0</v>
      </c>
      <c r="AB1418" s="106">
        <f t="shared" si="4219"/>
        <v>0</v>
      </c>
      <c r="AD1418" s="106">
        <f t="shared" si="4220"/>
        <v>0</v>
      </c>
      <c r="AF1418" s="106">
        <f t="shared" si="4221"/>
        <v>0</v>
      </c>
      <c r="AI1418" s="106">
        <f t="shared" si="4222"/>
        <v>0</v>
      </c>
      <c r="AK1418" s="106">
        <f t="shared" si="4223"/>
        <v>0</v>
      </c>
      <c r="AM1418" s="106">
        <f t="shared" si="4224"/>
        <v>0</v>
      </c>
      <c r="AO1418" s="106">
        <f t="shared" si="4225"/>
        <v>0</v>
      </c>
      <c r="AQ1418" s="106">
        <f t="shared" si="4226"/>
        <v>0</v>
      </c>
      <c r="AS1418" s="106">
        <f t="shared" si="4227"/>
        <v>0</v>
      </c>
      <c r="AV1418" s="106">
        <f t="shared" si="4228"/>
        <v>0</v>
      </c>
      <c r="AX1418" s="106">
        <f t="shared" si="4229"/>
        <v>0</v>
      </c>
      <c r="AZ1418" s="106">
        <f t="shared" si="4230"/>
        <v>0</v>
      </c>
      <c r="BB1418" s="106">
        <f t="shared" si="4231"/>
        <v>0</v>
      </c>
      <c r="BD1418" s="106">
        <f t="shared" si="4232"/>
        <v>0</v>
      </c>
      <c r="BF1418" s="106">
        <f t="shared" si="4233"/>
        <v>0</v>
      </c>
      <c r="BI1418" s="106">
        <f t="shared" si="4234"/>
        <v>0</v>
      </c>
      <c r="BK1418" s="106">
        <f t="shared" si="4235"/>
        <v>0</v>
      </c>
      <c r="BM1418" s="106">
        <f t="shared" si="4236"/>
        <v>0</v>
      </c>
      <c r="BO1418" s="106">
        <f t="shared" si="4237"/>
        <v>0</v>
      </c>
      <c r="BQ1418" s="106">
        <f t="shared" si="4238"/>
        <v>0</v>
      </c>
      <c r="BS1418" s="106">
        <f t="shared" si="4239"/>
        <v>0</v>
      </c>
    </row>
    <row r="1419" spans="1:133" outlineLevel="3" x14ac:dyDescent="0.15">
      <c r="A1419" s="22" t="s">
        <v>877</v>
      </c>
      <c r="B1419" s="3" t="s">
        <v>918</v>
      </c>
      <c r="C1419" s="104"/>
      <c r="D1419" s="106">
        <v>5</v>
      </c>
      <c r="E1419" s="104"/>
      <c r="F1419" s="106">
        <f t="shared" si="4209"/>
        <v>3</v>
      </c>
      <c r="G1419" s="106">
        <v>1</v>
      </c>
      <c r="I1419" s="106">
        <f t="shared" si="4210"/>
        <v>0</v>
      </c>
      <c r="K1419" s="106">
        <f t="shared" si="4211"/>
        <v>0</v>
      </c>
      <c r="M1419" s="106">
        <f t="shared" si="4212"/>
        <v>0</v>
      </c>
      <c r="O1419" s="106">
        <f t="shared" si="4213"/>
        <v>0</v>
      </c>
      <c r="Q1419" s="106">
        <f t="shared" si="4214"/>
        <v>0</v>
      </c>
      <c r="S1419" s="106">
        <f t="shared" si="4215"/>
        <v>0</v>
      </c>
      <c r="V1419" s="106">
        <f t="shared" si="4216"/>
        <v>0</v>
      </c>
      <c r="X1419" s="106">
        <f t="shared" si="4217"/>
        <v>0</v>
      </c>
      <c r="Z1419" s="106">
        <f t="shared" si="4218"/>
        <v>0</v>
      </c>
      <c r="AB1419" s="106">
        <f t="shared" si="4219"/>
        <v>0</v>
      </c>
      <c r="AD1419" s="106">
        <f t="shared" si="4220"/>
        <v>0</v>
      </c>
      <c r="AF1419" s="106">
        <f t="shared" si="4221"/>
        <v>0</v>
      </c>
      <c r="AI1419" s="106">
        <f t="shared" si="4222"/>
        <v>0</v>
      </c>
      <c r="AK1419" s="106">
        <f t="shared" si="4223"/>
        <v>0</v>
      </c>
      <c r="AM1419" s="106">
        <f t="shared" si="4224"/>
        <v>0</v>
      </c>
      <c r="AO1419" s="106">
        <f t="shared" si="4225"/>
        <v>0</v>
      </c>
      <c r="AQ1419" s="106">
        <f t="shared" si="4226"/>
        <v>0</v>
      </c>
      <c r="AS1419" s="106">
        <f t="shared" si="4227"/>
        <v>0</v>
      </c>
      <c r="AV1419" s="106">
        <f t="shared" si="4228"/>
        <v>0</v>
      </c>
      <c r="AX1419" s="106">
        <f t="shared" si="4229"/>
        <v>0</v>
      </c>
      <c r="AZ1419" s="106">
        <f t="shared" si="4230"/>
        <v>0</v>
      </c>
      <c r="BB1419" s="106">
        <f t="shared" si="4231"/>
        <v>0</v>
      </c>
      <c r="BD1419" s="106">
        <f t="shared" si="4232"/>
        <v>0</v>
      </c>
      <c r="BF1419" s="106">
        <f t="shared" si="4233"/>
        <v>0</v>
      </c>
      <c r="BI1419" s="106">
        <f t="shared" si="4234"/>
        <v>0</v>
      </c>
      <c r="BK1419" s="106">
        <f t="shared" si="4235"/>
        <v>0</v>
      </c>
      <c r="BM1419" s="106">
        <f t="shared" si="4236"/>
        <v>0</v>
      </c>
      <c r="BO1419" s="106">
        <f t="shared" si="4237"/>
        <v>0</v>
      </c>
      <c r="BQ1419" s="106">
        <f t="shared" si="4238"/>
        <v>0</v>
      </c>
      <c r="BS1419" s="106">
        <f t="shared" si="4239"/>
        <v>0</v>
      </c>
    </row>
    <row r="1420" spans="1:133" outlineLevel="3" x14ac:dyDescent="0.15">
      <c r="A1420" s="22" t="s">
        <v>878</v>
      </c>
      <c r="B1420" s="3" t="s">
        <v>919</v>
      </c>
      <c r="C1420" s="104"/>
      <c r="D1420" s="106">
        <v>5</v>
      </c>
      <c r="E1420" s="104"/>
      <c r="F1420" s="106">
        <f t="shared" si="4209"/>
        <v>3</v>
      </c>
      <c r="G1420" s="106">
        <v>1</v>
      </c>
      <c r="I1420" s="106">
        <f t="shared" si="4210"/>
        <v>0</v>
      </c>
      <c r="K1420" s="106">
        <f t="shared" si="4211"/>
        <v>0</v>
      </c>
      <c r="M1420" s="106">
        <f t="shared" si="4212"/>
        <v>0</v>
      </c>
      <c r="O1420" s="106">
        <f t="shared" si="4213"/>
        <v>0</v>
      </c>
      <c r="Q1420" s="106">
        <f t="shared" si="4214"/>
        <v>0</v>
      </c>
      <c r="S1420" s="106">
        <f t="shared" si="4215"/>
        <v>0</v>
      </c>
      <c r="V1420" s="106">
        <f t="shared" si="4216"/>
        <v>0</v>
      </c>
      <c r="X1420" s="106">
        <f t="shared" si="4217"/>
        <v>0</v>
      </c>
      <c r="Z1420" s="106">
        <f t="shared" si="4218"/>
        <v>0</v>
      </c>
      <c r="AB1420" s="106">
        <f t="shared" si="4219"/>
        <v>0</v>
      </c>
      <c r="AD1420" s="106">
        <f t="shared" si="4220"/>
        <v>0</v>
      </c>
      <c r="AF1420" s="106">
        <f t="shared" si="4221"/>
        <v>0</v>
      </c>
      <c r="AI1420" s="106">
        <f t="shared" si="4222"/>
        <v>0</v>
      </c>
      <c r="AK1420" s="106">
        <f t="shared" si="4223"/>
        <v>0</v>
      </c>
      <c r="AM1420" s="106">
        <f t="shared" si="4224"/>
        <v>0</v>
      </c>
      <c r="AO1420" s="106">
        <f t="shared" si="4225"/>
        <v>0</v>
      </c>
      <c r="AQ1420" s="106">
        <f t="shared" si="4226"/>
        <v>0</v>
      </c>
      <c r="AS1420" s="106">
        <f t="shared" si="4227"/>
        <v>0</v>
      </c>
      <c r="AV1420" s="106">
        <f t="shared" si="4228"/>
        <v>0</v>
      </c>
      <c r="AX1420" s="106">
        <f t="shared" si="4229"/>
        <v>0</v>
      </c>
      <c r="AZ1420" s="106">
        <f t="shared" si="4230"/>
        <v>0</v>
      </c>
      <c r="BB1420" s="106">
        <f t="shared" si="4231"/>
        <v>0</v>
      </c>
      <c r="BD1420" s="106">
        <f t="shared" si="4232"/>
        <v>0</v>
      </c>
      <c r="BF1420" s="106">
        <f t="shared" si="4233"/>
        <v>0</v>
      </c>
      <c r="BI1420" s="106">
        <f t="shared" si="4234"/>
        <v>0</v>
      </c>
      <c r="BK1420" s="106">
        <f t="shared" si="4235"/>
        <v>0</v>
      </c>
      <c r="BM1420" s="106">
        <f t="shared" si="4236"/>
        <v>0</v>
      </c>
      <c r="BO1420" s="106">
        <f t="shared" si="4237"/>
        <v>0</v>
      </c>
      <c r="BQ1420" s="106">
        <f t="shared" si="4238"/>
        <v>0</v>
      </c>
      <c r="BS1420" s="106">
        <f t="shared" si="4239"/>
        <v>0</v>
      </c>
    </row>
    <row r="1421" spans="1:133" outlineLevel="3" x14ac:dyDescent="0.15">
      <c r="A1421" s="22" t="s">
        <v>879</v>
      </c>
      <c r="B1421" s="3" t="s">
        <v>920</v>
      </c>
      <c r="C1421" s="104"/>
      <c r="D1421" s="106">
        <v>5</v>
      </c>
      <c r="E1421" s="104"/>
      <c r="F1421" s="106">
        <f t="shared" si="4209"/>
        <v>3</v>
      </c>
      <c r="G1421" s="106">
        <v>1</v>
      </c>
      <c r="I1421" s="106">
        <f t="shared" si="4210"/>
        <v>0</v>
      </c>
      <c r="K1421" s="106">
        <f t="shared" si="4211"/>
        <v>0</v>
      </c>
      <c r="M1421" s="106">
        <f t="shared" si="4212"/>
        <v>0</v>
      </c>
      <c r="O1421" s="106">
        <f t="shared" si="4213"/>
        <v>0</v>
      </c>
      <c r="Q1421" s="106">
        <f t="shared" si="4214"/>
        <v>0</v>
      </c>
      <c r="S1421" s="106">
        <f t="shared" si="4215"/>
        <v>0</v>
      </c>
      <c r="V1421" s="106">
        <f t="shared" si="4216"/>
        <v>0</v>
      </c>
      <c r="X1421" s="106">
        <f t="shared" si="4217"/>
        <v>0</v>
      </c>
      <c r="Z1421" s="106">
        <f t="shared" si="4218"/>
        <v>0</v>
      </c>
      <c r="AB1421" s="106">
        <f t="shared" si="4219"/>
        <v>0</v>
      </c>
      <c r="AD1421" s="106">
        <f t="shared" si="4220"/>
        <v>0</v>
      </c>
      <c r="AF1421" s="106">
        <f t="shared" si="4221"/>
        <v>0</v>
      </c>
      <c r="AI1421" s="106">
        <f t="shared" si="4222"/>
        <v>0</v>
      </c>
      <c r="AK1421" s="106">
        <f t="shared" si="4223"/>
        <v>0</v>
      </c>
      <c r="AM1421" s="106">
        <f t="shared" si="4224"/>
        <v>0</v>
      </c>
      <c r="AO1421" s="106">
        <f t="shared" si="4225"/>
        <v>0</v>
      </c>
      <c r="AQ1421" s="106">
        <f t="shared" si="4226"/>
        <v>0</v>
      </c>
      <c r="AS1421" s="106">
        <f t="shared" si="4227"/>
        <v>0</v>
      </c>
      <c r="AV1421" s="106">
        <f t="shared" si="4228"/>
        <v>0</v>
      </c>
      <c r="AX1421" s="106">
        <f t="shared" si="4229"/>
        <v>0</v>
      </c>
      <c r="AZ1421" s="106">
        <f t="shared" si="4230"/>
        <v>0</v>
      </c>
      <c r="BB1421" s="106">
        <f t="shared" si="4231"/>
        <v>0</v>
      </c>
      <c r="BD1421" s="106">
        <f t="shared" si="4232"/>
        <v>0</v>
      </c>
      <c r="BF1421" s="106">
        <f t="shared" si="4233"/>
        <v>0</v>
      </c>
      <c r="BI1421" s="106">
        <f t="shared" si="4234"/>
        <v>0</v>
      </c>
      <c r="BK1421" s="106">
        <f t="shared" si="4235"/>
        <v>0</v>
      </c>
      <c r="BM1421" s="106">
        <f t="shared" si="4236"/>
        <v>0</v>
      </c>
      <c r="BO1421" s="106">
        <f t="shared" si="4237"/>
        <v>0</v>
      </c>
      <c r="BQ1421" s="106">
        <f t="shared" si="4238"/>
        <v>0</v>
      </c>
      <c r="BS1421" s="106">
        <f t="shared" si="4239"/>
        <v>0</v>
      </c>
    </row>
    <row r="1422" spans="1:133" ht="26" outlineLevel="3" x14ac:dyDescent="0.15">
      <c r="A1422" s="22" t="s">
        <v>880</v>
      </c>
      <c r="B1422" s="3" t="s">
        <v>1046</v>
      </c>
      <c r="C1422" s="104"/>
      <c r="D1422" s="106">
        <v>5</v>
      </c>
      <c r="E1422" s="104"/>
      <c r="F1422" s="106">
        <f t="shared" si="4209"/>
        <v>3</v>
      </c>
      <c r="G1422" s="106">
        <v>1</v>
      </c>
      <c r="I1422" s="106">
        <f t="shared" si="4210"/>
        <v>0</v>
      </c>
      <c r="K1422" s="106">
        <f t="shared" si="4211"/>
        <v>0</v>
      </c>
      <c r="M1422" s="106">
        <f t="shared" si="4212"/>
        <v>0</v>
      </c>
      <c r="O1422" s="106">
        <f t="shared" si="4213"/>
        <v>0</v>
      </c>
      <c r="Q1422" s="106">
        <f t="shared" si="4214"/>
        <v>0</v>
      </c>
      <c r="S1422" s="106">
        <f t="shared" si="4215"/>
        <v>0</v>
      </c>
      <c r="V1422" s="106">
        <f t="shared" si="4216"/>
        <v>0</v>
      </c>
      <c r="X1422" s="106">
        <f t="shared" si="4217"/>
        <v>0</v>
      </c>
      <c r="Z1422" s="106">
        <f t="shared" si="4218"/>
        <v>0</v>
      </c>
      <c r="AB1422" s="106">
        <f t="shared" si="4219"/>
        <v>0</v>
      </c>
      <c r="AD1422" s="106">
        <f t="shared" si="4220"/>
        <v>0</v>
      </c>
      <c r="AF1422" s="106">
        <f t="shared" si="4221"/>
        <v>0</v>
      </c>
      <c r="AI1422" s="106">
        <f t="shared" si="4222"/>
        <v>0</v>
      </c>
      <c r="AK1422" s="106">
        <f t="shared" si="4223"/>
        <v>0</v>
      </c>
      <c r="AL1422" s="229"/>
      <c r="AM1422" s="106">
        <f t="shared" si="4224"/>
        <v>0</v>
      </c>
      <c r="AN1422" s="229"/>
      <c r="AO1422" s="106">
        <f t="shared" si="4225"/>
        <v>0</v>
      </c>
      <c r="AP1422" s="229"/>
      <c r="AQ1422" s="106">
        <f t="shared" si="4226"/>
        <v>0</v>
      </c>
      <c r="AS1422" s="106">
        <f t="shared" si="4227"/>
        <v>0</v>
      </c>
      <c r="AV1422" s="106">
        <f t="shared" si="4228"/>
        <v>0</v>
      </c>
      <c r="AX1422" s="106">
        <f t="shared" si="4229"/>
        <v>0</v>
      </c>
      <c r="AZ1422" s="106">
        <f t="shared" si="4230"/>
        <v>0</v>
      </c>
      <c r="BB1422" s="106">
        <f t="shared" si="4231"/>
        <v>0</v>
      </c>
      <c r="BD1422" s="106">
        <f t="shared" si="4232"/>
        <v>0</v>
      </c>
      <c r="BF1422" s="106">
        <f t="shared" si="4233"/>
        <v>0</v>
      </c>
      <c r="BI1422" s="106">
        <f t="shared" si="4234"/>
        <v>0</v>
      </c>
      <c r="BK1422" s="106">
        <f t="shared" si="4235"/>
        <v>0</v>
      </c>
      <c r="BM1422" s="106">
        <f t="shared" si="4236"/>
        <v>0</v>
      </c>
      <c r="BO1422" s="106">
        <f t="shared" si="4237"/>
        <v>0</v>
      </c>
      <c r="BQ1422" s="106">
        <f t="shared" si="4238"/>
        <v>0</v>
      </c>
      <c r="BS1422" s="106">
        <f t="shared" si="4239"/>
        <v>0</v>
      </c>
    </row>
    <row r="1423" spans="1:133" ht="26" outlineLevel="3" x14ac:dyDescent="0.15">
      <c r="A1423" s="22" t="s">
        <v>974</v>
      </c>
      <c r="B1423" s="3" t="s">
        <v>798</v>
      </c>
      <c r="C1423" s="104"/>
      <c r="D1423" s="106">
        <v>5</v>
      </c>
      <c r="E1423" s="104"/>
      <c r="F1423" s="106">
        <f t="shared" si="4209"/>
        <v>3</v>
      </c>
      <c r="G1423" s="106">
        <v>1</v>
      </c>
      <c r="I1423" s="106">
        <f t="shared" si="4210"/>
        <v>0</v>
      </c>
      <c r="K1423" s="106">
        <f t="shared" si="4211"/>
        <v>0</v>
      </c>
      <c r="M1423" s="106">
        <f t="shared" si="4212"/>
        <v>0</v>
      </c>
      <c r="O1423" s="106">
        <f t="shared" si="4213"/>
        <v>0</v>
      </c>
      <c r="Q1423" s="106">
        <f t="shared" si="4214"/>
        <v>0</v>
      </c>
      <c r="S1423" s="106">
        <f t="shared" si="4215"/>
        <v>0</v>
      </c>
      <c r="V1423" s="106">
        <f t="shared" si="4216"/>
        <v>0</v>
      </c>
      <c r="X1423" s="106">
        <f t="shared" si="4217"/>
        <v>0</v>
      </c>
      <c r="Z1423" s="106">
        <f t="shared" si="4218"/>
        <v>0</v>
      </c>
      <c r="AB1423" s="106">
        <f t="shared" si="4219"/>
        <v>0</v>
      </c>
      <c r="AD1423" s="106">
        <f t="shared" si="4220"/>
        <v>0</v>
      </c>
      <c r="AF1423" s="106">
        <f t="shared" si="4221"/>
        <v>0</v>
      </c>
      <c r="AI1423" s="106">
        <f t="shared" si="4222"/>
        <v>0</v>
      </c>
      <c r="AK1423" s="106">
        <f t="shared" si="4223"/>
        <v>0</v>
      </c>
      <c r="AL1423" s="229"/>
      <c r="AM1423" s="106">
        <f t="shared" si="4224"/>
        <v>0</v>
      </c>
      <c r="AN1423" s="229"/>
      <c r="AO1423" s="106">
        <f t="shared" si="4225"/>
        <v>0</v>
      </c>
      <c r="AP1423" s="229"/>
      <c r="AQ1423" s="106">
        <f t="shared" si="4226"/>
        <v>0</v>
      </c>
      <c r="AS1423" s="106">
        <f t="shared" si="4227"/>
        <v>0</v>
      </c>
      <c r="AV1423" s="106">
        <f t="shared" si="4228"/>
        <v>0</v>
      </c>
      <c r="AX1423" s="106">
        <f t="shared" si="4229"/>
        <v>0</v>
      </c>
      <c r="AZ1423" s="106">
        <f t="shared" si="4230"/>
        <v>0</v>
      </c>
      <c r="BB1423" s="106">
        <f t="shared" si="4231"/>
        <v>0</v>
      </c>
      <c r="BD1423" s="106">
        <f t="shared" si="4232"/>
        <v>0</v>
      </c>
      <c r="BF1423" s="106">
        <f t="shared" si="4233"/>
        <v>0</v>
      </c>
      <c r="BI1423" s="106">
        <f t="shared" si="4234"/>
        <v>0</v>
      </c>
      <c r="BK1423" s="106">
        <f t="shared" si="4235"/>
        <v>0</v>
      </c>
      <c r="BM1423" s="106">
        <f t="shared" si="4236"/>
        <v>0</v>
      </c>
      <c r="BO1423" s="106">
        <f t="shared" si="4237"/>
        <v>0</v>
      </c>
      <c r="BQ1423" s="106">
        <f t="shared" si="4238"/>
        <v>0</v>
      </c>
      <c r="BS1423" s="106">
        <f t="shared" si="4239"/>
        <v>0</v>
      </c>
    </row>
    <row r="1424" spans="1:133" outlineLevel="3" x14ac:dyDescent="0.15">
      <c r="A1424" s="22" t="s">
        <v>975</v>
      </c>
      <c r="B1424" s="3" t="s">
        <v>799</v>
      </c>
      <c r="C1424" s="104"/>
      <c r="D1424" s="106">
        <v>5</v>
      </c>
      <c r="E1424" s="104"/>
      <c r="F1424" s="106">
        <f t="shared" si="4209"/>
        <v>3</v>
      </c>
      <c r="G1424" s="106">
        <v>1</v>
      </c>
      <c r="I1424" s="106">
        <f t="shared" si="4210"/>
        <v>0</v>
      </c>
      <c r="K1424" s="106">
        <f t="shared" si="4211"/>
        <v>0</v>
      </c>
      <c r="M1424" s="106">
        <f t="shared" si="4212"/>
        <v>0</v>
      </c>
      <c r="O1424" s="106">
        <f t="shared" si="4213"/>
        <v>0</v>
      </c>
      <c r="Q1424" s="106">
        <f t="shared" si="4214"/>
        <v>0</v>
      </c>
      <c r="S1424" s="106">
        <f t="shared" si="4215"/>
        <v>0</v>
      </c>
      <c r="V1424" s="106">
        <f t="shared" si="4216"/>
        <v>0</v>
      </c>
      <c r="X1424" s="106">
        <f t="shared" si="4217"/>
        <v>0</v>
      </c>
      <c r="Z1424" s="106">
        <f t="shared" si="4218"/>
        <v>0</v>
      </c>
      <c r="AB1424" s="106">
        <f t="shared" si="4219"/>
        <v>0</v>
      </c>
      <c r="AD1424" s="106">
        <f t="shared" si="4220"/>
        <v>0</v>
      </c>
      <c r="AF1424" s="106">
        <f t="shared" si="4221"/>
        <v>0</v>
      </c>
      <c r="AI1424" s="106">
        <f t="shared" si="4222"/>
        <v>0</v>
      </c>
      <c r="AK1424" s="106">
        <f t="shared" si="4223"/>
        <v>0</v>
      </c>
      <c r="AL1424" s="229"/>
      <c r="AM1424" s="106">
        <f t="shared" si="4224"/>
        <v>0</v>
      </c>
      <c r="AN1424" s="229"/>
      <c r="AO1424" s="106">
        <f t="shared" si="4225"/>
        <v>0</v>
      </c>
      <c r="AP1424" s="229"/>
      <c r="AQ1424" s="106">
        <f t="shared" si="4226"/>
        <v>0</v>
      </c>
      <c r="AS1424" s="106">
        <f t="shared" si="4227"/>
        <v>0</v>
      </c>
      <c r="AV1424" s="106">
        <f t="shared" si="4228"/>
        <v>0</v>
      </c>
      <c r="AX1424" s="106">
        <f t="shared" si="4229"/>
        <v>0</v>
      </c>
      <c r="AZ1424" s="106">
        <f t="shared" si="4230"/>
        <v>0</v>
      </c>
      <c r="BB1424" s="106">
        <f t="shared" si="4231"/>
        <v>0</v>
      </c>
      <c r="BD1424" s="106">
        <f t="shared" si="4232"/>
        <v>0</v>
      </c>
      <c r="BF1424" s="106">
        <f t="shared" si="4233"/>
        <v>0</v>
      </c>
      <c r="BI1424" s="106">
        <f t="shared" si="4234"/>
        <v>0</v>
      </c>
      <c r="BK1424" s="106">
        <f t="shared" si="4235"/>
        <v>0</v>
      </c>
      <c r="BM1424" s="106">
        <f t="shared" si="4236"/>
        <v>0</v>
      </c>
      <c r="BO1424" s="106">
        <f t="shared" si="4237"/>
        <v>0</v>
      </c>
      <c r="BQ1424" s="106">
        <f t="shared" si="4238"/>
        <v>0</v>
      </c>
      <c r="BS1424" s="106">
        <f t="shared" si="4239"/>
        <v>0</v>
      </c>
    </row>
    <row r="1425" spans="1:133" outlineLevel="3" x14ac:dyDescent="0.15">
      <c r="A1425" s="22" t="s">
        <v>976</v>
      </c>
      <c r="B1425" s="3" t="s">
        <v>712</v>
      </c>
      <c r="C1425" s="104"/>
      <c r="D1425" s="106">
        <v>5</v>
      </c>
      <c r="E1425" s="104"/>
      <c r="F1425" s="106">
        <f t="shared" si="4209"/>
        <v>3</v>
      </c>
      <c r="G1425" s="106">
        <v>1</v>
      </c>
      <c r="I1425" s="106">
        <f t="shared" si="4210"/>
        <v>0</v>
      </c>
      <c r="K1425" s="106">
        <f t="shared" si="4211"/>
        <v>0</v>
      </c>
      <c r="M1425" s="106">
        <f t="shared" si="4212"/>
        <v>0</v>
      </c>
      <c r="O1425" s="106">
        <f t="shared" si="4213"/>
        <v>0</v>
      </c>
      <c r="Q1425" s="106">
        <f t="shared" si="4214"/>
        <v>0</v>
      </c>
      <c r="S1425" s="106">
        <f t="shared" si="4215"/>
        <v>0</v>
      </c>
      <c r="V1425" s="106">
        <f t="shared" si="4216"/>
        <v>0</v>
      </c>
      <c r="X1425" s="106">
        <f t="shared" si="4217"/>
        <v>0</v>
      </c>
      <c r="Z1425" s="106">
        <f t="shared" si="4218"/>
        <v>0</v>
      </c>
      <c r="AB1425" s="106">
        <f t="shared" si="4219"/>
        <v>0</v>
      </c>
      <c r="AD1425" s="106">
        <f t="shared" si="4220"/>
        <v>0</v>
      </c>
      <c r="AF1425" s="106">
        <f t="shared" si="4221"/>
        <v>0</v>
      </c>
      <c r="AI1425" s="106">
        <f t="shared" si="4222"/>
        <v>0</v>
      </c>
      <c r="AK1425" s="106">
        <f t="shared" si="4223"/>
        <v>0</v>
      </c>
      <c r="AL1425" s="229"/>
      <c r="AM1425" s="106">
        <f t="shared" si="4224"/>
        <v>0</v>
      </c>
      <c r="AN1425" s="229"/>
      <c r="AO1425" s="106">
        <f t="shared" si="4225"/>
        <v>0</v>
      </c>
      <c r="AP1425" s="229"/>
      <c r="AQ1425" s="106">
        <f t="shared" si="4226"/>
        <v>0</v>
      </c>
      <c r="AS1425" s="106">
        <f t="shared" si="4227"/>
        <v>0</v>
      </c>
      <c r="AV1425" s="106">
        <f t="shared" si="4228"/>
        <v>0</v>
      </c>
      <c r="AX1425" s="106">
        <f t="shared" si="4229"/>
        <v>0</v>
      </c>
      <c r="AZ1425" s="106">
        <f t="shared" si="4230"/>
        <v>0</v>
      </c>
      <c r="BB1425" s="106">
        <f t="shared" si="4231"/>
        <v>0</v>
      </c>
      <c r="BD1425" s="106">
        <f t="shared" si="4232"/>
        <v>0</v>
      </c>
      <c r="BF1425" s="106">
        <f t="shared" si="4233"/>
        <v>0</v>
      </c>
      <c r="BI1425" s="106">
        <f t="shared" si="4234"/>
        <v>0</v>
      </c>
      <c r="BK1425" s="106">
        <f t="shared" si="4235"/>
        <v>0</v>
      </c>
      <c r="BM1425" s="106">
        <f t="shared" si="4236"/>
        <v>0</v>
      </c>
      <c r="BO1425" s="106">
        <f t="shared" si="4237"/>
        <v>0</v>
      </c>
      <c r="BQ1425" s="106">
        <f t="shared" si="4238"/>
        <v>0</v>
      </c>
      <c r="BS1425" s="106">
        <f t="shared" si="4239"/>
        <v>0</v>
      </c>
    </row>
    <row r="1426" spans="1:133" outlineLevel="3" x14ac:dyDescent="0.15">
      <c r="A1426" s="22" t="s">
        <v>977</v>
      </c>
      <c r="B1426" s="3" t="s">
        <v>2433</v>
      </c>
      <c r="C1426" s="104"/>
      <c r="D1426" s="106">
        <v>5</v>
      </c>
      <c r="E1426" s="104"/>
      <c r="F1426" s="106">
        <f t="shared" ref="F1426" si="4240">IF(B1426&lt;&gt;"",IF(B1426="Custom Requirement",0,3),0)</f>
        <v>3</v>
      </c>
      <c r="G1426" s="106">
        <v>1</v>
      </c>
      <c r="I1426" s="106">
        <f t="shared" ref="I1426" si="4241">H1426*$E1426*I$10</f>
        <v>0</v>
      </c>
      <c r="K1426" s="106">
        <f t="shared" ref="K1426" si="4242">J1426*$E1426*K$10</f>
        <v>0</v>
      </c>
      <c r="M1426" s="106">
        <f t="shared" ref="M1426" si="4243">L1426*$E1426*M$10</f>
        <v>0</v>
      </c>
      <c r="O1426" s="106">
        <f t="shared" ref="O1426" si="4244">N1426*$E1426*O$10</f>
        <v>0</v>
      </c>
      <c r="Q1426" s="106">
        <f t="shared" ref="Q1426" si="4245">P1426*$E1426*Q$10</f>
        <v>0</v>
      </c>
      <c r="S1426" s="106">
        <f t="shared" ref="S1426" si="4246">R1426*$E1426*S$10</f>
        <v>0</v>
      </c>
      <c r="V1426" s="106">
        <f t="shared" ref="V1426" si="4247">U1426*$E1426*V$10</f>
        <v>0</v>
      </c>
      <c r="X1426" s="106">
        <f t="shared" ref="X1426" si="4248">W1426*$E1426*X$10</f>
        <v>0</v>
      </c>
      <c r="Z1426" s="106">
        <f t="shared" ref="Z1426" si="4249">Y1426*$E1426*Z$10</f>
        <v>0</v>
      </c>
      <c r="AB1426" s="106">
        <f t="shared" ref="AB1426" si="4250">AA1426*$E1426*AB$10</f>
        <v>0</v>
      </c>
      <c r="AD1426" s="106">
        <f t="shared" ref="AD1426" si="4251">AC1426*$E1426*AD$10</f>
        <v>0</v>
      </c>
      <c r="AF1426" s="106">
        <f t="shared" ref="AF1426" si="4252">AE1426*$E1426*AF$10</f>
        <v>0</v>
      </c>
      <c r="AI1426" s="106">
        <f t="shared" ref="AI1426" si="4253">AH1426*$E1426*AI$10</f>
        <v>0</v>
      </c>
      <c r="AK1426" s="106">
        <f t="shared" ref="AK1426" si="4254">AJ1426*$E1426*AK$10</f>
        <v>0</v>
      </c>
      <c r="AL1426" s="229"/>
      <c r="AM1426" s="106">
        <f t="shared" ref="AM1426" si="4255">AL1426*$E1426*AM$10</f>
        <v>0</v>
      </c>
      <c r="AN1426" s="229"/>
      <c r="AO1426" s="106">
        <f t="shared" ref="AO1426" si="4256">AN1426*$E1426*AO$10</f>
        <v>0</v>
      </c>
      <c r="AP1426" s="229"/>
      <c r="AQ1426" s="106">
        <f t="shared" ref="AQ1426" si="4257">AP1426*$E1426*AQ$10</f>
        <v>0</v>
      </c>
      <c r="AS1426" s="106">
        <f t="shared" ref="AS1426" si="4258">AR1426*$E1426*AS$10</f>
        <v>0</v>
      </c>
      <c r="AV1426" s="106">
        <f t="shared" ref="AV1426" si="4259">AU1426*$E1426*AV$10</f>
        <v>0</v>
      </c>
      <c r="AX1426" s="106">
        <f t="shared" ref="AX1426" si="4260">AW1426*$E1426*AX$10</f>
        <v>0</v>
      </c>
      <c r="AZ1426" s="106">
        <f t="shared" ref="AZ1426" si="4261">AY1426*$E1426*AZ$10</f>
        <v>0</v>
      </c>
      <c r="BB1426" s="106">
        <f t="shared" ref="BB1426" si="4262">BA1426*$E1426*BB$10</f>
        <v>0</v>
      </c>
      <c r="BD1426" s="106">
        <f t="shared" ref="BD1426" si="4263">BC1426*$E1426*BD$10</f>
        <v>0</v>
      </c>
      <c r="BF1426" s="106">
        <f t="shared" ref="BF1426" si="4264">BE1426*$E1426*BF$10</f>
        <v>0</v>
      </c>
      <c r="BI1426" s="106">
        <f t="shared" ref="BI1426" si="4265">BH1426*$E1426*BI$10</f>
        <v>0</v>
      </c>
      <c r="BK1426" s="106">
        <f t="shared" ref="BK1426" si="4266">BJ1426*$E1426*BK$10</f>
        <v>0</v>
      </c>
      <c r="BM1426" s="106">
        <f t="shared" ref="BM1426" si="4267">BL1426*$E1426*BM$10</f>
        <v>0</v>
      </c>
      <c r="BO1426" s="106">
        <f t="shared" ref="BO1426" si="4268">BN1426*$E1426*BO$10</f>
        <v>0</v>
      </c>
      <c r="BQ1426" s="106">
        <f t="shared" ref="BQ1426" si="4269">BP1426*$E1426*BQ$10</f>
        <v>0</v>
      </c>
      <c r="BS1426" s="106">
        <f t="shared" ref="BS1426" si="4270">BR1426*$E1426*BS$10</f>
        <v>0</v>
      </c>
    </row>
    <row r="1427" spans="1:133" outlineLevel="3" x14ac:dyDescent="0.15">
      <c r="A1427" s="22" t="s">
        <v>978</v>
      </c>
      <c r="B1427" s="3" t="s">
        <v>800</v>
      </c>
      <c r="C1427" s="104"/>
      <c r="D1427" s="106">
        <v>5</v>
      </c>
      <c r="E1427" s="104"/>
      <c r="F1427" s="106">
        <f t="shared" si="4209"/>
        <v>3</v>
      </c>
      <c r="G1427" s="106">
        <v>1</v>
      </c>
      <c r="I1427" s="106">
        <f t="shared" si="4210"/>
        <v>0</v>
      </c>
      <c r="K1427" s="106">
        <f t="shared" si="4211"/>
        <v>0</v>
      </c>
      <c r="M1427" s="106">
        <f t="shared" si="4212"/>
        <v>0</v>
      </c>
      <c r="O1427" s="106">
        <f t="shared" si="4213"/>
        <v>0</v>
      </c>
      <c r="Q1427" s="106">
        <f t="shared" si="4214"/>
        <v>0</v>
      </c>
      <c r="S1427" s="106">
        <f t="shared" si="4215"/>
        <v>0</v>
      </c>
      <c r="V1427" s="106">
        <f t="shared" si="4216"/>
        <v>0</v>
      </c>
      <c r="X1427" s="106">
        <f t="shared" si="4217"/>
        <v>0</v>
      </c>
      <c r="Z1427" s="106">
        <f t="shared" si="4218"/>
        <v>0</v>
      </c>
      <c r="AB1427" s="106">
        <f t="shared" si="4219"/>
        <v>0</v>
      </c>
      <c r="AD1427" s="106">
        <f t="shared" si="4220"/>
        <v>0</v>
      </c>
      <c r="AF1427" s="106">
        <f t="shared" si="4221"/>
        <v>0</v>
      </c>
      <c r="AI1427" s="106">
        <f t="shared" si="4222"/>
        <v>0</v>
      </c>
      <c r="AK1427" s="106">
        <f t="shared" si="4223"/>
        <v>0</v>
      </c>
      <c r="AL1427" s="229"/>
      <c r="AM1427" s="106">
        <f t="shared" si="4224"/>
        <v>0</v>
      </c>
      <c r="AN1427" s="229"/>
      <c r="AO1427" s="106">
        <f t="shared" si="4225"/>
        <v>0</v>
      </c>
      <c r="AP1427" s="229"/>
      <c r="AQ1427" s="106">
        <f t="shared" si="4226"/>
        <v>0</v>
      </c>
      <c r="AS1427" s="106">
        <f t="shared" si="4227"/>
        <v>0</v>
      </c>
      <c r="AV1427" s="106">
        <f t="shared" si="4228"/>
        <v>0</v>
      </c>
      <c r="AX1427" s="106">
        <f t="shared" si="4229"/>
        <v>0</v>
      </c>
      <c r="AZ1427" s="106">
        <f t="shared" si="4230"/>
        <v>0</v>
      </c>
      <c r="BB1427" s="106">
        <f t="shared" si="4231"/>
        <v>0</v>
      </c>
      <c r="BD1427" s="106">
        <f t="shared" si="4232"/>
        <v>0</v>
      </c>
      <c r="BF1427" s="106">
        <f t="shared" si="4233"/>
        <v>0</v>
      </c>
      <c r="BI1427" s="106">
        <f t="shared" si="4234"/>
        <v>0</v>
      </c>
      <c r="BK1427" s="106">
        <f t="shared" si="4235"/>
        <v>0</v>
      </c>
      <c r="BM1427" s="106">
        <f t="shared" si="4236"/>
        <v>0</v>
      </c>
      <c r="BO1427" s="106">
        <f t="shared" si="4237"/>
        <v>0</v>
      </c>
      <c r="BQ1427" s="106">
        <f t="shared" si="4238"/>
        <v>0</v>
      </c>
      <c r="BS1427" s="106">
        <f t="shared" si="4239"/>
        <v>0</v>
      </c>
    </row>
    <row r="1428" spans="1:133" outlineLevel="3" x14ac:dyDescent="0.15">
      <c r="A1428" s="22" t="s">
        <v>979</v>
      </c>
      <c r="B1428" s="3" t="s">
        <v>801</v>
      </c>
      <c r="C1428" s="104"/>
      <c r="D1428" s="106">
        <v>5</v>
      </c>
      <c r="E1428" s="104"/>
      <c r="F1428" s="106">
        <f t="shared" si="4209"/>
        <v>3</v>
      </c>
      <c r="G1428" s="106">
        <v>1</v>
      </c>
      <c r="I1428" s="106">
        <f t="shared" si="4210"/>
        <v>0</v>
      </c>
      <c r="K1428" s="106">
        <f t="shared" si="4211"/>
        <v>0</v>
      </c>
      <c r="M1428" s="106">
        <f t="shared" si="4212"/>
        <v>0</v>
      </c>
      <c r="O1428" s="106">
        <f t="shared" si="4213"/>
        <v>0</v>
      </c>
      <c r="Q1428" s="106">
        <f t="shared" si="4214"/>
        <v>0</v>
      </c>
      <c r="S1428" s="106">
        <f t="shared" si="4215"/>
        <v>0</v>
      </c>
      <c r="V1428" s="106">
        <f t="shared" si="4216"/>
        <v>0</v>
      </c>
      <c r="X1428" s="106">
        <f t="shared" si="4217"/>
        <v>0</v>
      </c>
      <c r="Z1428" s="106">
        <f t="shared" si="4218"/>
        <v>0</v>
      </c>
      <c r="AB1428" s="106">
        <f t="shared" si="4219"/>
        <v>0</v>
      </c>
      <c r="AD1428" s="106">
        <f t="shared" si="4220"/>
        <v>0</v>
      </c>
      <c r="AF1428" s="106">
        <f t="shared" si="4221"/>
        <v>0</v>
      </c>
      <c r="AI1428" s="106">
        <f t="shared" si="4222"/>
        <v>0</v>
      </c>
      <c r="AK1428" s="106">
        <f t="shared" si="4223"/>
        <v>0</v>
      </c>
      <c r="AL1428" s="229"/>
      <c r="AM1428" s="106">
        <f t="shared" si="4224"/>
        <v>0</v>
      </c>
      <c r="AN1428" s="229"/>
      <c r="AO1428" s="106">
        <f t="shared" si="4225"/>
        <v>0</v>
      </c>
      <c r="AP1428" s="229"/>
      <c r="AQ1428" s="106">
        <f t="shared" si="4226"/>
        <v>0</v>
      </c>
      <c r="AS1428" s="106">
        <f t="shared" si="4227"/>
        <v>0</v>
      </c>
      <c r="AV1428" s="106">
        <f t="shared" si="4228"/>
        <v>0</v>
      </c>
      <c r="AX1428" s="106">
        <f t="shared" si="4229"/>
        <v>0</v>
      </c>
      <c r="AZ1428" s="106">
        <f t="shared" si="4230"/>
        <v>0</v>
      </c>
      <c r="BB1428" s="106">
        <f t="shared" si="4231"/>
        <v>0</v>
      </c>
      <c r="BD1428" s="106">
        <f t="shared" si="4232"/>
        <v>0</v>
      </c>
      <c r="BF1428" s="106">
        <f t="shared" si="4233"/>
        <v>0</v>
      </c>
      <c r="BI1428" s="106">
        <f t="shared" si="4234"/>
        <v>0</v>
      </c>
      <c r="BK1428" s="106">
        <f t="shared" si="4235"/>
        <v>0</v>
      </c>
      <c r="BM1428" s="106">
        <f t="shared" si="4236"/>
        <v>0</v>
      </c>
      <c r="BO1428" s="106">
        <f t="shared" si="4237"/>
        <v>0</v>
      </c>
      <c r="BQ1428" s="106">
        <f t="shared" si="4238"/>
        <v>0</v>
      </c>
      <c r="BS1428" s="106">
        <f t="shared" si="4239"/>
        <v>0</v>
      </c>
    </row>
    <row r="1429" spans="1:133" outlineLevel="3" x14ac:dyDescent="0.15">
      <c r="A1429" s="22" t="s">
        <v>980</v>
      </c>
      <c r="B1429" s="3" t="s">
        <v>802</v>
      </c>
      <c r="C1429" s="104"/>
      <c r="D1429" s="106">
        <v>5</v>
      </c>
      <c r="E1429" s="104"/>
      <c r="F1429" s="106">
        <f t="shared" si="4209"/>
        <v>3</v>
      </c>
      <c r="G1429" s="106">
        <v>1</v>
      </c>
      <c r="I1429" s="106">
        <f t="shared" si="4210"/>
        <v>0</v>
      </c>
      <c r="K1429" s="106">
        <f t="shared" si="4211"/>
        <v>0</v>
      </c>
      <c r="M1429" s="106">
        <f t="shared" si="4212"/>
        <v>0</v>
      </c>
      <c r="O1429" s="106">
        <f t="shared" si="4213"/>
        <v>0</v>
      </c>
      <c r="Q1429" s="106">
        <f t="shared" si="4214"/>
        <v>0</v>
      </c>
      <c r="S1429" s="106">
        <f t="shared" si="4215"/>
        <v>0</v>
      </c>
      <c r="V1429" s="106">
        <f t="shared" si="4216"/>
        <v>0</v>
      </c>
      <c r="X1429" s="106">
        <f t="shared" si="4217"/>
        <v>0</v>
      </c>
      <c r="Z1429" s="106">
        <f t="shared" si="4218"/>
        <v>0</v>
      </c>
      <c r="AB1429" s="106">
        <f t="shared" si="4219"/>
        <v>0</v>
      </c>
      <c r="AD1429" s="106">
        <f t="shared" si="4220"/>
        <v>0</v>
      </c>
      <c r="AF1429" s="106">
        <f t="shared" si="4221"/>
        <v>0</v>
      </c>
      <c r="AI1429" s="106">
        <f t="shared" si="4222"/>
        <v>0</v>
      </c>
      <c r="AK1429" s="106">
        <f t="shared" si="4223"/>
        <v>0</v>
      </c>
      <c r="AL1429" s="229"/>
      <c r="AM1429" s="106">
        <f t="shared" si="4224"/>
        <v>0</v>
      </c>
      <c r="AN1429" s="229"/>
      <c r="AO1429" s="106">
        <f t="shared" si="4225"/>
        <v>0</v>
      </c>
      <c r="AP1429" s="229"/>
      <c r="AQ1429" s="106">
        <f t="shared" si="4226"/>
        <v>0</v>
      </c>
      <c r="AS1429" s="106">
        <f t="shared" si="4227"/>
        <v>0</v>
      </c>
      <c r="AV1429" s="106">
        <f t="shared" si="4228"/>
        <v>0</v>
      </c>
      <c r="AX1429" s="106">
        <f t="shared" si="4229"/>
        <v>0</v>
      </c>
      <c r="AZ1429" s="106">
        <f t="shared" si="4230"/>
        <v>0</v>
      </c>
      <c r="BB1429" s="106">
        <f t="shared" si="4231"/>
        <v>0</v>
      </c>
      <c r="BD1429" s="106">
        <f t="shared" si="4232"/>
        <v>0</v>
      </c>
      <c r="BF1429" s="106">
        <f t="shared" si="4233"/>
        <v>0</v>
      </c>
      <c r="BI1429" s="106">
        <f t="shared" si="4234"/>
        <v>0</v>
      </c>
      <c r="BK1429" s="106">
        <f t="shared" si="4235"/>
        <v>0</v>
      </c>
      <c r="BM1429" s="106">
        <f t="shared" si="4236"/>
        <v>0</v>
      </c>
      <c r="BO1429" s="106">
        <f t="shared" si="4237"/>
        <v>0</v>
      </c>
      <c r="BQ1429" s="106">
        <f t="shared" si="4238"/>
        <v>0</v>
      </c>
      <c r="BS1429" s="106">
        <f t="shared" si="4239"/>
        <v>0</v>
      </c>
    </row>
    <row r="1430" spans="1:133" outlineLevel="3" x14ac:dyDescent="0.15">
      <c r="A1430" s="22" t="s">
        <v>981</v>
      </c>
      <c r="B1430" s="3" t="s">
        <v>803</v>
      </c>
      <c r="C1430" s="104"/>
      <c r="D1430" s="106">
        <v>5</v>
      </c>
      <c r="E1430" s="104"/>
      <c r="F1430" s="106">
        <f t="shared" si="4209"/>
        <v>3</v>
      </c>
      <c r="G1430" s="106">
        <v>1</v>
      </c>
      <c r="I1430" s="106">
        <f t="shared" si="4210"/>
        <v>0</v>
      </c>
      <c r="K1430" s="106">
        <f t="shared" si="4211"/>
        <v>0</v>
      </c>
      <c r="M1430" s="106">
        <f t="shared" si="4212"/>
        <v>0</v>
      </c>
      <c r="O1430" s="106">
        <f t="shared" si="4213"/>
        <v>0</v>
      </c>
      <c r="Q1430" s="106">
        <f t="shared" si="4214"/>
        <v>0</v>
      </c>
      <c r="S1430" s="106">
        <f t="shared" si="4215"/>
        <v>0</v>
      </c>
      <c r="V1430" s="106">
        <f t="shared" si="4216"/>
        <v>0</v>
      </c>
      <c r="X1430" s="106">
        <f t="shared" si="4217"/>
        <v>0</v>
      </c>
      <c r="Z1430" s="106">
        <f t="shared" si="4218"/>
        <v>0</v>
      </c>
      <c r="AB1430" s="106">
        <f t="shared" si="4219"/>
        <v>0</v>
      </c>
      <c r="AD1430" s="106">
        <f t="shared" si="4220"/>
        <v>0</v>
      </c>
      <c r="AF1430" s="106">
        <f t="shared" si="4221"/>
        <v>0</v>
      </c>
      <c r="AI1430" s="106">
        <f t="shared" si="4222"/>
        <v>0</v>
      </c>
      <c r="AK1430" s="106">
        <f t="shared" si="4223"/>
        <v>0</v>
      </c>
      <c r="AL1430" s="229"/>
      <c r="AM1430" s="106">
        <f t="shared" si="4224"/>
        <v>0</v>
      </c>
      <c r="AN1430" s="229"/>
      <c r="AO1430" s="106">
        <f t="shared" si="4225"/>
        <v>0</v>
      </c>
      <c r="AP1430" s="229"/>
      <c r="AQ1430" s="106">
        <f t="shared" si="4226"/>
        <v>0</v>
      </c>
      <c r="AS1430" s="106">
        <f t="shared" si="4227"/>
        <v>0</v>
      </c>
      <c r="AV1430" s="106">
        <f t="shared" si="4228"/>
        <v>0</v>
      </c>
      <c r="AX1430" s="106">
        <f t="shared" si="4229"/>
        <v>0</v>
      </c>
      <c r="AZ1430" s="106">
        <f t="shared" si="4230"/>
        <v>0</v>
      </c>
      <c r="BB1430" s="106">
        <f t="shared" si="4231"/>
        <v>0</v>
      </c>
      <c r="BD1430" s="106">
        <f t="shared" si="4232"/>
        <v>0</v>
      </c>
      <c r="BF1430" s="106">
        <f t="shared" si="4233"/>
        <v>0</v>
      </c>
      <c r="BI1430" s="106">
        <f t="shared" si="4234"/>
        <v>0</v>
      </c>
      <c r="BK1430" s="106">
        <f t="shared" si="4235"/>
        <v>0</v>
      </c>
      <c r="BM1430" s="106">
        <f t="shared" si="4236"/>
        <v>0</v>
      </c>
      <c r="BO1430" s="106">
        <f t="shared" si="4237"/>
        <v>0</v>
      </c>
      <c r="BQ1430" s="106">
        <f t="shared" si="4238"/>
        <v>0</v>
      </c>
      <c r="BS1430" s="106">
        <f t="shared" si="4239"/>
        <v>0</v>
      </c>
    </row>
    <row r="1431" spans="1:133" outlineLevel="3" x14ac:dyDescent="0.15">
      <c r="A1431" s="22" t="s">
        <v>982</v>
      </c>
      <c r="B1431" s="3" t="s">
        <v>923</v>
      </c>
      <c r="C1431" s="104"/>
      <c r="D1431" s="106">
        <v>5</v>
      </c>
      <c r="E1431" s="104"/>
      <c r="F1431" s="106">
        <f t="shared" si="4209"/>
        <v>3</v>
      </c>
      <c r="G1431" s="106">
        <v>1</v>
      </c>
      <c r="I1431" s="106">
        <f t="shared" si="4210"/>
        <v>0</v>
      </c>
      <c r="K1431" s="106">
        <f t="shared" si="4211"/>
        <v>0</v>
      </c>
      <c r="M1431" s="106">
        <f t="shared" si="4212"/>
        <v>0</v>
      </c>
      <c r="O1431" s="106">
        <f t="shared" si="4213"/>
        <v>0</v>
      </c>
      <c r="Q1431" s="106">
        <f t="shared" si="4214"/>
        <v>0</v>
      </c>
      <c r="S1431" s="106">
        <f t="shared" si="4215"/>
        <v>0</v>
      </c>
      <c r="V1431" s="106">
        <f t="shared" si="4216"/>
        <v>0</v>
      </c>
      <c r="X1431" s="106">
        <f t="shared" si="4217"/>
        <v>0</v>
      </c>
      <c r="Z1431" s="106">
        <f t="shared" si="4218"/>
        <v>0</v>
      </c>
      <c r="AB1431" s="106">
        <f t="shared" si="4219"/>
        <v>0</v>
      </c>
      <c r="AD1431" s="106">
        <f t="shared" si="4220"/>
        <v>0</v>
      </c>
      <c r="AF1431" s="106">
        <f t="shared" si="4221"/>
        <v>0</v>
      </c>
      <c r="AI1431" s="106">
        <f t="shared" si="4222"/>
        <v>0</v>
      </c>
      <c r="AK1431" s="106">
        <f t="shared" si="4223"/>
        <v>0</v>
      </c>
      <c r="AL1431" s="229"/>
      <c r="AM1431" s="106">
        <f t="shared" si="4224"/>
        <v>0</v>
      </c>
      <c r="AN1431" s="229"/>
      <c r="AO1431" s="106">
        <f t="shared" si="4225"/>
        <v>0</v>
      </c>
      <c r="AP1431" s="229"/>
      <c r="AQ1431" s="106">
        <f t="shared" si="4226"/>
        <v>0</v>
      </c>
      <c r="AS1431" s="106">
        <f t="shared" si="4227"/>
        <v>0</v>
      </c>
      <c r="AV1431" s="106">
        <f t="shared" si="4228"/>
        <v>0</v>
      </c>
      <c r="AX1431" s="106">
        <f t="shared" si="4229"/>
        <v>0</v>
      </c>
      <c r="AZ1431" s="106">
        <f t="shared" si="4230"/>
        <v>0</v>
      </c>
      <c r="BB1431" s="106">
        <f t="shared" si="4231"/>
        <v>0</v>
      </c>
      <c r="BD1431" s="106">
        <f t="shared" si="4232"/>
        <v>0</v>
      </c>
      <c r="BF1431" s="106">
        <f t="shared" si="4233"/>
        <v>0</v>
      </c>
      <c r="BI1431" s="106">
        <f t="shared" si="4234"/>
        <v>0</v>
      </c>
      <c r="BK1431" s="106">
        <f t="shared" si="4235"/>
        <v>0</v>
      </c>
      <c r="BM1431" s="106">
        <f t="shared" si="4236"/>
        <v>0</v>
      </c>
      <c r="BO1431" s="106">
        <f t="shared" si="4237"/>
        <v>0</v>
      </c>
      <c r="BQ1431" s="106">
        <f t="shared" si="4238"/>
        <v>0</v>
      </c>
      <c r="BS1431" s="106">
        <f t="shared" si="4239"/>
        <v>0</v>
      </c>
    </row>
    <row r="1432" spans="1:133" outlineLevel="3" x14ac:dyDescent="0.15">
      <c r="A1432" s="22" t="s">
        <v>983</v>
      </c>
      <c r="B1432" s="3" t="s">
        <v>924</v>
      </c>
      <c r="C1432" s="104"/>
      <c r="D1432" s="106">
        <v>5</v>
      </c>
      <c r="E1432" s="104"/>
      <c r="F1432" s="106">
        <f t="shared" si="4209"/>
        <v>3</v>
      </c>
      <c r="G1432" s="106">
        <v>1</v>
      </c>
      <c r="I1432" s="106">
        <f t="shared" si="4210"/>
        <v>0</v>
      </c>
      <c r="K1432" s="106">
        <f t="shared" si="4211"/>
        <v>0</v>
      </c>
      <c r="M1432" s="106">
        <f t="shared" si="4212"/>
        <v>0</v>
      </c>
      <c r="O1432" s="106">
        <f t="shared" si="4213"/>
        <v>0</v>
      </c>
      <c r="Q1432" s="106">
        <f t="shared" si="4214"/>
        <v>0</v>
      </c>
      <c r="S1432" s="106">
        <f t="shared" si="4215"/>
        <v>0</v>
      </c>
      <c r="V1432" s="106">
        <f t="shared" si="4216"/>
        <v>0</v>
      </c>
      <c r="X1432" s="106">
        <f t="shared" si="4217"/>
        <v>0</v>
      </c>
      <c r="Z1432" s="106">
        <f t="shared" si="4218"/>
        <v>0</v>
      </c>
      <c r="AB1432" s="106">
        <f t="shared" si="4219"/>
        <v>0</v>
      </c>
      <c r="AD1432" s="106">
        <f t="shared" si="4220"/>
        <v>0</v>
      </c>
      <c r="AF1432" s="106">
        <f t="shared" si="4221"/>
        <v>0</v>
      </c>
      <c r="AI1432" s="106">
        <f t="shared" si="4222"/>
        <v>0</v>
      </c>
      <c r="AK1432" s="106">
        <f t="shared" si="4223"/>
        <v>0</v>
      </c>
      <c r="AL1432" s="229"/>
      <c r="AM1432" s="106">
        <f t="shared" si="4224"/>
        <v>0</v>
      </c>
      <c r="AN1432" s="229"/>
      <c r="AO1432" s="106">
        <f t="shared" si="4225"/>
        <v>0</v>
      </c>
      <c r="AP1432" s="229"/>
      <c r="AQ1432" s="106">
        <f t="shared" si="4226"/>
        <v>0</v>
      </c>
      <c r="AS1432" s="106">
        <f t="shared" si="4227"/>
        <v>0</v>
      </c>
      <c r="AV1432" s="106">
        <f t="shared" si="4228"/>
        <v>0</v>
      </c>
      <c r="AX1432" s="106">
        <f t="shared" si="4229"/>
        <v>0</v>
      </c>
      <c r="AZ1432" s="106">
        <f t="shared" si="4230"/>
        <v>0</v>
      </c>
      <c r="BB1432" s="106">
        <f t="shared" si="4231"/>
        <v>0</v>
      </c>
      <c r="BD1432" s="106">
        <f t="shared" si="4232"/>
        <v>0</v>
      </c>
      <c r="BF1432" s="106">
        <f t="shared" si="4233"/>
        <v>0</v>
      </c>
      <c r="BI1432" s="106">
        <f t="shared" si="4234"/>
        <v>0</v>
      </c>
      <c r="BK1432" s="106">
        <f t="shared" si="4235"/>
        <v>0</v>
      </c>
      <c r="BM1432" s="106">
        <f t="shared" si="4236"/>
        <v>0</v>
      </c>
      <c r="BO1432" s="106">
        <f t="shared" si="4237"/>
        <v>0</v>
      </c>
      <c r="BQ1432" s="106">
        <f t="shared" si="4238"/>
        <v>0</v>
      </c>
      <c r="BS1432" s="106">
        <f t="shared" si="4239"/>
        <v>0</v>
      </c>
    </row>
    <row r="1433" spans="1:133" outlineLevel="3" x14ac:dyDescent="0.15">
      <c r="A1433" s="22" t="s">
        <v>2434</v>
      </c>
      <c r="B1433" s="29" t="s">
        <v>314</v>
      </c>
      <c r="C1433" s="104"/>
      <c r="D1433" s="106">
        <v>5</v>
      </c>
      <c r="E1433" s="104"/>
      <c r="F1433" s="106">
        <f t="shared" ref="F1433" si="4271">IF(B1433&lt;&gt;"",IF(B1433="Custom Requirement",0,3),0)</f>
        <v>3</v>
      </c>
      <c r="G1433" s="106">
        <v>1</v>
      </c>
      <c r="I1433" s="106">
        <f t="shared" ref="I1433" si="4272">H1433*$E1433*I$10</f>
        <v>0</v>
      </c>
      <c r="K1433" s="106">
        <f t="shared" ref="K1433" si="4273">J1433*$E1433*K$10</f>
        <v>0</v>
      </c>
      <c r="M1433" s="106">
        <f t="shared" ref="M1433" si="4274">L1433*$E1433*M$10</f>
        <v>0</v>
      </c>
      <c r="O1433" s="106">
        <f t="shared" ref="O1433" si="4275">N1433*$E1433*O$10</f>
        <v>0</v>
      </c>
      <c r="Q1433" s="106">
        <f t="shared" ref="Q1433" si="4276">P1433*$E1433*Q$10</f>
        <v>0</v>
      </c>
      <c r="S1433" s="106">
        <f t="shared" ref="S1433" si="4277">R1433*$E1433*S$10</f>
        <v>0</v>
      </c>
      <c r="V1433" s="106">
        <f t="shared" ref="V1433" si="4278">U1433*$E1433*V$10</f>
        <v>0</v>
      </c>
      <c r="X1433" s="106">
        <f t="shared" ref="X1433" si="4279">W1433*$E1433*X$10</f>
        <v>0</v>
      </c>
      <c r="Z1433" s="106">
        <f t="shared" ref="Z1433" si="4280">Y1433*$E1433*Z$10</f>
        <v>0</v>
      </c>
      <c r="AB1433" s="106">
        <f t="shared" ref="AB1433" si="4281">AA1433*$E1433*AB$10</f>
        <v>0</v>
      </c>
      <c r="AD1433" s="106">
        <f t="shared" ref="AD1433" si="4282">AC1433*$E1433*AD$10</f>
        <v>0</v>
      </c>
      <c r="AF1433" s="106">
        <f t="shared" ref="AF1433" si="4283">AE1433*$E1433*AF$10</f>
        <v>0</v>
      </c>
      <c r="AI1433" s="106">
        <f t="shared" ref="AI1433" si="4284">AH1433*$E1433*AI$10</f>
        <v>0</v>
      </c>
      <c r="AK1433" s="106">
        <f t="shared" ref="AK1433" si="4285">AJ1433*$E1433*AK$10</f>
        <v>0</v>
      </c>
      <c r="AL1433" s="229"/>
      <c r="AM1433" s="106">
        <f t="shared" ref="AM1433" si="4286">AL1433*$E1433*AM$10</f>
        <v>0</v>
      </c>
      <c r="AN1433" s="229"/>
      <c r="AO1433" s="106">
        <f t="shared" ref="AO1433" si="4287">AN1433*$E1433*AO$10</f>
        <v>0</v>
      </c>
      <c r="AP1433" s="229"/>
      <c r="AQ1433" s="106">
        <f t="shared" ref="AQ1433" si="4288">AP1433*$E1433*AQ$10</f>
        <v>0</v>
      </c>
      <c r="AS1433" s="106">
        <f t="shared" ref="AS1433" si="4289">AR1433*$E1433*AS$10</f>
        <v>0</v>
      </c>
      <c r="AV1433" s="106">
        <f t="shared" ref="AV1433" si="4290">AU1433*$E1433*AV$10</f>
        <v>0</v>
      </c>
      <c r="AX1433" s="106">
        <f t="shared" ref="AX1433" si="4291">AW1433*$E1433*AX$10</f>
        <v>0</v>
      </c>
      <c r="AZ1433" s="106">
        <f t="shared" ref="AZ1433" si="4292">AY1433*$E1433*AZ$10</f>
        <v>0</v>
      </c>
      <c r="BB1433" s="106">
        <f t="shared" ref="BB1433" si="4293">BA1433*$E1433*BB$10</f>
        <v>0</v>
      </c>
      <c r="BD1433" s="106">
        <f t="shared" ref="BD1433" si="4294">BC1433*$E1433*BD$10</f>
        <v>0</v>
      </c>
      <c r="BF1433" s="106">
        <f t="shared" ref="BF1433" si="4295">BE1433*$E1433*BF$10</f>
        <v>0</v>
      </c>
      <c r="BI1433" s="106">
        <f t="shared" ref="BI1433" si="4296">BH1433*$E1433*BI$10</f>
        <v>0</v>
      </c>
      <c r="BK1433" s="106">
        <f t="shared" ref="BK1433" si="4297">BJ1433*$E1433*BK$10</f>
        <v>0</v>
      </c>
      <c r="BM1433" s="106">
        <f t="shared" ref="BM1433" si="4298">BL1433*$E1433*BM$10</f>
        <v>0</v>
      </c>
      <c r="BO1433" s="106">
        <f t="shared" ref="BO1433" si="4299">BN1433*$E1433*BO$10</f>
        <v>0</v>
      </c>
      <c r="BQ1433" s="106">
        <f t="shared" ref="BQ1433" si="4300">BP1433*$E1433*BQ$10</f>
        <v>0</v>
      </c>
      <c r="BS1433" s="106">
        <f t="shared" ref="BS1433" si="4301">BR1433*$E1433*BS$10</f>
        <v>0</v>
      </c>
    </row>
    <row r="1434" spans="1:133" outlineLevel="3" x14ac:dyDescent="0.15">
      <c r="A1434" s="22" t="s">
        <v>2508</v>
      </c>
      <c r="B1434" s="3" t="s">
        <v>1057</v>
      </c>
      <c r="C1434" s="104"/>
      <c r="D1434" s="106">
        <v>5</v>
      </c>
      <c r="E1434" s="104"/>
      <c r="F1434" s="106">
        <f t="shared" si="4209"/>
        <v>3</v>
      </c>
      <c r="G1434" s="106">
        <v>1</v>
      </c>
      <c r="I1434" s="106">
        <f t="shared" si="4210"/>
        <v>0</v>
      </c>
      <c r="K1434" s="106">
        <f t="shared" si="4211"/>
        <v>0</v>
      </c>
      <c r="M1434" s="106">
        <f t="shared" si="4212"/>
        <v>0</v>
      </c>
      <c r="O1434" s="106">
        <f t="shared" si="4213"/>
        <v>0</v>
      </c>
      <c r="Q1434" s="106">
        <f t="shared" si="4214"/>
        <v>0</v>
      </c>
      <c r="S1434" s="106">
        <f t="shared" si="4215"/>
        <v>0</v>
      </c>
      <c r="V1434" s="106">
        <f t="shared" si="4216"/>
        <v>0</v>
      </c>
      <c r="X1434" s="106">
        <f t="shared" si="4217"/>
        <v>0</v>
      </c>
      <c r="Z1434" s="106">
        <f t="shared" si="4218"/>
        <v>0</v>
      </c>
      <c r="AB1434" s="106">
        <f t="shared" si="4219"/>
        <v>0</v>
      </c>
      <c r="AD1434" s="106">
        <f t="shared" si="4220"/>
        <v>0</v>
      </c>
      <c r="AF1434" s="106">
        <f t="shared" si="4221"/>
        <v>0</v>
      </c>
      <c r="AI1434" s="106">
        <f t="shared" si="4222"/>
        <v>0</v>
      </c>
      <c r="AK1434" s="106">
        <f t="shared" si="4223"/>
        <v>0</v>
      </c>
      <c r="AL1434" s="229"/>
      <c r="AM1434" s="106">
        <f t="shared" si="4224"/>
        <v>0</v>
      </c>
      <c r="AN1434" s="229"/>
      <c r="AO1434" s="106">
        <f t="shared" si="4225"/>
        <v>0</v>
      </c>
      <c r="AP1434" s="229"/>
      <c r="AQ1434" s="106">
        <f t="shared" si="4226"/>
        <v>0</v>
      </c>
      <c r="AS1434" s="106">
        <f t="shared" si="4227"/>
        <v>0</v>
      </c>
      <c r="AV1434" s="106">
        <f t="shared" si="4228"/>
        <v>0</v>
      </c>
      <c r="AX1434" s="106">
        <f t="shared" si="4229"/>
        <v>0</v>
      </c>
      <c r="AZ1434" s="106">
        <f t="shared" si="4230"/>
        <v>0</v>
      </c>
      <c r="BB1434" s="106">
        <f t="shared" si="4231"/>
        <v>0</v>
      </c>
      <c r="BD1434" s="106">
        <f t="shared" si="4232"/>
        <v>0</v>
      </c>
      <c r="BF1434" s="106">
        <f t="shared" si="4233"/>
        <v>0</v>
      </c>
      <c r="BI1434" s="106">
        <f t="shared" si="4234"/>
        <v>0</v>
      </c>
      <c r="BK1434" s="106">
        <f t="shared" si="4235"/>
        <v>0</v>
      </c>
      <c r="BM1434" s="106">
        <f t="shared" si="4236"/>
        <v>0</v>
      </c>
      <c r="BO1434" s="106">
        <f t="shared" si="4237"/>
        <v>0</v>
      </c>
      <c r="BQ1434" s="106">
        <f t="shared" si="4238"/>
        <v>0</v>
      </c>
      <c r="BS1434" s="106">
        <f t="shared" si="4239"/>
        <v>0</v>
      </c>
    </row>
    <row r="1435" spans="1:133" s="81" customFormat="1" outlineLevel="2" x14ac:dyDescent="0.15">
      <c r="B1435" s="80" t="s">
        <v>896</v>
      </c>
      <c r="C1435" s="129"/>
      <c r="D1435" s="129"/>
      <c r="E1435" s="129"/>
      <c r="F1435" s="129"/>
      <c r="G1435" s="174" t="s">
        <v>202</v>
      </c>
      <c r="H1435" s="129"/>
      <c r="I1435" s="129"/>
      <c r="J1435" s="129"/>
      <c r="K1435" s="129"/>
      <c r="L1435" s="129"/>
      <c r="M1435" s="129"/>
      <c r="N1435" s="129"/>
      <c r="O1435" s="129"/>
      <c r="P1435" s="129"/>
      <c r="Q1435" s="129"/>
      <c r="R1435" s="129"/>
      <c r="S1435" s="129"/>
      <c r="T1435" s="279"/>
      <c r="U1435" s="199"/>
      <c r="V1435" s="129"/>
      <c r="W1435" s="199"/>
      <c r="X1435" s="129"/>
      <c r="Y1435" s="199"/>
      <c r="Z1435" s="129"/>
      <c r="AA1435" s="199"/>
      <c r="AB1435" s="129"/>
      <c r="AC1435" s="199"/>
      <c r="AD1435" s="129"/>
      <c r="AE1435" s="199"/>
      <c r="AF1435" s="129"/>
      <c r="AG1435" s="227"/>
      <c r="AH1435" s="199"/>
      <c r="AI1435" s="129"/>
      <c r="AJ1435" s="199"/>
      <c r="AK1435" s="129"/>
      <c r="AL1435" s="199"/>
      <c r="AM1435" s="129"/>
      <c r="AN1435" s="199"/>
      <c r="AO1435" s="129"/>
      <c r="AP1435" s="199"/>
      <c r="AQ1435" s="129"/>
      <c r="AR1435" s="199"/>
      <c r="AS1435" s="129"/>
      <c r="AU1435" s="129"/>
      <c r="AV1435" s="129"/>
      <c r="AW1435" s="129"/>
      <c r="AX1435" s="129"/>
      <c r="AY1435" s="129"/>
      <c r="AZ1435" s="129"/>
      <c r="BA1435" s="129"/>
      <c r="BB1435" s="129"/>
      <c r="BC1435" s="129"/>
      <c r="BD1435" s="129"/>
      <c r="BE1435" s="129"/>
      <c r="BF1435" s="129"/>
      <c r="BH1435" s="129"/>
      <c r="BI1435" s="129"/>
      <c r="BJ1435" s="129"/>
      <c r="BK1435" s="129"/>
      <c r="BL1435" s="129"/>
      <c r="BM1435" s="129"/>
      <c r="BN1435" s="129"/>
      <c r="BO1435" s="129"/>
      <c r="BP1435" s="129"/>
      <c r="BQ1435" s="129"/>
      <c r="BR1435" s="129"/>
      <c r="BS1435" s="129"/>
      <c r="BU1435" s="143"/>
      <c r="BV1435" s="143"/>
      <c r="BW1435" s="143"/>
      <c r="BX1435" s="143"/>
      <c r="BY1435" s="143"/>
      <c r="BZ1435" s="143"/>
      <c r="CA1435" s="143"/>
      <c r="CB1435" s="143"/>
      <c r="CC1435" s="143"/>
      <c r="CD1435" s="143"/>
      <c r="CE1435" s="143"/>
      <c r="CF1435" s="143"/>
      <c r="CG1435" s="143"/>
      <c r="CH1435" s="143"/>
      <c r="CI1435" s="143"/>
      <c r="CJ1435" s="143"/>
      <c r="CK1435" s="143"/>
      <c r="CL1435" s="143"/>
      <c r="CM1435" s="143"/>
      <c r="CN1435" s="143"/>
      <c r="CO1435" s="143"/>
      <c r="CP1435" s="143"/>
      <c r="CQ1435" s="143"/>
      <c r="CR1435" s="143"/>
      <c r="CS1435" s="143"/>
      <c r="CT1435" s="143"/>
      <c r="CU1435" s="143"/>
      <c r="CV1435" s="143"/>
      <c r="CW1435" s="143"/>
      <c r="CX1435" s="143"/>
      <c r="CY1435" s="143"/>
      <c r="CZ1435" s="143"/>
      <c r="DA1435" s="143"/>
      <c r="DB1435" s="143"/>
      <c r="DC1435" s="143"/>
      <c r="DD1435" s="143"/>
      <c r="DE1435" s="143"/>
      <c r="DF1435" s="143"/>
      <c r="DG1435" s="143"/>
      <c r="DH1435" s="143"/>
      <c r="DI1435" s="143"/>
      <c r="DJ1435" s="143"/>
      <c r="DK1435" s="143"/>
      <c r="DL1435" s="143"/>
      <c r="DM1435" s="143"/>
      <c r="DN1435" s="143"/>
      <c r="DO1435" s="143"/>
      <c r="DP1435" s="143"/>
      <c r="DQ1435" s="143"/>
      <c r="DR1435" s="143"/>
      <c r="DS1435" s="143"/>
      <c r="DT1435" s="143"/>
      <c r="DU1435" s="143"/>
      <c r="DV1435" s="143"/>
      <c r="DW1435" s="143"/>
      <c r="DX1435" s="143"/>
      <c r="DY1435" s="143"/>
      <c r="DZ1435" s="143"/>
      <c r="EA1435" s="143"/>
      <c r="EB1435" s="143"/>
      <c r="EC1435" s="143"/>
    </row>
    <row r="1436" spans="1:133" s="82" customFormat="1" outlineLevel="2" x14ac:dyDescent="0.15">
      <c r="A1436" s="82" t="s">
        <v>984</v>
      </c>
      <c r="B1436" s="83" t="s">
        <v>1058</v>
      </c>
      <c r="C1436" s="301" t="str">
        <f ca="1">IFERROR((AVERAGE(ReqSum)),"N/A")</f>
        <v>N/A</v>
      </c>
      <c r="D1436" s="301">
        <f ca="1">IFERROR((AVERAGE(ReqSum)),"N/A")</f>
        <v>5</v>
      </c>
      <c r="E1436" s="173">
        <f ca="1">(SUM(ReqSum))*2*$I$10</f>
        <v>0</v>
      </c>
      <c r="F1436" s="173">
        <f ca="1">(SUM(ReqSum))*2*$I$10</f>
        <v>1080</v>
      </c>
      <c r="G1436" s="173">
        <f>MATCH("x",G1437:G2935,-1)-1</f>
        <v>18</v>
      </c>
      <c r="H1436" s="182"/>
      <c r="I1436" s="182">
        <f ca="1">SUM(ReqSum)</f>
        <v>0</v>
      </c>
      <c r="J1436" s="182"/>
      <c r="K1436" s="182">
        <f ca="1">SUM(ReqSum)</f>
        <v>0</v>
      </c>
      <c r="L1436" s="182"/>
      <c r="M1436" s="182">
        <f ca="1">SUM(ReqSum)</f>
        <v>0</v>
      </c>
      <c r="N1436" s="182"/>
      <c r="O1436" s="182">
        <f ca="1">SUM(ReqSum)</f>
        <v>0</v>
      </c>
      <c r="P1436" s="182"/>
      <c r="Q1436" s="182">
        <f ca="1">SUM(ReqSum)</f>
        <v>0</v>
      </c>
      <c r="R1436" s="182"/>
      <c r="S1436" s="182">
        <f ca="1">SUM(ReqSum)</f>
        <v>0</v>
      </c>
      <c r="T1436" s="278"/>
      <c r="U1436" s="198"/>
      <c r="V1436" s="182">
        <f ca="1">SUM(ReqSum)</f>
        <v>0</v>
      </c>
      <c r="W1436" s="198"/>
      <c r="X1436" s="182">
        <f ca="1">SUM(ReqSum)</f>
        <v>0</v>
      </c>
      <c r="Y1436" s="198"/>
      <c r="Z1436" s="182">
        <f ca="1">SUM(ReqSum)</f>
        <v>0</v>
      </c>
      <c r="AA1436" s="198"/>
      <c r="AB1436" s="182">
        <f ca="1">SUM(ReqSum)</f>
        <v>0</v>
      </c>
      <c r="AC1436" s="198"/>
      <c r="AD1436" s="182">
        <f ca="1">SUM(ReqSum)</f>
        <v>0</v>
      </c>
      <c r="AE1436" s="198"/>
      <c r="AF1436" s="182">
        <f ca="1">SUM(ReqSum)</f>
        <v>0</v>
      </c>
      <c r="AG1436" s="83"/>
      <c r="AH1436" s="198"/>
      <c r="AI1436" s="182">
        <f ca="1">SUM(ReqSum)</f>
        <v>0</v>
      </c>
      <c r="AJ1436" s="198"/>
      <c r="AK1436" s="182">
        <f ca="1">SUM(ReqSum)</f>
        <v>0</v>
      </c>
      <c r="AL1436" s="198"/>
      <c r="AM1436" s="182">
        <f ca="1">SUM(ReqSum)</f>
        <v>0</v>
      </c>
      <c r="AN1436" s="198"/>
      <c r="AO1436" s="182">
        <f ca="1">SUM(ReqSum)</f>
        <v>0</v>
      </c>
      <c r="AP1436" s="198"/>
      <c r="AQ1436" s="182">
        <f ca="1">SUM(ReqSum)</f>
        <v>0</v>
      </c>
      <c r="AR1436" s="198"/>
      <c r="AS1436" s="182">
        <f ca="1">SUM(ReqSum)</f>
        <v>0</v>
      </c>
      <c r="AT1436" s="183"/>
      <c r="AU1436" s="182"/>
      <c r="AV1436" s="182">
        <f ca="1">SUM(ReqSum)</f>
        <v>0</v>
      </c>
      <c r="AW1436" s="182"/>
      <c r="AX1436" s="182">
        <f ca="1">SUM(ReqSum)</f>
        <v>0</v>
      </c>
      <c r="AY1436" s="182"/>
      <c r="AZ1436" s="182">
        <f ca="1">SUM(ReqSum)</f>
        <v>0</v>
      </c>
      <c r="BA1436" s="182"/>
      <c r="BB1436" s="182">
        <f ca="1">SUM(ReqSum)</f>
        <v>0</v>
      </c>
      <c r="BC1436" s="182"/>
      <c r="BD1436" s="182">
        <f ca="1">SUM(ReqSum)</f>
        <v>0</v>
      </c>
      <c r="BE1436" s="182"/>
      <c r="BF1436" s="182">
        <f ca="1">SUM(ReqSum)</f>
        <v>0</v>
      </c>
      <c r="BG1436" s="183"/>
      <c r="BH1436" s="182"/>
      <c r="BI1436" s="182">
        <f ca="1">SUM(ReqSum)</f>
        <v>0</v>
      </c>
      <c r="BJ1436" s="182"/>
      <c r="BK1436" s="182">
        <f ca="1">SUM(ReqSum)</f>
        <v>0</v>
      </c>
      <c r="BL1436" s="182"/>
      <c r="BM1436" s="182">
        <f ca="1">SUM(ReqSum)</f>
        <v>0</v>
      </c>
      <c r="BN1436" s="182"/>
      <c r="BO1436" s="182">
        <f ca="1">SUM(ReqSum)</f>
        <v>0</v>
      </c>
      <c r="BP1436" s="182"/>
      <c r="BQ1436" s="182">
        <f ca="1">SUM(ReqSum)</f>
        <v>0</v>
      </c>
      <c r="BR1436" s="182"/>
      <c r="BS1436" s="182">
        <f ca="1">SUM(ReqSum)</f>
        <v>0</v>
      </c>
      <c r="BT1436" s="183"/>
      <c r="BU1436" s="85"/>
      <c r="BV1436" s="85"/>
      <c r="BW1436" s="85"/>
      <c r="BX1436" s="85"/>
      <c r="BY1436" s="85"/>
      <c r="BZ1436" s="85"/>
      <c r="CA1436" s="85"/>
      <c r="CB1436" s="85"/>
      <c r="CC1436" s="85"/>
      <c r="CD1436" s="85"/>
      <c r="CE1436" s="85"/>
      <c r="CF1436" s="85"/>
      <c r="CG1436" s="85"/>
      <c r="CH1436" s="85"/>
      <c r="CI1436" s="85"/>
      <c r="CJ1436" s="85"/>
      <c r="CK1436" s="85"/>
      <c r="CL1436" s="85"/>
      <c r="CM1436" s="85"/>
      <c r="CN1436" s="85"/>
      <c r="CO1436" s="85"/>
      <c r="CP1436" s="85"/>
      <c r="CQ1436" s="85"/>
      <c r="CR1436" s="85"/>
      <c r="CS1436" s="85"/>
      <c r="CT1436" s="85"/>
      <c r="CU1436" s="85"/>
      <c r="CV1436" s="85"/>
      <c r="CW1436" s="85"/>
      <c r="CX1436" s="85"/>
      <c r="CY1436" s="85"/>
      <c r="CZ1436" s="85"/>
      <c r="DA1436" s="85"/>
      <c r="DB1436" s="85"/>
      <c r="DC1436" s="85"/>
      <c r="DD1436" s="85"/>
      <c r="DE1436" s="85"/>
      <c r="DF1436" s="85"/>
      <c r="DG1436" s="85"/>
      <c r="DH1436" s="85"/>
      <c r="DI1436" s="85"/>
      <c r="DJ1436" s="85"/>
      <c r="DK1436" s="85"/>
      <c r="DL1436" s="85"/>
      <c r="DM1436" s="85"/>
      <c r="DN1436" s="85"/>
      <c r="DO1436" s="85"/>
      <c r="DP1436" s="85"/>
      <c r="DQ1436" s="85"/>
      <c r="DR1436" s="85"/>
      <c r="DS1436" s="85"/>
      <c r="DT1436" s="85"/>
      <c r="DU1436" s="85"/>
      <c r="DV1436" s="85"/>
      <c r="DW1436" s="85"/>
      <c r="DX1436" s="85"/>
      <c r="DY1436" s="85"/>
      <c r="DZ1436" s="85"/>
      <c r="EA1436" s="85"/>
      <c r="EB1436" s="85"/>
      <c r="EC1436" s="85"/>
    </row>
    <row r="1437" spans="1:133" outlineLevel="3" x14ac:dyDescent="0.15">
      <c r="A1437" s="22" t="s">
        <v>985</v>
      </c>
      <c r="B1437" s="3" t="s">
        <v>1059</v>
      </c>
      <c r="C1437" s="104"/>
      <c r="D1437" s="106">
        <v>5</v>
      </c>
      <c r="E1437" s="104"/>
      <c r="F1437" s="106">
        <f t="shared" ref="F1437:F1454" si="4302">IF(B1437&lt;&gt;"",IF(B1437="Custom Requirement",0,3),0)</f>
        <v>3</v>
      </c>
      <c r="G1437" s="106">
        <v>1</v>
      </c>
      <c r="I1437" s="106">
        <f t="shared" ref="I1437:I1454" si="4303">H1437*$E1437*I$10</f>
        <v>0</v>
      </c>
      <c r="K1437" s="106">
        <f t="shared" ref="K1437:K1454" si="4304">J1437*$E1437*K$10</f>
        <v>0</v>
      </c>
      <c r="M1437" s="106">
        <f t="shared" ref="M1437:M1454" si="4305">L1437*$E1437*M$10</f>
        <v>0</v>
      </c>
      <c r="O1437" s="106">
        <f t="shared" ref="O1437:O1454" si="4306">N1437*$E1437*O$10</f>
        <v>0</v>
      </c>
      <c r="Q1437" s="106">
        <f t="shared" ref="Q1437:Q1454" si="4307">P1437*$E1437*Q$10</f>
        <v>0</v>
      </c>
      <c r="S1437" s="106">
        <f t="shared" ref="S1437:S1454" si="4308">R1437*$E1437*S$10</f>
        <v>0</v>
      </c>
      <c r="V1437" s="106">
        <f t="shared" ref="V1437:V1454" si="4309">U1437*$E1437*V$10</f>
        <v>0</v>
      </c>
      <c r="X1437" s="106">
        <f t="shared" ref="X1437:X1454" si="4310">W1437*$E1437*X$10</f>
        <v>0</v>
      </c>
      <c r="Z1437" s="106">
        <f t="shared" ref="Z1437:Z1454" si="4311">Y1437*$E1437*Z$10</f>
        <v>0</v>
      </c>
      <c r="AB1437" s="106">
        <f t="shared" ref="AB1437:AB1454" si="4312">AA1437*$E1437*AB$10</f>
        <v>0</v>
      </c>
      <c r="AD1437" s="106">
        <f t="shared" ref="AD1437:AD1454" si="4313">AC1437*$E1437*AD$10</f>
        <v>0</v>
      </c>
      <c r="AF1437" s="106">
        <f t="shared" ref="AF1437:AF1454" si="4314">AE1437*$E1437*AF$10</f>
        <v>0</v>
      </c>
      <c r="AI1437" s="106">
        <f t="shared" ref="AI1437:AI1454" si="4315">AH1437*$E1437*AI$10</f>
        <v>0</v>
      </c>
      <c r="AK1437" s="106">
        <f t="shared" ref="AK1437:AK1454" si="4316">AJ1437*$E1437*AK$10</f>
        <v>0</v>
      </c>
      <c r="AM1437" s="106">
        <f t="shared" ref="AM1437:AM1454" si="4317">AL1437*$E1437*AM$10</f>
        <v>0</v>
      </c>
      <c r="AO1437" s="106">
        <f t="shared" ref="AO1437:AO1454" si="4318">AN1437*$E1437*AO$10</f>
        <v>0</v>
      </c>
      <c r="AQ1437" s="106">
        <f t="shared" ref="AQ1437:AQ1454" si="4319">AP1437*$E1437*AQ$10</f>
        <v>0</v>
      </c>
      <c r="AS1437" s="106">
        <f t="shared" ref="AS1437:AS1454" si="4320">AR1437*$E1437*AS$10</f>
        <v>0</v>
      </c>
      <c r="AV1437" s="106">
        <f t="shared" ref="AV1437:AV1454" si="4321">AU1437*$E1437*AV$10</f>
        <v>0</v>
      </c>
      <c r="AX1437" s="106">
        <f t="shared" ref="AX1437:AX1454" si="4322">AW1437*$E1437*AX$10</f>
        <v>0</v>
      </c>
      <c r="AZ1437" s="106">
        <f t="shared" ref="AZ1437:AZ1454" si="4323">AY1437*$E1437*AZ$10</f>
        <v>0</v>
      </c>
      <c r="BB1437" s="106">
        <f t="shared" ref="BB1437:BB1454" si="4324">BA1437*$E1437*BB$10</f>
        <v>0</v>
      </c>
      <c r="BD1437" s="106">
        <f t="shared" ref="BD1437:BD1454" si="4325">BC1437*$E1437*BD$10</f>
        <v>0</v>
      </c>
      <c r="BF1437" s="106">
        <f t="shared" ref="BF1437:BF1454" si="4326">BE1437*$E1437*BF$10</f>
        <v>0</v>
      </c>
      <c r="BI1437" s="106">
        <f t="shared" ref="BI1437:BI1454" si="4327">BH1437*$E1437*BI$10</f>
        <v>0</v>
      </c>
      <c r="BK1437" s="106">
        <f t="shared" ref="BK1437:BK1454" si="4328">BJ1437*$E1437*BK$10</f>
        <v>0</v>
      </c>
      <c r="BM1437" s="106">
        <f t="shared" ref="BM1437:BM1454" si="4329">BL1437*$E1437*BM$10</f>
        <v>0</v>
      </c>
      <c r="BO1437" s="106">
        <f t="shared" ref="BO1437:BO1454" si="4330">BN1437*$E1437*BO$10</f>
        <v>0</v>
      </c>
      <c r="BQ1437" s="106">
        <f t="shared" ref="BQ1437:BQ1454" si="4331">BP1437*$E1437*BQ$10</f>
        <v>0</v>
      </c>
      <c r="BS1437" s="106">
        <f t="shared" ref="BS1437:BS1454" si="4332">BR1437*$E1437*BS$10</f>
        <v>0</v>
      </c>
    </row>
    <row r="1438" spans="1:133" outlineLevel="3" x14ac:dyDescent="0.15">
      <c r="A1438" s="22" t="s">
        <v>986</v>
      </c>
      <c r="B1438" s="3" t="s">
        <v>1060</v>
      </c>
      <c r="C1438" s="104"/>
      <c r="D1438" s="106">
        <v>5</v>
      </c>
      <c r="E1438" s="104"/>
      <c r="F1438" s="106">
        <f t="shared" si="4302"/>
        <v>3</v>
      </c>
      <c r="G1438" s="106">
        <v>1</v>
      </c>
      <c r="I1438" s="106">
        <f t="shared" si="4303"/>
        <v>0</v>
      </c>
      <c r="K1438" s="106">
        <f t="shared" si="4304"/>
        <v>0</v>
      </c>
      <c r="M1438" s="106">
        <f t="shared" si="4305"/>
        <v>0</v>
      </c>
      <c r="O1438" s="106">
        <f t="shared" si="4306"/>
        <v>0</v>
      </c>
      <c r="Q1438" s="106">
        <f t="shared" si="4307"/>
        <v>0</v>
      </c>
      <c r="S1438" s="106">
        <f t="shared" si="4308"/>
        <v>0</v>
      </c>
      <c r="V1438" s="106">
        <f t="shared" si="4309"/>
        <v>0</v>
      </c>
      <c r="X1438" s="106">
        <f t="shared" si="4310"/>
        <v>0</v>
      </c>
      <c r="Z1438" s="106">
        <f t="shared" si="4311"/>
        <v>0</v>
      </c>
      <c r="AB1438" s="106">
        <f t="shared" si="4312"/>
        <v>0</v>
      </c>
      <c r="AD1438" s="106">
        <f t="shared" si="4313"/>
        <v>0</v>
      </c>
      <c r="AF1438" s="106">
        <f t="shared" si="4314"/>
        <v>0</v>
      </c>
      <c r="AI1438" s="106">
        <f t="shared" si="4315"/>
        <v>0</v>
      </c>
      <c r="AK1438" s="106">
        <f t="shared" si="4316"/>
        <v>0</v>
      </c>
      <c r="AM1438" s="106">
        <f t="shared" si="4317"/>
        <v>0</v>
      </c>
      <c r="AO1438" s="106">
        <f t="shared" si="4318"/>
        <v>0</v>
      </c>
      <c r="AQ1438" s="106">
        <f t="shared" si="4319"/>
        <v>0</v>
      </c>
      <c r="AS1438" s="106">
        <f t="shared" si="4320"/>
        <v>0</v>
      </c>
      <c r="AV1438" s="106">
        <f t="shared" si="4321"/>
        <v>0</v>
      </c>
      <c r="AX1438" s="106">
        <f t="shared" si="4322"/>
        <v>0</v>
      </c>
      <c r="AZ1438" s="106">
        <f t="shared" si="4323"/>
        <v>0</v>
      </c>
      <c r="BB1438" s="106">
        <f t="shared" si="4324"/>
        <v>0</v>
      </c>
      <c r="BD1438" s="106">
        <f t="shared" si="4325"/>
        <v>0</v>
      </c>
      <c r="BF1438" s="106">
        <f t="shared" si="4326"/>
        <v>0</v>
      </c>
      <c r="BI1438" s="106">
        <f t="shared" si="4327"/>
        <v>0</v>
      </c>
      <c r="BK1438" s="106">
        <f t="shared" si="4328"/>
        <v>0</v>
      </c>
      <c r="BM1438" s="106">
        <f t="shared" si="4329"/>
        <v>0</v>
      </c>
      <c r="BO1438" s="106">
        <f t="shared" si="4330"/>
        <v>0</v>
      </c>
      <c r="BQ1438" s="106">
        <f t="shared" si="4331"/>
        <v>0</v>
      </c>
      <c r="BS1438" s="106">
        <f t="shared" si="4332"/>
        <v>0</v>
      </c>
    </row>
    <row r="1439" spans="1:133" outlineLevel="3" x14ac:dyDescent="0.15">
      <c r="A1439" s="22" t="s">
        <v>987</v>
      </c>
      <c r="B1439" s="3" t="s">
        <v>1061</v>
      </c>
      <c r="C1439" s="104"/>
      <c r="D1439" s="106">
        <v>5</v>
      </c>
      <c r="E1439" s="104"/>
      <c r="F1439" s="106">
        <f t="shared" si="4302"/>
        <v>3</v>
      </c>
      <c r="G1439" s="106">
        <v>1</v>
      </c>
      <c r="I1439" s="106">
        <f t="shared" si="4303"/>
        <v>0</v>
      </c>
      <c r="K1439" s="106">
        <f t="shared" si="4304"/>
        <v>0</v>
      </c>
      <c r="M1439" s="106">
        <f t="shared" si="4305"/>
        <v>0</v>
      </c>
      <c r="O1439" s="106">
        <f t="shared" si="4306"/>
        <v>0</v>
      </c>
      <c r="Q1439" s="106">
        <f t="shared" si="4307"/>
        <v>0</v>
      </c>
      <c r="S1439" s="106">
        <f t="shared" si="4308"/>
        <v>0</v>
      </c>
      <c r="V1439" s="106">
        <f t="shared" si="4309"/>
        <v>0</v>
      </c>
      <c r="X1439" s="106">
        <f t="shared" si="4310"/>
        <v>0</v>
      </c>
      <c r="Z1439" s="106">
        <f t="shared" si="4311"/>
        <v>0</v>
      </c>
      <c r="AB1439" s="106">
        <f t="shared" si="4312"/>
        <v>0</v>
      </c>
      <c r="AD1439" s="106">
        <f t="shared" si="4313"/>
        <v>0</v>
      </c>
      <c r="AF1439" s="106">
        <f t="shared" si="4314"/>
        <v>0</v>
      </c>
      <c r="AI1439" s="106">
        <f t="shared" si="4315"/>
        <v>0</v>
      </c>
      <c r="AK1439" s="106">
        <f t="shared" si="4316"/>
        <v>0</v>
      </c>
      <c r="AM1439" s="106">
        <f t="shared" si="4317"/>
        <v>0</v>
      </c>
      <c r="AO1439" s="106">
        <f t="shared" si="4318"/>
        <v>0</v>
      </c>
      <c r="AQ1439" s="106">
        <f t="shared" si="4319"/>
        <v>0</v>
      </c>
      <c r="AS1439" s="106">
        <f t="shared" si="4320"/>
        <v>0</v>
      </c>
      <c r="AV1439" s="106">
        <f t="shared" si="4321"/>
        <v>0</v>
      </c>
      <c r="AX1439" s="106">
        <f t="shared" si="4322"/>
        <v>0</v>
      </c>
      <c r="AZ1439" s="106">
        <f t="shared" si="4323"/>
        <v>0</v>
      </c>
      <c r="BB1439" s="106">
        <f t="shared" si="4324"/>
        <v>0</v>
      </c>
      <c r="BD1439" s="106">
        <f t="shared" si="4325"/>
        <v>0</v>
      </c>
      <c r="BF1439" s="106">
        <f t="shared" si="4326"/>
        <v>0</v>
      </c>
      <c r="BI1439" s="106">
        <f t="shared" si="4327"/>
        <v>0</v>
      </c>
      <c r="BK1439" s="106">
        <f t="shared" si="4328"/>
        <v>0</v>
      </c>
      <c r="BM1439" s="106">
        <f t="shared" si="4329"/>
        <v>0</v>
      </c>
      <c r="BO1439" s="106">
        <f t="shared" si="4330"/>
        <v>0</v>
      </c>
      <c r="BQ1439" s="106">
        <f t="shared" si="4331"/>
        <v>0</v>
      </c>
      <c r="BS1439" s="106">
        <f t="shared" si="4332"/>
        <v>0</v>
      </c>
    </row>
    <row r="1440" spans="1:133" outlineLevel="3" x14ac:dyDescent="0.15">
      <c r="A1440" s="22" t="s">
        <v>988</v>
      </c>
      <c r="B1440" s="3" t="s">
        <v>1062</v>
      </c>
      <c r="C1440" s="104"/>
      <c r="D1440" s="106">
        <v>5</v>
      </c>
      <c r="E1440" s="104"/>
      <c r="F1440" s="106">
        <f t="shared" si="4302"/>
        <v>3</v>
      </c>
      <c r="G1440" s="106">
        <v>1</v>
      </c>
      <c r="I1440" s="106">
        <f t="shared" si="4303"/>
        <v>0</v>
      </c>
      <c r="K1440" s="106">
        <f t="shared" si="4304"/>
        <v>0</v>
      </c>
      <c r="M1440" s="106">
        <f t="shared" si="4305"/>
        <v>0</v>
      </c>
      <c r="O1440" s="106">
        <f t="shared" si="4306"/>
        <v>0</v>
      </c>
      <c r="Q1440" s="106">
        <f t="shared" si="4307"/>
        <v>0</v>
      </c>
      <c r="S1440" s="106">
        <f t="shared" si="4308"/>
        <v>0</v>
      </c>
      <c r="V1440" s="106">
        <f t="shared" si="4309"/>
        <v>0</v>
      </c>
      <c r="X1440" s="106">
        <f t="shared" si="4310"/>
        <v>0</v>
      </c>
      <c r="Z1440" s="106">
        <f t="shared" si="4311"/>
        <v>0</v>
      </c>
      <c r="AB1440" s="106">
        <f t="shared" si="4312"/>
        <v>0</v>
      </c>
      <c r="AD1440" s="106">
        <f t="shared" si="4313"/>
        <v>0</v>
      </c>
      <c r="AF1440" s="106">
        <f t="shared" si="4314"/>
        <v>0</v>
      </c>
      <c r="AI1440" s="106">
        <f t="shared" si="4315"/>
        <v>0</v>
      </c>
      <c r="AK1440" s="106">
        <f t="shared" si="4316"/>
        <v>0</v>
      </c>
      <c r="AM1440" s="106">
        <f t="shared" si="4317"/>
        <v>0</v>
      </c>
      <c r="AO1440" s="106">
        <f t="shared" si="4318"/>
        <v>0</v>
      </c>
      <c r="AQ1440" s="106">
        <f t="shared" si="4319"/>
        <v>0</v>
      </c>
      <c r="AS1440" s="106">
        <f t="shared" si="4320"/>
        <v>0</v>
      </c>
      <c r="AV1440" s="106">
        <f t="shared" si="4321"/>
        <v>0</v>
      </c>
      <c r="AX1440" s="106">
        <f t="shared" si="4322"/>
        <v>0</v>
      </c>
      <c r="AZ1440" s="106">
        <f t="shared" si="4323"/>
        <v>0</v>
      </c>
      <c r="BB1440" s="106">
        <f t="shared" si="4324"/>
        <v>0</v>
      </c>
      <c r="BD1440" s="106">
        <f t="shared" si="4325"/>
        <v>0</v>
      </c>
      <c r="BF1440" s="106">
        <f t="shared" si="4326"/>
        <v>0</v>
      </c>
      <c r="BI1440" s="106">
        <f t="shared" si="4327"/>
        <v>0</v>
      </c>
      <c r="BK1440" s="106">
        <f t="shared" si="4328"/>
        <v>0</v>
      </c>
      <c r="BM1440" s="106">
        <f t="shared" si="4329"/>
        <v>0</v>
      </c>
      <c r="BO1440" s="106">
        <f t="shared" si="4330"/>
        <v>0</v>
      </c>
      <c r="BQ1440" s="106">
        <f t="shared" si="4331"/>
        <v>0</v>
      </c>
      <c r="BS1440" s="106">
        <f t="shared" si="4332"/>
        <v>0</v>
      </c>
    </row>
    <row r="1441" spans="1:133" outlineLevel="3" x14ac:dyDescent="0.15">
      <c r="A1441" s="22" t="s">
        <v>989</v>
      </c>
      <c r="B1441" s="3" t="s">
        <v>1063</v>
      </c>
      <c r="C1441" s="104"/>
      <c r="D1441" s="106">
        <v>5</v>
      </c>
      <c r="E1441" s="104"/>
      <c r="F1441" s="106">
        <f t="shared" si="4302"/>
        <v>3</v>
      </c>
      <c r="G1441" s="106">
        <v>1</v>
      </c>
      <c r="I1441" s="106">
        <f t="shared" si="4303"/>
        <v>0</v>
      </c>
      <c r="K1441" s="106">
        <f t="shared" si="4304"/>
        <v>0</v>
      </c>
      <c r="M1441" s="106">
        <f t="shared" si="4305"/>
        <v>0</v>
      </c>
      <c r="O1441" s="106">
        <f t="shared" si="4306"/>
        <v>0</v>
      </c>
      <c r="Q1441" s="106">
        <f t="shared" si="4307"/>
        <v>0</v>
      </c>
      <c r="S1441" s="106">
        <f t="shared" si="4308"/>
        <v>0</v>
      </c>
      <c r="V1441" s="106">
        <f t="shared" si="4309"/>
        <v>0</v>
      </c>
      <c r="X1441" s="106">
        <f t="shared" si="4310"/>
        <v>0</v>
      </c>
      <c r="Z1441" s="106">
        <f t="shared" si="4311"/>
        <v>0</v>
      </c>
      <c r="AB1441" s="106">
        <f t="shared" si="4312"/>
        <v>0</v>
      </c>
      <c r="AD1441" s="106">
        <f t="shared" si="4313"/>
        <v>0</v>
      </c>
      <c r="AF1441" s="106">
        <f t="shared" si="4314"/>
        <v>0</v>
      </c>
      <c r="AI1441" s="106">
        <f t="shared" si="4315"/>
        <v>0</v>
      </c>
      <c r="AK1441" s="106">
        <f t="shared" si="4316"/>
        <v>0</v>
      </c>
      <c r="AM1441" s="106">
        <f t="shared" si="4317"/>
        <v>0</v>
      </c>
      <c r="AO1441" s="106">
        <f t="shared" si="4318"/>
        <v>0</v>
      </c>
      <c r="AQ1441" s="106">
        <f t="shared" si="4319"/>
        <v>0</v>
      </c>
      <c r="AS1441" s="106">
        <f t="shared" si="4320"/>
        <v>0</v>
      </c>
      <c r="AV1441" s="106">
        <f t="shared" si="4321"/>
        <v>0</v>
      </c>
      <c r="AX1441" s="106">
        <f t="shared" si="4322"/>
        <v>0</v>
      </c>
      <c r="AZ1441" s="106">
        <f t="shared" si="4323"/>
        <v>0</v>
      </c>
      <c r="BB1441" s="106">
        <f t="shared" si="4324"/>
        <v>0</v>
      </c>
      <c r="BD1441" s="106">
        <f t="shared" si="4325"/>
        <v>0</v>
      </c>
      <c r="BF1441" s="106">
        <f t="shared" si="4326"/>
        <v>0</v>
      </c>
      <c r="BI1441" s="106">
        <f t="shared" si="4327"/>
        <v>0</v>
      </c>
      <c r="BK1441" s="106">
        <f t="shared" si="4328"/>
        <v>0</v>
      </c>
      <c r="BM1441" s="106">
        <f t="shared" si="4329"/>
        <v>0</v>
      </c>
      <c r="BO1441" s="106">
        <f t="shared" si="4330"/>
        <v>0</v>
      </c>
      <c r="BQ1441" s="106">
        <f t="shared" si="4331"/>
        <v>0</v>
      </c>
      <c r="BS1441" s="106">
        <f t="shared" si="4332"/>
        <v>0</v>
      </c>
    </row>
    <row r="1442" spans="1:133" ht="26" outlineLevel="3" x14ac:dyDescent="0.15">
      <c r="A1442" s="22" t="s">
        <v>990</v>
      </c>
      <c r="B1442" s="3" t="s">
        <v>936</v>
      </c>
      <c r="C1442" s="104"/>
      <c r="D1442" s="106">
        <v>5</v>
      </c>
      <c r="E1442" s="104"/>
      <c r="F1442" s="106">
        <f t="shared" si="4302"/>
        <v>3</v>
      </c>
      <c r="G1442" s="106">
        <v>1</v>
      </c>
      <c r="I1442" s="106">
        <f t="shared" si="4303"/>
        <v>0</v>
      </c>
      <c r="K1442" s="106">
        <f t="shared" si="4304"/>
        <v>0</v>
      </c>
      <c r="M1442" s="106">
        <f t="shared" si="4305"/>
        <v>0</v>
      </c>
      <c r="O1442" s="106">
        <f t="shared" si="4306"/>
        <v>0</v>
      </c>
      <c r="Q1442" s="106">
        <f t="shared" si="4307"/>
        <v>0</v>
      </c>
      <c r="S1442" s="106">
        <f t="shared" si="4308"/>
        <v>0</v>
      </c>
      <c r="V1442" s="106">
        <f t="shared" si="4309"/>
        <v>0</v>
      </c>
      <c r="X1442" s="106">
        <f t="shared" si="4310"/>
        <v>0</v>
      </c>
      <c r="Z1442" s="106">
        <f t="shared" si="4311"/>
        <v>0</v>
      </c>
      <c r="AB1442" s="106">
        <f t="shared" si="4312"/>
        <v>0</v>
      </c>
      <c r="AD1442" s="106">
        <f t="shared" si="4313"/>
        <v>0</v>
      </c>
      <c r="AF1442" s="106">
        <f t="shared" si="4314"/>
        <v>0</v>
      </c>
      <c r="AI1442" s="106">
        <f t="shared" si="4315"/>
        <v>0</v>
      </c>
      <c r="AK1442" s="106">
        <f t="shared" si="4316"/>
        <v>0</v>
      </c>
      <c r="AM1442" s="106">
        <f t="shared" si="4317"/>
        <v>0</v>
      </c>
      <c r="AO1442" s="106">
        <f t="shared" si="4318"/>
        <v>0</v>
      </c>
      <c r="AQ1442" s="106">
        <f t="shared" si="4319"/>
        <v>0</v>
      </c>
      <c r="AS1442" s="106">
        <f t="shared" si="4320"/>
        <v>0</v>
      </c>
      <c r="AV1442" s="106">
        <f t="shared" si="4321"/>
        <v>0</v>
      </c>
      <c r="AX1442" s="106">
        <f t="shared" si="4322"/>
        <v>0</v>
      </c>
      <c r="AZ1442" s="106">
        <f t="shared" si="4323"/>
        <v>0</v>
      </c>
      <c r="BB1442" s="106">
        <f t="shared" si="4324"/>
        <v>0</v>
      </c>
      <c r="BD1442" s="106">
        <f t="shared" si="4325"/>
        <v>0</v>
      </c>
      <c r="BF1442" s="106">
        <f t="shared" si="4326"/>
        <v>0</v>
      </c>
      <c r="BI1442" s="106">
        <f t="shared" si="4327"/>
        <v>0</v>
      </c>
      <c r="BK1442" s="106">
        <f t="shared" si="4328"/>
        <v>0</v>
      </c>
      <c r="BM1442" s="106">
        <f t="shared" si="4329"/>
        <v>0</v>
      </c>
      <c r="BO1442" s="106">
        <f t="shared" si="4330"/>
        <v>0</v>
      </c>
      <c r="BQ1442" s="106">
        <f t="shared" si="4331"/>
        <v>0</v>
      </c>
      <c r="BS1442" s="106">
        <f t="shared" si="4332"/>
        <v>0</v>
      </c>
    </row>
    <row r="1443" spans="1:133" ht="26" outlineLevel="3" x14ac:dyDescent="0.15">
      <c r="A1443" s="22" t="s">
        <v>991</v>
      </c>
      <c r="B1443" s="3" t="s">
        <v>937</v>
      </c>
      <c r="C1443" s="104"/>
      <c r="D1443" s="106">
        <v>5</v>
      </c>
      <c r="E1443" s="104"/>
      <c r="F1443" s="106">
        <f t="shared" si="4302"/>
        <v>3</v>
      </c>
      <c r="G1443" s="106">
        <v>1</v>
      </c>
      <c r="I1443" s="106">
        <f t="shared" si="4303"/>
        <v>0</v>
      </c>
      <c r="K1443" s="106">
        <f t="shared" si="4304"/>
        <v>0</v>
      </c>
      <c r="M1443" s="106">
        <f t="shared" si="4305"/>
        <v>0</v>
      </c>
      <c r="O1443" s="106">
        <f t="shared" si="4306"/>
        <v>0</v>
      </c>
      <c r="Q1443" s="106">
        <f t="shared" si="4307"/>
        <v>0</v>
      </c>
      <c r="S1443" s="106">
        <f t="shared" si="4308"/>
        <v>0</v>
      </c>
      <c r="V1443" s="106">
        <f t="shared" si="4309"/>
        <v>0</v>
      </c>
      <c r="X1443" s="106">
        <f t="shared" si="4310"/>
        <v>0</v>
      </c>
      <c r="Z1443" s="106">
        <f t="shared" si="4311"/>
        <v>0</v>
      </c>
      <c r="AB1443" s="106">
        <f t="shared" si="4312"/>
        <v>0</v>
      </c>
      <c r="AD1443" s="106">
        <f t="shared" si="4313"/>
        <v>0</v>
      </c>
      <c r="AF1443" s="106">
        <f t="shared" si="4314"/>
        <v>0</v>
      </c>
      <c r="AI1443" s="106">
        <f t="shared" si="4315"/>
        <v>0</v>
      </c>
      <c r="AK1443" s="106">
        <f t="shared" si="4316"/>
        <v>0</v>
      </c>
      <c r="AM1443" s="106">
        <f t="shared" si="4317"/>
        <v>0</v>
      </c>
      <c r="AO1443" s="106">
        <f t="shared" si="4318"/>
        <v>0</v>
      </c>
      <c r="AQ1443" s="106">
        <f t="shared" si="4319"/>
        <v>0</v>
      </c>
      <c r="AS1443" s="106">
        <f t="shared" si="4320"/>
        <v>0</v>
      </c>
      <c r="AV1443" s="106">
        <f t="shared" si="4321"/>
        <v>0</v>
      </c>
      <c r="AX1443" s="106">
        <f t="shared" si="4322"/>
        <v>0</v>
      </c>
      <c r="AZ1443" s="106">
        <f t="shared" si="4323"/>
        <v>0</v>
      </c>
      <c r="BB1443" s="106">
        <f t="shared" si="4324"/>
        <v>0</v>
      </c>
      <c r="BD1443" s="106">
        <f t="shared" si="4325"/>
        <v>0</v>
      </c>
      <c r="BF1443" s="106">
        <f t="shared" si="4326"/>
        <v>0</v>
      </c>
      <c r="BI1443" s="106">
        <f t="shared" si="4327"/>
        <v>0</v>
      </c>
      <c r="BK1443" s="106">
        <f t="shared" si="4328"/>
        <v>0</v>
      </c>
      <c r="BM1443" s="106">
        <f t="shared" si="4329"/>
        <v>0</v>
      </c>
      <c r="BO1443" s="106">
        <f t="shared" si="4330"/>
        <v>0</v>
      </c>
      <c r="BQ1443" s="106">
        <f t="shared" si="4331"/>
        <v>0</v>
      </c>
      <c r="BS1443" s="106">
        <f t="shared" si="4332"/>
        <v>0</v>
      </c>
    </row>
    <row r="1444" spans="1:133" ht="26" outlineLevel="3" x14ac:dyDescent="0.15">
      <c r="A1444" s="22" t="s">
        <v>992</v>
      </c>
      <c r="B1444" s="3" t="s">
        <v>938</v>
      </c>
      <c r="C1444" s="104"/>
      <c r="D1444" s="106">
        <v>5</v>
      </c>
      <c r="E1444" s="104"/>
      <c r="F1444" s="106">
        <f t="shared" si="4302"/>
        <v>3</v>
      </c>
      <c r="G1444" s="106">
        <v>1</v>
      </c>
      <c r="I1444" s="106">
        <f t="shared" si="4303"/>
        <v>0</v>
      </c>
      <c r="K1444" s="106">
        <f t="shared" si="4304"/>
        <v>0</v>
      </c>
      <c r="M1444" s="106">
        <f t="shared" si="4305"/>
        <v>0</v>
      </c>
      <c r="O1444" s="106">
        <f t="shared" si="4306"/>
        <v>0</v>
      </c>
      <c r="Q1444" s="106">
        <f t="shared" si="4307"/>
        <v>0</v>
      </c>
      <c r="S1444" s="106">
        <f t="shared" si="4308"/>
        <v>0</v>
      </c>
      <c r="V1444" s="106">
        <f t="shared" si="4309"/>
        <v>0</v>
      </c>
      <c r="X1444" s="106">
        <f t="shared" si="4310"/>
        <v>0</v>
      </c>
      <c r="Z1444" s="106">
        <f t="shared" si="4311"/>
        <v>0</v>
      </c>
      <c r="AB1444" s="106">
        <f t="shared" si="4312"/>
        <v>0</v>
      </c>
      <c r="AD1444" s="106">
        <f t="shared" si="4313"/>
        <v>0</v>
      </c>
      <c r="AF1444" s="106">
        <f t="shared" si="4314"/>
        <v>0</v>
      </c>
      <c r="AI1444" s="106">
        <f t="shared" si="4315"/>
        <v>0</v>
      </c>
      <c r="AK1444" s="106">
        <f t="shared" si="4316"/>
        <v>0</v>
      </c>
      <c r="AM1444" s="106">
        <f t="shared" si="4317"/>
        <v>0</v>
      </c>
      <c r="AO1444" s="106">
        <f t="shared" si="4318"/>
        <v>0</v>
      </c>
      <c r="AQ1444" s="106">
        <f t="shared" si="4319"/>
        <v>0</v>
      </c>
      <c r="AS1444" s="106">
        <f t="shared" si="4320"/>
        <v>0</v>
      </c>
      <c r="AV1444" s="106">
        <f t="shared" si="4321"/>
        <v>0</v>
      </c>
      <c r="AX1444" s="106">
        <f t="shared" si="4322"/>
        <v>0</v>
      </c>
      <c r="AZ1444" s="106">
        <f t="shared" si="4323"/>
        <v>0</v>
      </c>
      <c r="BB1444" s="106">
        <f t="shared" si="4324"/>
        <v>0</v>
      </c>
      <c r="BD1444" s="106">
        <f t="shared" si="4325"/>
        <v>0</v>
      </c>
      <c r="BF1444" s="106">
        <f t="shared" si="4326"/>
        <v>0</v>
      </c>
      <c r="BI1444" s="106">
        <f t="shared" si="4327"/>
        <v>0</v>
      </c>
      <c r="BK1444" s="106">
        <f t="shared" si="4328"/>
        <v>0</v>
      </c>
      <c r="BM1444" s="106">
        <f t="shared" si="4329"/>
        <v>0</v>
      </c>
      <c r="BO1444" s="106">
        <f t="shared" si="4330"/>
        <v>0</v>
      </c>
      <c r="BQ1444" s="106">
        <f t="shared" si="4331"/>
        <v>0</v>
      </c>
      <c r="BS1444" s="106">
        <f t="shared" si="4332"/>
        <v>0</v>
      </c>
    </row>
    <row r="1445" spans="1:133" ht="26" outlineLevel="3" x14ac:dyDescent="0.15">
      <c r="A1445" s="22" t="s">
        <v>993</v>
      </c>
      <c r="B1445" s="3" t="s">
        <v>939</v>
      </c>
      <c r="C1445" s="104"/>
      <c r="D1445" s="106">
        <v>5</v>
      </c>
      <c r="E1445" s="104"/>
      <c r="F1445" s="106">
        <f t="shared" si="4302"/>
        <v>3</v>
      </c>
      <c r="G1445" s="106">
        <v>1</v>
      </c>
      <c r="I1445" s="106">
        <f t="shared" si="4303"/>
        <v>0</v>
      </c>
      <c r="K1445" s="106">
        <f t="shared" si="4304"/>
        <v>0</v>
      </c>
      <c r="M1445" s="106">
        <f t="shared" si="4305"/>
        <v>0</v>
      </c>
      <c r="O1445" s="106">
        <f t="shared" si="4306"/>
        <v>0</v>
      </c>
      <c r="Q1445" s="106">
        <f t="shared" si="4307"/>
        <v>0</v>
      </c>
      <c r="S1445" s="106">
        <f t="shared" si="4308"/>
        <v>0</v>
      </c>
      <c r="V1445" s="106">
        <f t="shared" si="4309"/>
        <v>0</v>
      </c>
      <c r="X1445" s="106">
        <f t="shared" si="4310"/>
        <v>0</v>
      </c>
      <c r="Z1445" s="106">
        <f t="shared" si="4311"/>
        <v>0</v>
      </c>
      <c r="AB1445" s="106">
        <f t="shared" si="4312"/>
        <v>0</v>
      </c>
      <c r="AD1445" s="106">
        <f t="shared" si="4313"/>
        <v>0</v>
      </c>
      <c r="AF1445" s="106">
        <f t="shared" si="4314"/>
        <v>0</v>
      </c>
      <c r="AI1445" s="106">
        <f t="shared" si="4315"/>
        <v>0</v>
      </c>
      <c r="AK1445" s="106">
        <f t="shared" si="4316"/>
        <v>0</v>
      </c>
      <c r="AM1445" s="106">
        <f t="shared" si="4317"/>
        <v>0</v>
      </c>
      <c r="AO1445" s="106">
        <f t="shared" si="4318"/>
        <v>0</v>
      </c>
      <c r="AQ1445" s="106">
        <f t="shared" si="4319"/>
        <v>0</v>
      </c>
      <c r="AS1445" s="106">
        <f t="shared" si="4320"/>
        <v>0</v>
      </c>
      <c r="AV1445" s="106">
        <f t="shared" si="4321"/>
        <v>0</v>
      </c>
      <c r="AX1445" s="106">
        <f t="shared" si="4322"/>
        <v>0</v>
      </c>
      <c r="AZ1445" s="106">
        <f t="shared" si="4323"/>
        <v>0</v>
      </c>
      <c r="BB1445" s="106">
        <f t="shared" si="4324"/>
        <v>0</v>
      </c>
      <c r="BD1445" s="106">
        <f t="shared" si="4325"/>
        <v>0</v>
      </c>
      <c r="BF1445" s="106">
        <f t="shared" si="4326"/>
        <v>0</v>
      </c>
      <c r="BI1445" s="106">
        <f t="shared" si="4327"/>
        <v>0</v>
      </c>
      <c r="BK1445" s="106">
        <f t="shared" si="4328"/>
        <v>0</v>
      </c>
      <c r="BM1445" s="106">
        <f t="shared" si="4329"/>
        <v>0</v>
      </c>
      <c r="BO1445" s="106">
        <f t="shared" si="4330"/>
        <v>0</v>
      </c>
      <c r="BQ1445" s="106">
        <f t="shared" si="4331"/>
        <v>0</v>
      </c>
      <c r="BS1445" s="106">
        <f t="shared" si="4332"/>
        <v>0</v>
      </c>
    </row>
    <row r="1446" spans="1:133" ht="26" outlineLevel="3" x14ac:dyDescent="0.15">
      <c r="A1446" s="22" t="s">
        <v>994</v>
      </c>
      <c r="B1446" s="3" t="s">
        <v>940</v>
      </c>
      <c r="C1446" s="104"/>
      <c r="D1446" s="106">
        <v>5</v>
      </c>
      <c r="E1446" s="104"/>
      <c r="F1446" s="106">
        <f t="shared" si="4302"/>
        <v>3</v>
      </c>
      <c r="G1446" s="106">
        <v>1</v>
      </c>
      <c r="I1446" s="106">
        <f t="shared" si="4303"/>
        <v>0</v>
      </c>
      <c r="K1446" s="106">
        <f t="shared" si="4304"/>
        <v>0</v>
      </c>
      <c r="M1446" s="106">
        <f t="shared" si="4305"/>
        <v>0</v>
      </c>
      <c r="O1446" s="106">
        <f t="shared" si="4306"/>
        <v>0</v>
      </c>
      <c r="Q1446" s="106">
        <f t="shared" si="4307"/>
        <v>0</v>
      </c>
      <c r="S1446" s="106">
        <f t="shared" si="4308"/>
        <v>0</v>
      </c>
      <c r="V1446" s="106">
        <f t="shared" si="4309"/>
        <v>0</v>
      </c>
      <c r="X1446" s="106">
        <f t="shared" si="4310"/>
        <v>0</v>
      </c>
      <c r="Z1446" s="106">
        <f t="shared" si="4311"/>
        <v>0</v>
      </c>
      <c r="AB1446" s="106">
        <f t="shared" si="4312"/>
        <v>0</v>
      </c>
      <c r="AD1446" s="106">
        <f t="shared" si="4313"/>
        <v>0</v>
      </c>
      <c r="AF1446" s="106">
        <f t="shared" si="4314"/>
        <v>0</v>
      </c>
      <c r="AI1446" s="106">
        <f t="shared" si="4315"/>
        <v>0</v>
      </c>
      <c r="AK1446" s="106">
        <f t="shared" si="4316"/>
        <v>0</v>
      </c>
      <c r="AM1446" s="106">
        <f t="shared" si="4317"/>
        <v>0</v>
      </c>
      <c r="AO1446" s="106">
        <f t="shared" si="4318"/>
        <v>0</v>
      </c>
      <c r="AQ1446" s="106">
        <f t="shared" si="4319"/>
        <v>0</v>
      </c>
      <c r="AS1446" s="106">
        <f t="shared" si="4320"/>
        <v>0</v>
      </c>
      <c r="AV1446" s="106">
        <f t="shared" si="4321"/>
        <v>0</v>
      </c>
      <c r="AX1446" s="106">
        <f t="shared" si="4322"/>
        <v>0</v>
      </c>
      <c r="AZ1446" s="106">
        <f t="shared" si="4323"/>
        <v>0</v>
      </c>
      <c r="BB1446" s="106">
        <f t="shared" si="4324"/>
        <v>0</v>
      </c>
      <c r="BD1446" s="106">
        <f t="shared" si="4325"/>
        <v>0</v>
      </c>
      <c r="BF1446" s="106">
        <f t="shared" si="4326"/>
        <v>0</v>
      </c>
      <c r="BI1446" s="106">
        <f t="shared" si="4327"/>
        <v>0</v>
      </c>
      <c r="BK1446" s="106">
        <f t="shared" si="4328"/>
        <v>0</v>
      </c>
      <c r="BM1446" s="106">
        <f t="shared" si="4329"/>
        <v>0</v>
      </c>
      <c r="BO1446" s="106">
        <f t="shared" si="4330"/>
        <v>0</v>
      </c>
      <c r="BQ1446" s="106">
        <f t="shared" si="4331"/>
        <v>0</v>
      </c>
      <c r="BS1446" s="106">
        <f t="shared" si="4332"/>
        <v>0</v>
      </c>
    </row>
    <row r="1447" spans="1:133" ht="26" outlineLevel="3" x14ac:dyDescent="0.15">
      <c r="A1447" s="22" t="s">
        <v>995</v>
      </c>
      <c r="B1447" s="3" t="s">
        <v>744</v>
      </c>
      <c r="C1447" s="104"/>
      <c r="D1447" s="106">
        <v>5</v>
      </c>
      <c r="E1447" s="104"/>
      <c r="F1447" s="106">
        <f t="shared" si="4302"/>
        <v>3</v>
      </c>
      <c r="G1447" s="106">
        <v>1</v>
      </c>
      <c r="I1447" s="106">
        <f t="shared" si="4303"/>
        <v>0</v>
      </c>
      <c r="K1447" s="106">
        <f t="shared" si="4304"/>
        <v>0</v>
      </c>
      <c r="M1447" s="106">
        <f t="shared" si="4305"/>
        <v>0</v>
      </c>
      <c r="O1447" s="106">
        <f t="shared" si="4306"/>
        <v>0</v>
      </c>
      <c r="Q1447" s="106">
        <f t="shared" si="4307"/>
        <v>0</v>
      </c>
      <c r="S1447" s="106">
        <f t="shared" si="4308"/>
        <v>0</v>
      </c>
      <c r="V1447" s="106">
        <f t="shared" si="4309"/>
        <v>0</v>
      </c>
      <c r="X1447" s="106">
        <f t="shared" si="4310"/>
        <v>0</v>
      </c>
      <c r="Z1447" s="106">
        <f t="shared" si="4311"/>
        <v>0</v>
      </c>
      <c r="AB1447" s="106">
        <f t="shared" si="4312"/>
        <v>0</v>
      </c>
      <c r="AD1447" s="106">
        <f t="shared" si="4313"/>
        <v>0</v>
      </c>
      <c r="AF1447" s="106">
        <f t="shared" si="4314"/>
        <v>0</v>
      </c>
      <c r="AI1447" s="106">
        <f t="shared" si="4315"/>
        <v>0</v>
      </c>
      <c r="AK1447" s="106">
        <f t="shared" si="4316"/>
        <v>0</v>
      </c>
      <c r="AM1447" s="106">
        <f t="shared" si="4317"/>
        <v>0</v>
      </c>
      <c r="AO1447" s="106">
        <f t="shared" si="4318"/>
        <v>0</v>
      </c>
      <c r="AQ1447" s="106">
        <f t="shared" si="4319"/>
        <v>0</v>
      </c>
      <c r="AS1447" s="106">
        <f t="shared" si="4320"/>
        <v>0</v>
      </c>
      <c r="AV1447" s="106">
        <f t="shared" si="4321"/>
        <v>0</v>
      </c>
      <c r="AX1447" s="106">
        <f t="shared" si="4322"/>
        <v>0</v>
      </c>
      <c r="AZ1447" s="106">
        <f t="shared" si="4323"/>
        <v>0</v>
      </c>
      <c r="BB1447" s="106">
        <f t="shared" si="4324"/>
        <v>0</v>
      </c>
      <c r="BD1447" s="106">
        <f t="shared" si="4325"/>
        <v>0</v>
      </c>
      <c r="BF1447" s="106">
        <f t="shared" si="4326"/>
        <v>0</v>
      </c>
      <c r="BI1447" s="106">
        <f t="shared" si="4327"/>
        <v>0</v>
      </c>
      <c r="BK1447" s="106">
        <f t="shared" si="4328"/>
        <v>0</v>
      </c>
      <c r="BM1447" s="106">
        <f t="shared" si="4329"/>
        <v>0</v>
      </c>
      <c r="BO1447" s="106">
        <f t="shared" si="4330"/>
        <v>0</v>
      </c>
      <c r="BQ1447" s="106">
        <f t="shared" si="4331"/>
        <v>0</v>
      </c>
      <c r="BS1447" s="106">
        <f t="shared" si="4332"/>
        <v>0</v>
      </c>
    </row>
    <row r="1448" spans="1:133" ht="26" outlineLevel="3" x14ac:dyDescent="0.15">
      <c r="A1448" s="22" t="s">
        <v>996</v>
      </c>
      <c r="B1448" s="3" t="s">
        <v>848</v>
      </c>
      <c r="C1448" s="104"/>
      <c r="D1448" s="106">
        <v>5</v>
      </c>
      <c r="E1448" s="104"/>
      <c r="F1448" s="106">
        <f t="shared" si="4302"/>
        <v>3</v>
      </c>
      <c r="G1448" s="106">
        <v>1</v>
      </c>
      <c r="I1448" s="106">
        <f t="shared" si="4303"/>
        <v>0</v>
      </c>
      <c r="K1448" s="106">
        <f t="shared" si="4304"/>
        <v>0</v>
      </c>
      <c r="M1448" s="106">
        <f t="shared" si="4305"/>
        <v>0</v>
      </c>
      <c r="O1448" s="106">
        <f t="shared" si="4306"/>
        <v>0</v>
      </c>
      <c r="Q1448" s="106">
        <f t="shared" si="4307"/>
        <v>0</v>
      </c>
      <c r="S1448" s="106">
        <f t="shared" si="4308"/>
        <v>0</v>
      </c>
      <c r="V1448" s="106">
        <f t="shared" si="4309"/>
        <v>0</v>
      </c>
      <c r="X1448" s="106">
        <f t="shared" si="4310"/>
        <v>0</v>
      </c>
      <c r="Z1448" s="106">
        <f t="shared" si="4311"/>
        <v>0</v>
      </c>
      <c r="AB1448" s="106">
        <f t="shared" si="4312"/>
        <v>0</v>
      </c>
      <c r="AD1448" s="106">
        <f t="shared" si="4313"/>
        <v>0</v>
      </c>
      <c r="AF1448" s="106">
        <f t="shared" si="4314"/>
        <v>0</v>
      </c>
      <c r="AI1448" s="106">
        <f t="shared" si="4315"/>
        <v>0</v>
      </c>
      <c r="AK1448" s="106">
        <f t="shared" si="4316"/>
        <v>0</v>
      </c>
      <c r="AM1448" s="106">
        <f t="shared" si="4317"/>
        <v>0</v>
      </c>
      <c r="AO1448" s="106">
        <f t="shared" si="4318"/>
        <v>0</v>
      </c>
      <c r="AQ1448" s="106">
        <f t="shared" si="4319"/>
        <v>0</v>
      </c>
      <c r="AS1448" s="106">
        <f t="shared" si="4320"/>
        <v>0</v>
      </c>
      <c r="AV1448" s="106">
        <f t="shared" si="4321"/>
        <v>0</v>
      </c>
      <c r="AX1448" s="106">
        <f t="shared" si="4322"/>
        <v>0</v>
      </c>
      <c r="AZ1448" s="106">
        <f t="shared" si="4323"/>
        <v>0</v>
      </c>
      <c r="BB1448" s="106">
        <f t="shared" si="4324"/>
        <v>0</v>
      </c>
      <c r="BD1448" s="106">
        <f t="shared" si="4325"/>
        <v>0</v>
      </c>
      <c r="BF1448" s="106">
        <f t="shared" si="4326"/>
        <v>0</v>
      </c>
      <c r="BI1448" s="106">
        <f t="shared" si="4327"/>
        <v>0</v>
      </c>
      <c r="BK1448" s="106">
        <f t="shared" si="4328"/>
        <v>0</v>
      </c>
      <c r="BM1448" s="106">
        <f t="shared" si="4329"/>
        <v>0</v>
      </c>
      <c r="BO1448" s="106">
        <f t="shared" si="4330"/>
        <v>0</v>
      </c>
      <c r="BQ1448" s="106">
        <f t="shared" si="4331"/>
        <v>0</v>
      </c>
      <c r="BS1448" s="106">
        <f t="shared" si="4332"/>
        <v>0</v>
      </c>
    </row>
    <row r="1449" spans="1:133" outlineLevel="3" x14ac:dyDescent="0.15">
      <c r="A1449" s="22" t="s">
        <v>997</v>
      </c>
      <c r="B1449" s="3" t="s">
        <v>849</v>
      </c>
      <c r="C1449" s="104"/>
      <c r="D1449" s="106">
        <v>5</v>
      </c>
      <c r="E1449" s="104"/>
      <c r="F1449" s="106">
        <f t="shared" si="4302"/>
        <v>3</v>
      </c>
      <c r="G1449" s="106">
        <v>1</v>
      </c>
      <c r="I1449" s="106">
        <f t="shared" si="4303"/>
        <v>0</v>
      </c>
      <c r="K1449" s="106">
        <f t="shared" si="4304"/>
        <v>0</v>
      </c>
      <c r="M1449" s="106">
        <f t="shared" si="4305"/>
        <v>0</v>
      </c>
      <c r="O1449" s="106">
        <f t="shared" si="4306"/>
        <v>0</v>
      </c>
      <c r="Q1449" s="106">
        <f t="shared" si="4307"/>
        <v>0</v>
      </c>
      <c r="S1449" s="106">
        <f t="shared" si="4308"/>
        <v>0</v>
      </c>
      <c r="V1449" s="106">
        <f t="shared" si="4309"/>
        <v>0</v>
      </c>
      <c r="X1449" s="106">
        <f t="shared" si="4310"/>
        <v>0</v>
      </c>
      <c r="Z1449" s="106">
        <f t="shared" si="4311"/>
        <v>0</v>
      </c>
      <c r="AB1449" s="106">
        <f t="shared" si="4312"/>
        <v>0</v>
      </c>
      <c r="AD1449" s="106">
        <f t="shared" si="4313"/>
        <v>0</v>
      </c>
      <c r="AF1449" s="106">
        <f t="shared" si="4314"/>
        <v>0</v>
      </c>
      <c r="AI1449" s="106">
        <f t="shared" si="4315"/>
        <v>0</v>
      </c>
      <c r="AK1449" s="106">
        <f t="shared" si="4316"/>
        <v>0</v>
      </c>
      <c r="AM1449" s="106">
        <f t="shared" si="4317"/>
        <v>0</v>
      </c>
      <c r="AO1449" s="106">
        <f t="shared" si="4318"/>
        <v>0</v>
      </c>
      <c r="AQ1449" s="106">
        <f t="shared" si="4319"/>
        <v>0</v>
      </c>
      <c r="AS1449" s="106">
        <f t="shared" si="4320"/>
        <v>0</v>
      </c>
      <c r="AV1449" s="106">
        <f t="shared" si="4321"/>
        <v>0</v>
      </c>
      <c r="AX1449" s="106">
        <f t="shared" si="4322"/>
        <v>0</v>
      </c>
      <c r="AZ1449" s="106">
        <f t="shared" si="4323"/>
        <v>0</v>
      </c>
      <c r="BB1449" s="106">
        <f t="shared" si="4324"/>
        <v>0</v>
      </c>
      <c r="BD1449" s="106">
        <f t="shared" si="4325"/>
        <v>0</v>
      </c>
      <c r="BF1449" s="106">
        <f t="shared" si="4326"/>
        <v>0</v>
      </c>
      <c r="BI1449" s="106">
        <f t="shared" si="4327"/>
        <v>0</v>
      </c>
      <c r="BK1449" s="106">
        <f t="shared" si="4328"/>
        <v>0</v>
      </c>
      <c r="BM1449" s="106">
        <f t="shared" si="4329"/>
        <v>0</v>
      </c>
      <c r="BO1449" s="106">
        <f t="shared" si="4330"/>
        <v>0</v>
      </c>
      <c r="BQ1449" s="106">
        <f t="shared" si="4331"/>
        <v>0</v>
      </c>
      <c r="BS1449" s="106">
        <f t="shared" si="4332"/>
        <v>0</v>
      </c>
    </row>
    <row r="1450" spans="1:133" ht="39" outlineLevel="3" x14ac:dyDescent="0.15">
      <c r="A1450" s="22" t="s">
        <v>998</v>
      </c>
      <c r="B1450" s="3" t="s">
        <v>2247</v>
      </c>
      <c r="C1450" s="104"/>
      <c r="D1450" s="106">
        <v>5</v>
      </c>
      <c r="E1450" s="104"/>
      <c r="F1450" s="106">
        <f t="shared" si="4302"/>
        <v>3</v>
      </c>
      <c r="G1450" s="106">
        <v>1</v>
      </c>
      <c r="I1450" s="106">
        <f t="shared" si="4303"/>
        <v>0</v>
      </c>
      <c r="K1450" s="106">
        <f t="shared" si="4304"/>
        <v>0</v>
      </c>
      <c r="M1450" s="106">
        <f t="shared" si="4305"/>
        <v>0</v>
      </c>
      <c r="O1450" s="106">
        <f t="shared" si="4306"/>
        <v>0</v>
      </c>
      <c r="Q1450" s="106">
        <f t="shared" si="4307"/>
        <v>0</v>
      </c>
      <c r="S1450" s="106">
        <f t="shared" si="4308"/>
        <v>0</v>
      </c>
      <c r="V1450" s="106">
        <f t="shared" si="4309"/>
        <v>0</v>
      </c>
      <c r="X1450" s="106">
        <f t="shared" si="4310"/>
        <v>0</v>
      </c>
      <c r="Z1450" s="106">
        <f t="shared" si="4311"/>
        <v>0</v>
      </c>
      <c r="AB1450" s="106">
        <f t="shared" si="4312"/>
        <v>0</v>
      </c>
      <c r="AD1450" s="106">
        <f t="shared" si="4313"/>
        <v>0</v>
      </c>
      <c r="AF1450" s="106">
        <f t="shared" si="4314"/>
        <v>0</v>
      </c>
      <c r="AI1450" s="106">
        <f t="shared" si="4315"/>
        <v>0</v>
      </c>
      <c r="AK1450" s="106">
        <f t="shared" si="4316"/>
        <v>0</v>
      </c>
      <c r="AM1450" s="106">
        <f t="shared" si="4317"/>
        <v>0</v>
      </c>
      <c r="AO1450" s="106">
        <f t="shared" si="4318"/>
        <v>0</v>
      </c>
      <c r="AQ1450" s="106">
        <f t="shared" si="4319"/>
        <v>0</v>
      </c>
      <c r="AS1450" s="106">
        <f t="shared" si="4320"/>
        <v>0</v>
      </c>
      <c r="AV1450" s="106">
        <f t="shared" si="4321"/>
        <v>0</v>
      </c>
      <c r="AX1450" s="106">
        <f t="shared" si="4322"/>
        <v>0</v>
      </c>
      <c r="AZ1450" s="106">
        <f t="shared" si="4323"/>
        <v>0</v>
      </c>
      <c r="BB1450" s="106">
        <f t="shared" si="4324"/>
        <v>0</v>
      </c>
      <c r="BD1450" s="106">
        <f t="shared" si="4325"/>
        <v>0</v>
      </c>
      <c r="BF1450" s="106">
        <f t="shared" si="4326"/>
        <v>0</v>
      </c>
      <c r="BI1450" s="106">
        <f t="shared" si="4327"/>
        <v>0</v>
      </c>
      <c r="BK1450" s="106">
        <f t="shared" si="4328"/>
        <v>0</v>
      </c>
      <c r="BM1450" s="106">
        <f t="shared" si="4329"/>
        <v>0</v>
      </c>
      <c r="BO1450" s="106">
        <f t="shared" si="4330"/>
        <v>0</v>
      </c>
      <c r="BQ1450" s="106">
        <f t="shared" si="4331"/>
        <v>0</v>
      </c>
      <c r="BS1450" s="106">
        <f t="shared" si="4332"/>
        <v>0</v>
      </c>
    </row>
    <row r="1451" spans="1:133" ht="39" outlineLevel="3" x14ac:dyDescent="0.15">
      <c r="A1451" s="22" t="s">
        <v>2294</v>
      </c>
      <c r="B1451" s="3" t="s">
        <v>2292</v>
      </c>
      <c r="C1451" s="104"/>
      <c r="D1451" s="106">
        <v>5</v>
      </c>
      <c r="E1451" s="104"/>
      <c r="F1451" s="106">
        <f t="shared" si="4302"/>
        <v>3</v>
      </c>
      <c r="G1451" s="106">
        <v>1</v>
      </c>
      <c r="I1451" s="106">
        <f t="shared" si="4303"/>
        <v>0</v>
      </c>
      <c r="K1451" s="106">
        <f t="shared" si="4304"/>
        <v>0</v>
      </c>
      <c r="M1451" s="106">
        <f t="shared" si="4305"/>
        <v>0</v>
      </c>
      <c r="O1451" s="106">
        <f t="shared" si="4306"/>
        <v>0</v>
      </c>
      <c r="Q1451" s="106">
        <f t="shared" si="4307"/>
        <v>0</v>
      </c>
      <c r="S1451" s="106">
        <f t="shared" si="4308"/>
        <v>0</v>
      </c>
      <c r="V1451" s="106">
        <f t="shared" si="4309"/>
        <v>0</v>
      </c>
      <c r="X1451" s="106">
        <f t="shared" si="4310"/>
        <v>0</v>
      </c>
      <c r="Z1451" s="106">
        <f t="shared" si="4311"/>
        <v>0</v>
      </c>
      <c r="AB1451" s="106">
        <f t="shared" si="4312"/>
        <v>0</v>
      </c>
      <c r="AD1451" s="106">
        <f t="shared" si="4313"/>
        <v>0</v>
      </c>
      <c r="AF1451" s="106">
        <f t="shared" si="4314"/>
        <v>0</v>
      </c>
      <c r="AI1451" s="106">
        <f t="shared" si="4315"/>
        <v>0</v>
      </c>
      <c r="AK1451" s="106">
        <f t="shared" si="4316"/>
        <v>0</v>
      </c>
      <c r="AM1451" s="106">
        <f t="shared" si="4317"/>
        <v>0</v>
      </c>
      <c r="AO1451" s="106">
        <f t="shared" si="4318"/>
        <v>0</v>
      </c>
      <c r="AQ1451" s="106">
        <f t="shared" si="4319"/>
        <v>0</v>
      </c>
      <c r="AS1451" s="106">
        <f t="shared" si="4320"/>
        <v>0</v>
      </c>
      <c r="AV1451" s="106">
        <f t="shared" si="4321"/>
        <v>0</v>
      </c>
      <c r="AX1451" s="106">
        <f t="shared" si="4322"/>
        <v>0</v>
      </c>
      <c r="AZ1451" s="106">
        <f t="shared" si="4323"/>
        <v>0</v>
      </c>
      <c r="BB1451" s="106">
        <f t="shared" si="4324"/>
        <v>0</v>
      </c>
      <c r="BD1451" s="106">
        <f t="shared" si="4325"/>
        <v>0</v>
      </c>
      <c r="BF1451" s="106">
        <f t="shared" si="4326"/>
        <v>0</v>
      </c>
      <c r="BI1451" s="106">
        <f t="shared" si="4327"/>
        <v>0</v>
      </c>
      <c r="BK1451" s="106">
        <f t="shared" si="4328"/>
        <v>0</v>
      </c>
      <c r="BM1451" s="106">
        <f t="shared" si="4329"/>
        <v>0</v>
      </c>
      <c r="BO1451" s="106">
        <f t="shared" si="4330"/>
        <v>0</v>
      </c>
      <c r="BQ1451" s="106">
        <f t="shared" si="4331"/>
        <v>0</v>
      </c>
      <c r="BS1451" s="106">
        <f t="shared" si="4332"/>
        <v>0</v>
      </c>
    </row>
    <row r="1452" spans="1:133" ht="39" outlineLevel="3" x14ac:dyDescent="0.15">
      <c r="A1452" s="22" t="s">
        <v>2295</v>
      </c>
      <c r="B1452" s="3" t="s">
        <v>2293</v>
      </c>
      <c r="C1452" s="104"/>
      <c r="D1452" s="106">
        <v>5</v>
      </c>
      <c r="E1452" s="104"/>
      <c r="F1452" s="106">
        <f t="shared" si="4302"/>
        <v>3</v>
      </c>
      <c r="G1452" s="106">
        <v>1</v>
      </c>
      <c r="I1452" s="106">
        <f t="shared" si="4303"/>
        <v>0</v>
      </c>
      <c r="K1452" s="106">
        <f t="shared" si="4304"/>
        <v>0</v>
      </c>
      <c r="M1452" s="106">
        <f t="shared" si="4305"/>
        <v>0</v>
      </c>
      <c r="O1452" s="106">
        <f t="shared" si="4306"/>
        <v>0</v>
      </c>
      <c r="Q1452" s="106">
        <f t="shared" si="4307"/>
        <v>0</v>
      </c>
      <c r="S1452" s="106">
        <f t="shared" si="4308"/>
        <v>0</v>
      </c>
      <c r="V1452" s="106">
        <f t="shared" si="4309"/>
        <v>0</v>
      </c>
      <c r="X1452" s="106">
        <f t="shared" si="4310"/>
        <v>0</v>
      </c>
      <c r="Z1452" s="106">
        <f t="shared" si="4311"/>
        <v>0</v>
      </c>
      <c r="AB1452" s="106">
        <f t="shared" si="4312"/>
        <v>0</v>
      </c>
      <c r="AD1452" s="106">
        <f t="shared" si="4313"/>
        <v>0</v>
      </c>
      <c r="AF1452" s="106">
        <f t="shared" si="4314"/>
        <v>0</v>
      </c>
      <c r="AI1452" s="106">
        <f t="shared" si="4315"/>
        <v>0</v>
      </c>
      <c r="AK1452" s="106">
        <f t="shared" si="4316"/>
        <v>0</v>
      </c>
      <c r="AM1452" s="106">
        <f t="shared" si="4317"/>
        <v>0</v>
      </c>
      <c r="AO1452" s="106">
        <f t="shared" si="4318"/>
        <v>0</v>
      </c>
      <c r="AQ1452" s="106">
        <f t="shared" si="4319"/>
        <v>0</v>
      </c>
      <c r="AS1452" s="106">
        <f t="shared" si="4320"/>
        <v>0</v>
      </c>
      <c r="AV1452" s="106">
        <f t="shared" si="4321"/>
        <v>0</v>
      </c>
      <c r="AX1452" s="106">
        <f t="shared" si="4322"/>
        <v>0</v>
      </c>
      <c r="AZ1452" s="106">
        <f t="shared" si="4323"/>
        <v>0</v>
      </c>
      <c r="BB1452" s="106">
        <f t="shared" si="4324"/>
        <v>0</v>
      </c>
      <c r="BD1452" s="106">
        <f t="shared" si="4325"/>
        <v>0</v>
      </c>
      <c r="BF1452" s="106">
        <f t="shared" si="4326"/>
        <v>0</v>
      </c>
      <c r="BI1452" s="106">
        <f t="shared" si="4327"/>
        <v>0</v>
      </c>
      <c r="BK1452" s="106">
        <f t="shared" si="4328"/>
        <v>0</v>
      </c>
      <c r="BM1452" s="106">
        <f t="shared" si="4329"/>
        <v>0</v>
      </c>
      <c r="BO1452" s="106">
        <f t="shared" si="4330"/>
        <v>0</v>
      </c>
      <c r="BQ1452" s="106">
        <f t="shared" si="4331"/>
        <v>0</v>
      </c>
      <c r="BS1452" s="106">
        <f t="shared" si="4332"/>
        <v>0</v>
      </c>
    </row>
    <row r="1453" spans="1:133" ht="26" outlineLevel="3" x14ac:dyDescent="0.15">
      <c r="A1453" s="22" t="s">
        <v>2296</v>
      </c>
      <c r="B1453" s="3" t="s">
        <v>2277</v>
      </c>
      <c r="C1453" s="104"/>
      <c r="D1453" s="106">
        <v>5</v>
      </c>
      <c r="E1453" s="104"/>
      <c r="F1453" s="106">
        <f t="shared" si="4302"/>
        <v>3</v>
      </c>
      <c r="G1453" s="106">
        <v>1</v>
      </c>
      <c r="I1453" s="106">
        <f t="shared" si="4303"/>
        <v>0</v>
      </c>
      <c r="K1453" s="106">
        <f t="shared" si="4304"/>
        <v>0</v>
      </c>
      <c r="M1453" s="106">
        <f t="shared" si="4305"/>
        <v>0</v>
      </c>
      <c r="O1453" s="106">
        <f t="shared" si="4306"/>
        <v>0</v>
      </c>
      <c r="Q1453" s="106">
        <f t="shared" si="4307"/>
        <v>0</v>
      </c>
      <c r="S1453" s="106">
        <f t="shared" si="4308"/>
        <v>0</v>
      </c>
      <c r="V1453" s="106">
        <f t="shared" si="4309"/>
        <v>0</v>
      </c>
      <c r="X1453" s="106">
        <f t="shared" si="4310"/>
        <v>0</v>
      </c>
      <c r="Z1453" s="106">
        <f t="shared" si="4311"/>
        <v>0</v>
      </c>
      <c r="AB1453" s="106">
        <f t="shared" si="4312"/>
        <v>0</v>
      </c>
      <c r="AD1453" s="106">
        <f t="shared" si="4313"/>
        <v>0</v>
      </c>
      <c r="AF1453" s="106">
        <f t="shared" si="4314"/>
        <v>0</v>
      </c>
      <c r="AI1453" s="106">
        <f t="shared" si="4315"/>
        <v>0</v>
      </c>
      <c r="AK1453" s="106">
        <f t="shared" si="4316"/>
        <v>0</v>
      </c>
      <c r="AM1453" s="106">
        <f t="shared" si="4317"/>
        <v>0</v>
      </c>
      <c r="AO1453" s="106">
        <f t="shared" si="4318"/>
        <v>0</v>
      </c>
      <c r="AQ1453" s="106">
        <f t="shared" si="4319"/>
        <v>0</v>
      </c>
      <c r="AS1453" s="106">
        <f t="shared" si="4320"/>
        <v>0</v>
      </c>
      <c r="AV1453" s="106">
        <f t="shared" si="4321"/>
        <v>0</v>
      </c>
      <c r="AX1453" s="106">
        <f t="shared" si="4322"/>
        <v>0</v>
      </c>
      <c r="AZ1453" s="106">
        <f t="shared" si="4323"/>
        <v>0</v>
      </c>
      <c r="BB1453" s="106">
        <f t="shared" si="4324"/>
        <v>0</v>
      </c>
      <c r="BD1453" s="106">
        <f t="shared" si="4325"/>
        <v>0</v>
      </c>
      <c r="BF1453" s="106">
        <f t="shared" si="4326"/>
        <v>0</v>
      </c>
      <c r="BI1453" s="106">
        <f t="shared" si="4327"/>
        <v>0</v>
      </c>
      <c r="BK1453" s="106">
        <f t="shared" si="4328"/>
        <v>0</v>
      </c>
      <c r="BM1453" s="106">
        <f t="shared" si="4329"/>
        <v>0</v>
      </c>
      <c r="BO1453" s="106">
        <f t="shared" si="4330"/>
        <v>0</v>
      </c>
      <c r="BQ1453" s="106">
        <f t="shared" si="4331"/>
        <v>0</v>
      </c>
      <c r="BS1453" s="106">
        <f t="shared" si="4332"/>
        <v>0</v>
      </c>
    </row>
    <row r="1454" spans="1:133" outlineLevel="3" x14ac:dyDescent="0.15">
      <c r="A1454" s="22" t="s">
        <v>2507</v>
      </c>
      <c r="B1454" s="3" t="s">
        <v>850</v>
      </c>
      <c r="C1454" s="104"/>
      <c r="D1454" s="106">
        <v>5</v>
      </c>
      <c r="E1454" s="104"/>
      <c r="F1454" s="106">
        <f t="shared" si="4302"/>
        <v>3</v>
      </c>
      <c r="G1454" s="106">
        <v>1</v>
      </c>
      <c r="I1454" s="106">
        <f t="shared" si="4303"/>
        <v>0</v>
      </c>
      <c r="K1454" s="106">
        <f t="shared" si="4304"/>
        <v>0</v>
      </c>
      <c r="M1454" s="106">
        <f t="shared" si="4305"/>
        <v>0</v>
      </c>
      <c r="O1454" s="106">
        <f t="shared" si="4306"/>
        <v>0</v>
      </c>
      <c r="Q1454" s="106">
        <f t="shared" si="4307"/>
        <v>0</v>
      </c>
      <c r="S1454" s="106">
        <f t="shared" si="4308"/>
        <v>0</v>
      </c>
      <c r="V1454" s="106">
        <f t="shared" si="4309"/>
        <v>0</v>
      </c>
      <c r="X1454" s="106">
        <f t="shared" si="4310"/>
        <v>0</v>
      </c>
      <c r="Z1454" s="106">
        <f t="shared" si="4311"/>
        <v>0</v>
      </c>
      <c r="AB1454" s="106">
        <f t="shared" si="4312"/>
        <v>0</v>
      </c>
      <c r="AD1454" s="106">
        <f t="shared" si="4313"/>
        <v>0</v>
      </c>
      <c r="AF1454" s="106">
        <f t="shared" si="4314"/>
        <v>0</v>
      </c>
      <c r="AI1454" s="106">
        <f t="shared" si="4315"/>
        <v>0</v>
      </c>
      <c r="AK1454" s="106">
        <f t="shared" si="4316"/>
        <v>0</v>
      </c>
      <c r="AM1454" s="106">
        <f t="shared" si="4317"/>
        <v>0</v>
      </c>
      <c r="AO1454" s="106">
        <f t="shared" si="4318"/>
        <v>0</v>
      </c>
      <c r="AQ1454" s="106">
        <f t="shared" si="4319"/>
        <v>0</v>
      </c>
      <c r="AS1454" s="106">
        <f t="shared" si="4320"/>
        <v>0</v>
      </c>
      <c r="AV1454" s="106">
        <f t="shared" si="4321"/>
        <v>0</v>
      </c>
      <c r="AX1454" s="106">
        <f t="shared" si="4322"/>
        <v>0</v>
      </c>
      <c r="AZ1454" s="106">
        <f t="shared" si="4323"/>
        <v>0</v>
      </c>
      <c r="BB1454" s="106">
        <f t="shared" si="4324"/>
        <v>0</v>
      </c>
      <c r="BD1454" s="106">
        <f t="shared" si="4325"/>
        <v>0</v>
      </c>
      <c r="BF1454" s="106">
        <f t="shared" si="4326"/>
        <v>0</v>
      </c>
      <c r="BI1454" s="106">
        <f t="shared" si="4327"/>
        <v>0</v>
      </c>
      <c r="BK1454" s="106">
        <f t="shared" si="4328"/>
        <v>0</v>
      </c>
      <c r="BM1454" s="106">
        <f t="shared" si="4329"/>
        <v>0</v>
      </c>
      <c r="BO1454" s="106">
        <f t="shared" si="4330"/>
        <v>0</v>
      </c>
      <c r="BQ1454" s="106">
        <f t="shared" si="4331"/>
        <v>0</v>
      </c>
      <c r="BS1454" s="106">
        <f t="shared" si="4332"/>
        <v>0</v>
      </c>
    </row>
    <row r="1455" spans="1:133" s="81" customFormat="1" outlineLevel="2" x14ac:dyDescent="0.15">
      <c r="B1455" s="80" t="s">
        <v>897</v>
      </c>
      <c r="C1455" s="129"/>
      <c r="D1455" s="129"/>
      <c r="E1455" s="129"/>
      <c r="F1455" s="129"/>
      <c r="G1455" s="174" t="s">
        <v>202</v>
      </c>
      <c r="H1455" s="129"/>
      <c r="I1455" s="129"/>
      <c r="J1455" s="129"/>
      <c r="K1455" s="129"/>
      <c r="L1455" s="129"/>
      <c r="M1455" s="129"/>
      <c r="N1455" s="129"/>
      <c r="O1455" s="129"/>
      <c r="P1455" s="129"/>
      <c r="Q1455" s="129"/>
      <c r="R1455" s="129"/>
      <c r="S1455" s="129"/>
      <c r="T1455" s="279"/>
      <c r="U1455" s="199"/>
      <c r="V1455" s="129"/>
      <c r="W1455" s="199"/>
      <c r="X1455" s="129"/>
      <c r="Y1455" s="199"/>
      <c r="Z1455" s="129"/>
      <c r="AA1455" s="199"/>
      <c r="AB1455" s="129"/>
      <c r="AC1455" s="199"/>
      <c r="AD1455" s="129"/>
      <c r="AE1455" s="199"/>
      <c r="AF1455" s="129"/>
      <c r="AG1455" s="227"/>
      <c r="AH1455" s="199"/>
      <c r="AI1455" s="129"/>
      <c r="AJ1455" s="199"/>
      <c r="AK1455" s="129"/>
      <c r="AL1455" s="199"/>
      <c r="AM1455" s="129"/>
      <c r="AN1455" s="199"/>
      <c r="AO1455" s="129"/>
      <c r="AP1455" s="199"/>
      <c r="AQ1455" s="129"/>
      <c r="AR1455" s="199"/>
      <c r="AS1455" s="129"/>
      <c r="AU1455" s="129"/>
      <c r="AV1455" s="129"/>
      <c r="AW1455" s="129"/>
      <c r="AX1455" s="129"/>
      <c r="AY1455" s="129"/>
      <c r="AZ1455" s="129"/>
      <c r="BA1455" s="129"/>
      <c r="BB1455" s="129"/>
      <c r="BC1455" s="129"/>
      <c r="BD1455" s="129"/>
      <c r="BE1455" s="129"/>
      <c r="BF1455" s="129"/>
      <c r="BH1455" s="129"/>
      <c r="BI1455" s="129"/>
      <c r="BJ1455" s="129"/>
      <c r="BK1455" s="129"/>
      <c r="BL1455" s="129"/>
      <c r="BM1455" s="129"/>
      <c r="BN1455" s="129"/>
      <c r="BO1455" s="129"/>
      <c r="BP1455" s="129"/>
      <c r="BQ1455" s="129"/>
      <c r="BR1455" s="129"/>
      <c r="BS1455" s="129"/>
      <c r="BU1455" s="143"/>
      <c r="BV1455" s="143"/>
      <c r="BW1455" s="143"/>
      <c r="BX1455" s="143"/>
      <c r="BY1455" s="143"/>
      <c r="BZ1455" s="143"/>
      <c r="CA1455" s="143"/>
      <c r="CB1455" s="143"/>
      <c r="CC1455" s="143"/>
      <c r="CD1455" s="143"/>
      <c r="CE1455" s="143"/>
      <c r="CF1455" s="143"/>
      <c r="CG1455" s="143"/>
      <c r="CH1455" s="143"/>
      <c r="CI1455" s="143"/>
      <c r="CJ1455" s="143"/>
      <c r="CK1455" s="143"/>
      <c r="CL1455" s="143"/>
      <c r="CM1455" s="143"/>
      <c r="CN1455" s="143"/>
      <c r="CO1455" s="143"/>
      <c r="CP1455" s="143"/>
      <c r="CQ1455" s="143"/>
      <c r="CR1455" s="143"/>
      <c r="CS1455" s="143"/>
      <c r="CT1455" s="143"/>
      <c r="CU1455" s="143"/>
      <c r="CV1455" s="143"/>
      <c r="CW1455" s="143"/>
      <c r="CX1455" s="143"/>
      <c r="CY1455" s="143"/>
      <c r="CZ1455" s="143"/>
      <c r="DA1455" s="143"/>
      <c r="DB1455" s="143"/>
      <c r="DC1455" s="143"/>
      <c r="DD1455" s="143"/>
      <c r="DE1455" s="143"/>
      <c r="DF1455" s="143"/>
      <c r="DG1455" s="143"/>
      <c r="DH1455" s="143"/>
      <c r="DI1455" s="143"/>
      <c r="DJ1455" s="143"/>
      <c r="DK1455" s="143"/>
      <c r="DL1455" s="143"/>
      <c r="DM1455" s="143"/>
      <c r="DN1455" s="143"/>
      <c r="DO1455" s="143"/>
      <c r="DP1455" s="143"/>
      <c r="DQ1455" s="143"/>
      <c r="DR1455" s="143"/>
      <c r="DS1455" s="143"/>
      <c r="DT1455" s="143"/>
      <c r="DU1455" s="143"/>
      <c r="DV1455" s="143"/>
      <c r="DW1455" s="143"/>
      <c r="DX1455" s="143"/>
      <c r="DY1455" s="143"/>
      <c r="DZ1455" s="143"/>
      <c r="EA1455" s="143"/>
      <c r="EB1455" s="143"/>
      <c r="EC1455" s="143"/>
    </row>
    <row r="1456" spans="1:133" s="82" customFormat="1" outlineLevel="2" x14ac:dyDescent="0.15">
      <c r="A1456" s="82" t="s">
        <v>999</v>
      </c>
      <c r="B1456" s="83" t="s">
        <v>851</v>
      </c>
      <c r="C1456" s="301" t="str">
        <f ca="1">IFERROR((AVERAGE(ReqSum)),"N/A")</f>
        <v>N/A</v>
      </c>
      <c r="D1456" s="301">
        <f ca="1">IFERROR((AVERAGE(ReqSum)),"N/A")</f>
        <v>5</v>
      </c>
      <c r="E1456" s="173">
        <f ca="1">(SUM(ReqSum))*2*$I$10</f>
        <v>0</v>
      </c>
      <c r="F1456" s="173">
        <f ca="1">(SUM(ReqSum))*2*$I$10</f>
        <v>480</v>
      </c>
      <c r="G1456" s="173">
        <f>MATCH("x",G1457:G2955,-1)-1</f>
        <v>8</v>
      </c>
      <c r="H1456" s="182"/>
      <c r="I1456" s="182">
        <f ca="1">SUM(ReqSum)</f>
        <v>0</v>
      </c>
      <c r="J1456" s="182"/>
      <c r="K1456" s="182">
        <f ca="1">SUM(ReqSum)</f>
        <v>0</v>
      </c>
      <c r="L1456" s="182"/>
      <c r="M1456" s="182">
        <f ca="1">SUM(ReqSum)</f>
        <v>0</v>
      </c>
      <c r="N1456" s="182"/>
      <c r="O1456" s="182">
        <f ca="1">SUM(ReqSum)</f>
        <v>0</v>
      </c>
      <c r="P1456" s="182"/>
      <c r="Q1456" s="182">
        <f ca="1">SUM(ReqSum)</f>
        <v>0</v>
      </c>
      <c r="R1456" s="182"/>
      <c r="S1456" s="182">
        <f ca="1">SUM(ReqSum)</f>
        <v>0</v>
      </c>
      <c r="T1456" s="278"/>
      <c r="U1456" s="198"/>
      <c r="V1456" s="182">
        <f ca="1">SUM(ReqSum)</f>
        <v>0</v>
      </c>
      <c r="W1456" s="198"/>
      <c r="X1456" s="182">
        <f ca="1">SUM(ReqSum)</f>
        <v>0</v>
      </c>
      <c r="Y1456" s="198"/>
      <c r="Z1456" s="182">
        <f ca="1">SUM(ReqSum)</f>
        <v>0</v>
      </c>
      <c r="AA1456" s="198"/>
      <c r="AB1456" s="182">
        <f ca="1">SUM(ReqSum)</f>
        <v>0</v>
      </c>
      <c r="AC1456" s="198"/>
      <c r="AD1456" s="182">
        <f ca="1">SUM(ReqSum)</f>
        <v>0</v>
      </c>
      <c r="AE1456" s="198"/>
      <c r="AF1456" s="182">
        <f ca="1">SUM(ReqSum)</f>
        <v>0</v>
      </c>
      <c r="AG1456" s="83"/>
      <c r="AH1456" s="198"/>
      <c r="AI1456" s="182">
        <f ca="1">SUM(ReqSum)</f>
        <v>0</v>
      </c>
      <c r="AJ1456" s="198"/>
      <c r="AK1456" s="182">
        <f ca="1">SUM(ReqSum)</f>
        <v>0</v>
      </c>
      <c r="AL1456" s="198"/>
      <c r="AM1456" s="182">
        <f ca="1">SUM(ReqSum)</f>
        <v>0</v>
      </c>
      <c r="AN1456" s="198"/>
      <c r="AO1456" s="182">
        <f ca="1">SUM(ReqSum)</f>
        <v>0</v>
      </c>
      <c r="AP1456" s="198"/>
      <c r="AQ1456" s="182">
        <f ca="1">SUM(ReqSum)</f>
        <v>0</v>
      </c>
      <c r="AR1456" s="198"/>
      <c r="AS1456" s="182">
        <f ca="1">SUM(ReqSum)</f>
        <v>0</v>
      </c>
      <c r="AT1456" s="183"/>
      <c r="AU1456" s="182"/>
      <c r="AV1456" s="182">
        <f ca="1">SUM(ReqSum)</f>
        <v>0</v>
      </c>
      <c r="AW1456" s="182"/>
      <c r="AX1456" s="182">
        <f ca="1">SUM(ReqSum)</f>
        <v>0</v>
      </c>
      <c r="AY1456" s="182"/>
      <c r="AZ1456" s="182">
        <f ca="1">SUM(ReqSum)</f>
        <v>0</v>
      </c>
      <c r="BA1456" s="182"/>
      <c r="BB1456" s="182">
        <f ca="1">SUM(ReqSum)</f>
        <v>0</v>
      </c>
      <c r="BC1456" s="182"/>
      <c r="BD1456" s="182">
        <f ca="1">SUM(ReqSum)</f>
        <v>0</v>
      </c>
      <c r="BE1456" s="182"/>
      <c r="BF1456" s="182">
        <f ca="1">SUM(ReqSum)</f>
        <v>0</v>
      </c>
      <c r="BG1456" s="183"/>
      <c r="BH1456" s="182"/>
      <c r="BI1456" s="182">
        <f ca="1">SUM(ReqSum)</f>
        <v>0</v>
      </c>
      <c r="BJ1456" s="182"/>
      <c r="BK1456" s="182">
        <f ca="1">SUM(ReqSum)</f>
        <v>0</v>
      </c>
      <c r="BL1456" s="182"/>
      <c r="BM1456" s="182">
        <f ca="1">SUM(ReqSum)</f>
        <v>0</v>
      </c>
      <c r="BN1456" s="182"/>
      <c r="BO1456" s="182">
        <f ca="1">SUM(ReqSum)</f>
        <v>0</v>
      </c>
      <c r="BP1456" s="182"/>
      <c r="BQ1456" s="182">
        <f ca="1">SUM(ReqSum)</f>
        <v>0</v>
      </c>
      <c r="BR1456" s="182"/>
      <c r="BS1456" s="182">
        <f ca="1">SUM(ReqSum)</f>
        <v>0</v>
      </c>
      <c r="BT1456" s="183"/>
      <c r="BU1456" s="85"/>
      <c r="BV1456" s="85"/>
      <c r="BW1456" s="85"/>
      <c r="BX1456" s="85"/>
      <c r="BY1456" s="85"/>
      <c r="BZ1456" s="85"/>
      <c r="CA1456" s="85"/>
      <c r="CB1456" s="85"/>
      <c r="CC1456" s="85"/>
      <c r="CD1456" s="85"/>
      <c r="CE1456" s="85"/>
      <c r="CF1456" s="85"/>
      <c r="CG1456" s="85"/>
      <c r="CH1456" s="85"/>
      <c r="CI1456" s="85"/>
      <c r="CJ1456" s="85"/>
      <c r="CK1456" s="85"/>
      <c r="CL1456" s="85"/>
      <c r="CM1456" s="85"/>
      <c r="CN1456" s="85"/>
      <c r="CO1456" s="85"/>
      <c r="CP1456" s="85"/>
      <c r="CQ1456" s="85"/>
      <c r="CR1456" s="85"/>
      <c r="CS1456" s="85"/>
      <c r="CT1456" s="85"/>
      <c r="CU1456" s="85"/>
      <c r="CV1456" s="85"/>
      <c r="CW1456" s="85"/>
      <c r="CX1456" s="85"/>
      <c r="CY1456" s="85"/>
      <c r="CZ1456" s="85"/>
      <c r="DA1456" s="85"/>
      <c r="DB1456" s="85"/>
      <c r="DC1456" s="85"/>
      <c r="DD1456" s="85"/>
      <c r="DE1456" s="85"/>
      <c r="DF1456" s="85"/>
      <c r="DG1456" s="85"/>
      <c r="DH1456" s="85"/>
      <c r="DI1456" s="85"/>
      <c r="DJ1456" s="85"/>
      <c r="DK1456" s="85"/>
      <c r="DL1456" s="85"/>
      <c r="DM1456" s="85"/>
      <c r="DN1456" s="85"/>
      <c r="DO1456" s="85"/>
      <c r="DP1456" s="85"/>
      <c r="DQ1456" s="85"/>
      <c r="DR1456" s="85"/>
      <c r="DS1456" s="85"/>
      <c r="DT1456" s="85"/>
      <c r="DU1456" s="85"/>
      <c r="DV1456" s="85"/>
      <c r="DW1456" s="85"/>
      <c r="DX1456" s="85"/>
      <c r="DY1456" s="85"/>
      <c r="DZ1456" s="85"/>
      <c r="EA1456" s="85"/>
      <c r="EB1456" s="85"/>
      <c r="EC1456" s="85"/>
    </row>
    <row r="1457" spans="1:133" outlineLevel="3" x14ac:dyDescent="0.15">
      <c r="A1457" s="22" t="s">
        <v>1000</v>
      </c>
      <c r="B1457" s="3" t="s">
        <v>852</v>
      </c>
      <c r="C1457" s="104"/>
      <c r="D1457" s="106">
        <v>5</v>
      </c>
      <c r="E1457" s="104"/>
      <c r="F1457" s="106">
        <f t="shared" ref="F1457:F1476" si="4333">IF(B1457&lt;&gt;"",IF(B1457="Custom Requirement",0,3),0)</f>
        <v>3</v>
      </c>
      <c r="G1457" s="106">
        <v>1</v>
      </c>
      <c r="I1457" s="106">
        <f t="shared" ref="I1457:I1476" si="4334">H1457*$E1457*I$10</f>
        <v>0</v>
      </c>
      <c r="K1457" s="106">
        <f t="shared" ref="K1457:K1476" si="4335">J1457*$E1457*K$10</f>
        <v>0</v>
      </c>
      <c r="M1457" s="106">
        <f t="shared" ref="M1457:M1476" si="4336">L1457*$E1457*M$10</f>
        <v>0</v>
      </c>
      <c r="O1457" s="106">
        <f t="shared" ref="O1457:O1476" si="4337">N1457*$E1457*O$10</f>
        <v>0</v>
      </c>
      <c r="Q1457" s="106">
        <f t="shared" ref="Q1457:Q1476" si="4338">P1457*$E1457*Q$10</f>
        <v>0</v>
      </c>
      <c r="S1457" s="106">
        <f t="shared" ref="S1457:S1476" si="4339">R1457*$E1457*S$10</f>
        <v>0</v>
      </c>
      <c r="V1457" s="106">
        <f t="shared" ref="V1457:V1476" si="4340">U1457*$E1457*V$10</f>
        <v>0</v>
      </c>
      <c r="X1457" s="106">
        <f t="shared" ref="X1457:X1476" si="4341">W1457*$E1457*X$10</f>
        <v>0</v>
      </c>
      <c r="Z1457" s="106">
        <f t="shared" ref="Z1457:Z1476" si="4342">Y1457*$E1457*Z$10</f>
        <v>0</v>
      </c>
      <c r="AB1457" s="106">
        <f t="shared" ref="AB1457:AB1476" si="4343">AA1457*$E1457*AB$10</f>
        <v>0</v>
      </c>
      <c r="AD1457" s="106">
        <f t="shared" ref="AD1457:AD1476" si="4344">AC1457*$E1457*AD$10</f>
        <v>0</v>
      </c>
      <c r="AF1457" s="106">
        <f t="shared" ref="AF1457:AF1476" si="4345">AE1457*$E1457*AF$10</f>
        <v>0</v>
      </c>
      <c r="AI1457" s="106">
        <f t="shared" ref="AI1457:AI1476" si="4346">AH1457*$E1457*AI$10</f>
        <v>0</v>
      </c>
      <c r="AK1457" s="106">
        <f t="shared" ref="AK1457:AK1476" si="4347">AJ1457*$E1457*AK$10</f>
        <v>0</v>
      </c>
      <c r="AM1457" s="106">
        <f t="shared" ref="AM1457:AM1476" si="4348">AL1457*$E1457*AM$10</f>
        <v>0</v>
      </c>
      <c r="AO1457" s="106">
        <f t="shared" ref="AO1457:AO1476" si="4349">AN1457*$E1457*AO$10</f>
        <v>0</v>
      </c>
      <c r="AQ1457" s="106">
        <f t="shared" ref="AQ1457:AQ1476" si="4350">AP1457*$E1457*AQ$10</f>
        <v>0</v>
      </c>
      <c r="AS1457" s="106">
        <f t="shared" ref="AS1457:AS1476" si="4351">AR1457*$E1457*AS$10</f>
        <v>0</v>
      </c>
      <c r="AV1457" s="106">
        <f t="shared" ref="AV1457:AV1476" si="4352">AU1457*$E1457*AV$10</f>
        <v>0</v>
      </c>
      <c r="AX1457" s="106">
        <f t="shared" ref="AX1457:AX1476" si="4353">AW1457*$E1457*AX$10</f>
        <v>0</v>
      </c>
      <c r="AZ1457" s="106">
        <f t="shared" ref="AZ1457:AZ1476" si="4354">AY1457*$E1457*AZ$10</f>
        <v>0</v>
      </c>
      <c r="BB1457" s="106">
        <f t="shared" ref="BB1457:BB1476" si="4355">BA1457*$E1457*BB$10</f>
        <v>0</v>
      </c>
      <c r="BD1457" s="106">
        <f t="shared" ref="BD1457:BD1476" si="4356">BC1457*$E1457*BD$10</f>
        <v>0</v>
      </c>
      <c r="BF1457" s="106">
        <f t="shared" ref="BF1457:BF1476" si="4357">BE1457*$E1457*BF$10</f>
        <v>0</v>
      </c>
      <c r="BI1457" s="106">
        <f t="shared" ref="BI1457:BI1476" si="4358">BH1457*$E1457*BI$10</f>
        <v>0</v>
      </c>
      <c r="BK1457" s="106">
        <f t="shared" ref="BK1457:BK1476" si="4359">BJ1457*$E1457*BK$10</f>
        <v>0</v>
      </c>
      <c r="BM1457" s="106">
        <f t="shared" ref="BM1457:BM1476" si="4360">BL1457*$E1457*BM$10</f>
        <v>0</v>
      </c>
      <c r="BO1457" s="106">
        <f t="shared" ref="BO1457:BO1476" si="4361">BN1457*$E1457*BO$10</f>
        <v>0</v>
      </c>
      <c r="BQ1457" s="106">
        <f t="shared" ref="BQ1457:BQ1476" si="4362">BP1457*$E1457*BQ$10</f>
        <v>0</v>
      </c>
      <c r="BS1457" s="106">
        <f t="shared" ref="BS1457:BS1476" si="4363">BR1457*$E1457*BS$10</f>
        <v>0</v>
      </c>
    </row>
    <row r="1458" spans="1:133" outlineLevel="3" x14ac:dyDescent="0.15">
      <c r="A1458" s="22" t="s">
        <v>889</v>
      </c>
      <c r="B1458" s="3" t="s">
        <v>853</v>
      </c>
      <c r="C1458" s="104"/>
      <c r="D1458" s="106">
        <v>5</v>
      </c>
      <c r="E1458" s="104"/>
      <c r="F1458" s="106">
        <f t="shared" si="4333"/>
        <v>3</v>
      </c>
      <c r="G1458" s="106">
        <v>1</v>
      </c>
      <c r="I1458" s="106">
        <f t="shared" si="4334"/>
        <v>0</v>
      </c>
      <c r="K1458" s="106">
        <f t="shared" si="4335"/>
        <v>0</v>
      </c>
      <c r="M1458" s="106">
        <f t="shared" si="4336"/>
        <v>0</v>
      </c>
      <c r="O1458" s="106">
        <f t="shared" si="4337"/>
        <v>0</v>
      </c>
      <c r="Q1458" s="106">
        <f t="shared" si="4338"/>
        <v>0</v>
      </c>
      <c r="S1458" s="106">
        <f t="shared" si="4339"/>
        <v>0</v>
      </c>
      <c r="V1458" s="106">
        <f t="shared" si="4340"/>
        <v>0</v>
      </c>
      <c r="X1458" s="106">
        <f t="shared" si="4341"/>
        <v>0</v>
      </c>
      <c r="Z1458" s="106">
        <f t="shared" si="4342"/>
        <v>0</v>
      </c>
      <c r="AB1458" s="106">
        <f t="shared" si="4343"/>
        <v>0</v>
      </c>
      <c r="AD1458" s="106">
        <f t="shared" si="4344"/>
        <v>0</v>
      </c>
      <c r="AF1458" s="106">
        <f t="shared" si="4345"/>
        <v>0</v>
      </c>
      <c r="AI1458" s="106">
        <f t="shared" si="4346"/>
        <v>0</v>
      </c>
      <c r="AK1458" s="106">
        <f t="shared" si="4347"/>
        <v>0</v>
      </c>
      <c r="AM1458" s="106">
        <f t="shared" si="4348"/>
        <v>0</v>
      </c>
      <c r="AO1458" s="106">
        <f t="shared" si="4349"/>
        <v>0</v>
      </c>
      <c r="AQ1458" s="106">
        <f t="shared" si="4350"/>
        <v>0</v>
      </c>
      <c r="AS1458" s="106">
        <f t="shared" si="4351"/>
        <v>0</v>
      </c>
      <c r="AV1458" s="106">
        <f t="shared" si="4352"/>
        <v>0</v>
      </c>
      <c r="AX1458" s="106">
        <f t="shared" si="4353"/>
        <v>0</v>
      </c>
      <c r="AZ1458" s="106">
        <f t="shared" si="4354"/>
        <v>0</v>
      </c>
      <c r="BB1458" s="106">
        <f t="shared" si="4355"/>
        <v>0</v>
      </c>
      <c r="BD1458" s="106">
        <f t="shared" si="4356"/>
        <v>0</v>
      </c>
      <c r="BF1458" s="106">
        <f t="shared" si="4357"/>
        <v>0</v>
      </c>
      <c r="BI1458" s="106">
        <f t="shared" si="4358"/>
        <v>0</v>
      </c>
      <c r="BK1458" s="106">
        <f t="shared" si="4359"/>
        <v>0</v>
      </c>
      <c r="BM1458" s="106">
        <f t="shared" si="4360"/>
        <v>0</v>
      </c>
      <c r="BO1458" s="106">
        <f t="shared" si="4361"/>
        <v>0</v>
      </c>
      <c r="BQ1458" s="106">
        <f t="shared" si="4362"/>
        <v>0</v>
      </c>
      <c r="BS1458" s="106">
        <f t="shared" si="4363"/>
        <v>0</v>
      </c>
    </row>
    <row r="1459" spans="1:133" outlineLevel="3" x14ac:dyDescent="0.15">
      <c r="A1459" s="22" t="s">
        <v>890</v>
      </c>
      <c r="B1459" s="3" t="s">
        <v>854</v>
      </c>
      <c r="C1459" s="104"/>
      <c r="D1459" s="106">
        <v>5</v>
      </c>
      <c r="E1459" s="104"/>
      <c r="F1459" s="106">
        <f t="shared" si="4333"/>
        <v>3</v>
      </c>
      <c r="G1459" s="106">
        <v>1</v>
      </c>
      <c r="I1459" s="106">
        <f t="shared" si="4334"/>
        <v>0</v>
      </c>
      <c r="K1459" s="106">
        <f t="shared" si="4335"/>
        <v>0</v>
      </c>
      <c r="M1459" s="106">
        <f t="shared" si="4336"/>
        <v>0</v>
      </c>
      <c r="O1459" s="106">
        <f t="shared" si="4337"/>
        <v>0</v>
      </c>
      <c r="Q1459" s="106">
        <f t="shared" si="4338"/>
        <v>0</v>
      </c>
      <c r="S1459" s="106">
        <f t="shared" si="4339"/>
        <v>0</v>
      </c>
      <c r="V1459" s="106">
        <f t="shared" si="4340"/>
        <v>0</v>
      </c>
      <c r="X1459" s="106">
        <f t="shared" si="4341"/>
        <v>0</v>
      </c>
      <c r="Z1459" s="106">
        <f t="shared" si="4342"/>
        <v>0</v>
      </c>
      <c r="AB1459" s="106">
        <f t="shared" si="4343"/>
        <v>0</v>
      </c>
      <c r="AD1459" s="106">
        <f t="shared" si="4344"/>
        <v>0</v>
      </c>
      <c r="AF1459" s="106">
        <f t="shared" si="4345"/>
        <v>0</v>
      </c>
      <c r="AI1459" s="106">
        <f t="shared" si="4346"/>
        <v>0</v>
      </c>
      <c r="AK1459" s="106">
        <f t="shared" si="4347"/>
        <v>0</v>
      </c>
      <c r="AM1459" s="106">
        <f t="shared" si="4348"/>
        <v>0</v>
      </c>
      <c r="AO1459" s="106">
        <f t="shared" si="4349"/>
        <v>0</v>
      </c>
      <c r="AQ1459" s="106">
        <f t="shared" si="4350"/>
        <v>0</v>
      </c>
      <c r="AS1459" s="106">
        <f t="shared" si="4351"/>
        <v>0</v>
      </c>
      <c r="AV1459" s="106">
        <f t="shared" si="4352"/>
        <v>0</v>
      </c>
      <c r="AX1459" s="106">
        <f t="shared" si="4353"/>
        <v>0</v>
      </c>
      <c r="AZ1459" s="106">
        <f t="shared" si="4354"/>
        <v>0</v>
      </c>
      <c r="BB1459" s="106">
        <f t="shared" si="4355"/>
        <v>0</v>
      </c>
      <c r="BD1459" s="106">
        <f t="shared" si="4356"/>
        <v>0</v>
      </c>
      <c r="BF1459" s="106">
        <f t="shared" si="4357"/>
        <v>0</v>
      </c>
      <c r="BI1459" s="106">
        <f t="shared" si="4358"/>
        <v>0</v>
      </c>
      <c r="BK1459" s="106">
        <f t="shared" si="4359"/>
        <v>0</v>
      </c>
      <c r="BM1459" s="106">
        <f t="shared" si="4360"/>
        <v>0</v>
      </c>
      <c r="BO1459" s="106">
        <f t="shared" si="4361"/>
        <v>0</v>
      </c>
      <c r="BQ1459" s="106">
        <f t="shared" si="4362"/>
        <v>0</v>
      </c>
      <c r="BS1459" s="106">
        <f t="shared" si="4363"/>
        <v>0</v>
      </c>
    </row>
    <row r="1460" spans="1:133" outlineLevel="3" x14ac:dyDescent="0.15">
      <c r="A1460" s="22" t="s">
        <v>891</v>
      </c>
      <c r="B1460" s="3" t="s">
        <v>855</v>
      </c>
      <c r="C1460" s="104"/>
      <c r="D1460" s="106">
        <v>5</v>
      </c>
      <c r="E1460" s="104"/>
      <c r="F1460" s="106">
        <f t="shared" si="4333"/>
        <v>3</v>
      </c>
      <c r="G1460" s="106">
        <v>1</v>
      </c>
      <c r="I1460" s="106">
        <f t="shared" si="4334"/>
        <v>0</v>
      </c>
      <c r="K1460" s="106">
        <f t="shared" si="4335"/>
        <v>0</v>
      </c>
      <c r="M1460" s="106">
        <f t="shared" si="4336"/>
        <v>0</v>
      </c>
      <c r="O1460" s="106">
        <f t="shared" si="4337"/>
        <v>0</v>
      </c>
      <c r="Q1460" s="106">
        <f t="shared" si="4338"/>
        <v>0</v>
      </c>
      <c r="S1460" s="106">
        <f t="shared" si="4339"/>
        <v>0</v>
      </c>
      <c r="V1460" s="106">
        <f t="shared" si="4340"/>
        <v>0</v>
      </c>
      <c r="X1460" s="106">
        <f t="shared" si="4341"/>
        <v>0</v>
      </c>
      <c r="Z1460" s="106">
        <f t="shared" si="4342"/>
        <v>0</v>
      </c>
      <c r="AB1460" s="106">
        <f t="shared" si="4343"/>
        <v>0</v>
      </c>
      <c r="AD1460" s="106">
        <f t="shared" si="4344"/>
        <v>0</v>
      </c>
      <c r="AF1460" s="106">
        <f t="shared" si="4345"/>
        <v>0</v>
      </c>
      <c r="AI1460" s="106">
        <f t="shared" si="4346"/>
        <v>0</v>
      </c>
      <c r="AK1460" s="106">
        <f t="shared" si="4347"/>
        <v>0</v>
      </c>
      <c r="AM1460" s="106">
        <f t="shared" si="4348"/>
        <v>0</v>
      </c>
      <c r="AO1460" s="106">
        <f t="shared" si="4349"/>
        <v>0</v>
      </c>
      <c r="AQ1460" s="106">
        <f t="shared" si="4350"/>
        <v>0</v>
      </c>
      <c r="AS1460" s="106">
        <f t="shared" si="4351"/>
        <v>0</v>
      </c>
      <c r="AV1460" s="106">
        <f t="shared" si="4352"/>
        <v>0</v>
      </c>
      <c r="AX1460" s="106">
        <f t="shared" si="4353"/>
        <v>0</v>
      </c>
      <c r="AZ1460" s="106">
        <f t="shared" si="4354"/>
        <v>0</v>
      </c>
      <c r="BB1460" s="106">
        <f t="shared" si="4355"/>
        <v>0</v>
      </c>
      <c r="BD1460" s="106">
        <f t="shared" si="4356"/>
        <v>0</v>
      </c>
      <c r="BF1460" s="106">
        <f t="shared" si="4357"/>
        <v>0</v>
      </c>
      <c r="BI1460" s="106">
        <f t="shared" si="4358"/>
        <v>0</v>
      </c>
      <c r="BK1460" s="106">
        <f t="shared" si="4359"/>
        <v>0</v>
      </c>
      <c r="BM1460" s="106">
        <f t="shared" si="4360"/>
        <v>0</v>
      </c>
      <c r="BO1460" s="106">
        <f t="shared" si="4361"/>
        <v>0</v>
      </c>
      <c r="BQ1460" s="106">
        <f t="shared" si="4362"/>
        <v>0</v>
      </c>
      <c r="BS1460" s="106">
        <f t="shared" si="4363"/>
        <v>0</v>
      </c>
    </row>
    <row r="1461" spans="1:133" outlineLevel="3" x14ac:dyDescent="0.15">
      <c r="A1461" s="22" t="s">
        <v>892</v>
      </c>
      <c r="B1461" s="3" t="s">
        <v>856</v>
      </c>
      <c r="C1461" s="104"/>
      <c r="D1461" s="106">
        <v>5</v>
      </c>
      <c r="E1461" s="104"/>
      <c r="F1461" s="106">
        <f t="shared" si="4333"/>
        <v>3</v>
      </c>
      <c r="G1461" s="106">
        <v>1</v>
      </c>
      <c r="I1461" s="106">
        <f t="shared" si="4334"/>
        <v>0</v>
      </c>
      <c r="K1461" s="106">
        <f t="shared" si="4335"/>
        <v>0</v>
      </c>
      <c r="M1461" s="106">
        <f t="shared" si="4336"/>
        <v>0</v>
      </c>
      <c r="O1461" s="106">
        <f t="shared" si="4337"/>
        <v>0</v>
      </c>
      <c r="Q1461" s="106">
        <f t="shared" si="4338"/>
        <v>0</v>
      </c>
      <c r="S1461" s="106">
        <f t="shared" si="4339"/>
        <v>0</v>
      </c>
      <c r="V1461" s="106">
        <f t="shared" si="4340"/>
        <v>0</v>
      </c>
      <c r="X1461" s="106">
        <f t="shared" si="4341"/>
        <v>0</v>
      </c>
      <c r="Z1461" s="106">
        <f t="shared" si="4342"/>
        <v>0</v>
      </c>
      <c r="AB1461" s="106">
        <f t="shared" si="4343"/>
        <v>0</v>
      </c>
      <c r="AD1461" s="106">
        <f t="shared" si="4344"/>
        <v>0</v>
      </c>
      <c r="AF1461" s="106">
        <f t="shared" si="4345"/>
        <v>0</v>
      </c>
      <c r="AI1461" s="106">
        <f t="shared" si="4346"/>
        <v>0</v>
      </c>
      <c r="AK1461" s="106">
        <f t="shared" si="4347"/>
        <v>0</v>
      </c>
      <c r="AM1461" s="106">
        <f t="shared" si="4348"/>
        <v>0</v>
      </c>
      <c r="AO1461" s="106">
        <f t="shared" si="4349"/>
        <v>0</v>
      </c>
      <c r="AQ1461" s="106">
        <f t="shared" si="4350"/>
        <v>0</v>
      </c>
      <c r="AS1461" s="106">
        <f t="shared" si="4351"/>
        <v>0</v>
      </c>
      <c r="AV1461" s="106">
        <f t="shared" si="4352"/>
        <v>0</v>
      </c>
      <c r="AX1461" s="106">
        <f t="shared" si="4353"/>
        <v>0</v>
      </c>
      <c r="AZ1461" s="106">
        <f t="shared" si="4354"/>
        <v>0</v>
      </c>
      <c r="BB1461" s="106">
        <f t="shared" si="4355"/>
        <v>0</v>
      </c>
      <c r="BD1461" s="106">
        <f t="shared" si="4356"/>
        <v>0</v>
      </c>
      <c r="BF1461" s="106">
        <f t="shared" si="4357"/>
        <v>0</v>
      </c>
      <c r="BI1461" s="106">
        <f t="shared" si="4358"/>
        <v>0</v>
      </c>
      <c r="BK1461" s="106">
        <f t="shared" si="4359"/>
        <v>0</v>
      </c>
      <c r="BM1461" s="106">
        <f t="shared" si="4360"/>
        <v>0</v>
      </c>
      <c r="BO1461" s="106">
        <f t="shared" si="4361"/>
        <v>0</v>
      </c>
      <c r="BQ1461" s="106">
        <f t="shared" si="4362"/>
        <v>0</v>
      </c>
      <c r="BS1461" s="106">
        <f t="shared" si="4363"/>
        <v>0</v>
      </c>
    </row>
    <row r="1462" spans="1:133" outlineLevel="3" x14ac:dyDescent="0.15">
      <c r="A1462" s="22" t="s">
        <v>893</v>
      </c>
      <c r="B1462" s="29" t="s">
        <v>2154</v>
      </c>
      <c r="C1462" s="104"/>
      <c r="D1462" s="106">
        <v>5</v>
      </c>
      <c r="E1462" s="104"/>
      <c r="F1462" s="106">
        <f t="shared" si="4333"/>
        <v>3</v>
      </c>
      <c r="G1462" s="106">
        <v>1</v>
      </c>
      <c r="I1462" s="106">
        <f t="shared" si="4334"/>
        <v>0</v>
      </c>
      <c r="K1462" s="106">
        <f t="shared" si="4335"/>
        <v>0</v>
      </c>
      <c r="M1462" s="106">
        <f t="shared" si="4336"/>
        <v>0</v>
      </c>
      <c r="O1462" s="106">
        <f t="shared" si="4337"/>
        <v>0</v>
      </c>
      <c r="Q1462" s="106">
        <f t="shared" si="4338"/>
        <v>0</v>
      </c>
      <c r="S1462" s="106">
        <f t="shared" si="4339"/>
        <v>0</v>
      </c>
      <c r="V1462" s="106">
        <f t="shared" si="4340"/>
        <v>0</v>
      </c>
      <c r="X1462" s="106">
        <f t="shared" si="4341"/>
        <v>0</v>
      </c>
      <c r="Z1462" s="106">
        <f t="shared" si="4342"/>
        <v>0</v>
      </c>
      <c r="AB1462" s="106">
        <f t="shared" si="4343"/>
        <v>0</v>
      </c>
      <c r="AD1462" s="106">
        <f t="shared" si="4344"/>
        <v>0</v>
      </c>
      <c r="AF1462" s="106">
        <f t="shared" si="4345"/>
        <v>0</v>
      </c>
      <c r="AI1462" s="106">
        <f t="shared" si="4346"/>
        <v>0</v>
      </c>
      <c r="AK1462" s="106">
        <f t="shared" si="4347"/>
        <v>0</v>
      </c>
      <c r="AM1462" s="106">
        <f t="shared" si="4348"/>
        <v>0</v>
      </c>
      <c r="AO1462" s="106">
        <f t="shared" si="4349"/>
        <v>0</v>
      </c>
      <c r="AQ1462" s="106">
        <f t="shared" si="4350"/>
        <v>0</v>
      </c>
      <c r="AS1462" s="106">
        <f t="shared" si="4351"/>
        <v>0</v>
      </c>
      <c r="AV1462" s="106">
        <f t="shared" si="4352"/>
        <v>0</v>
      </c>
      <c r="AX1462" s="106">
        <f t="shared" si="4353"/>
        <v>0</v>
      </c>
      <c r="AZ1462" s="106">
        <f t="shared" si="4354"/>
        <v>0</v>
      </c>
      <c r="BB1462" s="106">
        <f t="shared" si="4355"/>
        <v>0</v>
      </c>
      <c r="BD1462" s="106">
        <f t="shared" si="4356"/>
        <v>0</v>
      </c>
      <c r="BF1462" s="106">
        <f t="shared" si="4357"/>
        <v>0</v>
      </c>
      <c r="BI1462" s="106">
        <f t="shared" si="4358"/>
        <v>0</v>
      </c>
      <c r="BK1462" s="106">
        <f t="shared" si="4359"/>
        <v>0</v>
      </c>
      <c r="BM1462" s="106">
        <f t="shared" si="4360"/>
        <v>0</v>
      </c>
      <c r="BO1462" s="106">
        <f t="shared" si="4361"/>
        <v>0</v>
      </c>
      <c r="BQ1462" s="106">
        <f t="shared" si="4362"/>
        <v>0</v>
      </c>
      <c r="BS1462" s="106">
        <f t="shared" si="4363"/>
        <v>0</v>
      </c>
    </row>
    <row r="1463" spans="1:133" outlineLevel="3" x14ac:dyDescent="0.15">
      <c r="A1463" s="22" t="s">
        <v>894</v>
      </c>
      <c r="B1463" s="3" t="s">
        <v>857</v>
      </c>
      <c r="C1463" s="104"/>
      <c r="D1463" s="106">
        <v>5</v>
      </c>
      <c r="E1463" s="104"/>
      <c r="F1463" s="106">
        <f t="shared" ref="F1463" si="4364">IF(B1463&lt;&gt;"",IF(B1463="Custom Requirement",0,3),0)</f>
        <v>3</v>
      </c>
      <c r="G1463" s="106">
        <v>1</v>
      </c>
      <c r="I1463" s="106">
        <f t="shared" ref="I1463" si="4365">H1463*$E1463*I$10</f>
        <v>0</v>
      </c>
      <c r="K1463" s="106">
        <f t="shared" ref="K1463" si="4366">J1463*$E1463*K$10</f>
        <v>0</v>
      </c>
      <c r="M1463" s="106">
        <f t="shared" ref="M1463" si="4367">L1463*$E1463*M$10</f>
        <v>0</v>
      </c>
      <c r="O1463" s="106">
        <f t="shared" ref="O1463" si="4368">N1463*$E1463*O$10</f>
        <v>0</v>
      </c>
      <c r="Q1463" s="106">
        <f t="shared" ref="Q1463" si="4369">P1463*$E1463*Q$10</f>
        <v>0</v>
      </c>
      <c r="S1463" s="106">
        <f t="shared" ref="S1463" si="4370">R1463*$E1463*S$10</f>
        <v>0</v>
      </c>
      <c r="V1463" s="106">
        <f t="shared" ref="V1463" si="4371">U1463*$E1463*V$10</f>
        <v>0</v>
      </c>
      <c r="X1463" s="106">
        <f t="shared" ref="X1463" si="4372">W1463*$E1463*X$10</f>
        <v>0</v>
      </c>
      <c r="Z1463" s="106">
        <f t="shared" ref="Z1463" si="4373">Y1463*$E1463*Z$10</f>
        <v>0</v>
      </c>
      <c r="AB1463" s="106">
        <f t="shared" ref="AB1463" si="4374">AA1463*$E1463*AB$10</f>
        <v>0</v>
      </c>
      <c r="AD1463" s="106">
        <f t="shared" ref="AD1463" si="4375">AC1463*$E1463*AD$10</f>
        <v>0</v>
      </c>
      <c r="AF1463" s="106">
        <f t="shared" ref="AF1463" si="4376">AE1463*$E1463*AF$10</f>
        <v>0</v>
      </c>
      <c r="AI1463" s="106">
        <f t="shared" ref="AI1463" si="4377">AH1463*$E1463*AI$10</f>
        <v>0</v>
      </c>
      <c r="AK1463" s="106">
        <f t="shared" ref="AK1463" si="4378">AJ1463*$E1463*AK$10</f>
        <v>0</v>
      </c>
      <c r="AM1463" s="106">
        <f t="shared" ref="AM1463" si="4379">AL1463*$E1463*AM$10</f>
        <v>0</v>
      </c>
      <c r="AO1463" s="106">
        <f t="shared" ref="AO1463" si="4380">AN1463*$E1463*AO$10</f>
        <v>0</v>
      </c>
      <c r="AQ1463" s="106">
        <f t="shared" ref="AQ1463" si="4381">AP1463*$E1463*AQ$10</f>
        <v>0</v>
      </c>
      <c r="AS1463" s="106">
        <f t="shared" ref="AS1463" si="4382">AR1463*$E1463*AS$10</f>
        <v>0</v>
      </c>
      <c r="AV1463" s="106">
        <f t="shared" ref="AV1463" si="4383">AU1463*$E1463*AV$10</f>
        <v>0</v>
      </c>
      <c r="AX1463" s="106">
        <f t="shared" ref="AX1463" si="4384">AW1463*$E1463*AX$10</f>
        <v>0</v>
      </c>
      <c r="AZ1463" s="106">
        <f t="shared" ref="AZ1463" si="4385">AY1463*$E1463*AZ$10</f>
        <v>0</v>
      </c>
      <c r="BB1463" s="106">
        <f t="shared" ref="BB1463" si="4386">BA1463*$E1463*BB$10</f>
        <v>0</v>
      </c>
      <c r="BD1463" s="106">
        <f t="shared" ref="BD1463" si="4387">BC1463*$E1463*BD$10</f>
        <v>0</v>
      </c>
      <c r="BF1463" s="106">
        <f t="shared" ref="BF1463" si="4388">BE1463*$E1463*BF$10</f>
        <v>0</v>
      </c>
      <c r="BI1463" s="106">
        <f t="shared" ref="BI1463" si="4389">BH1463*$E1463*BI$10</f>
        <v>0</v>
      </c>
      <c r="BK1463" s="106">
        <f t="shared" ref="BK1463" si="4390">BJ1463*$E1463*BK$10</f>
        <v>0</v>
      </c>
      <c r="BM1463" s="106">
        <f t="shared" ref="BM1463" si="4391">BL1463*$E1463*BM$10</f>
        <v>0</v>
      </c>
      <c r="BO1463" s="106">
        <f t="shared" ref="BO1463" si="4392">BN1463*$E1463*BO$10</f>
        <v>0</v>
      </c>
      <c r="BQ1463" s="106">
        <f t="shared" ref="BQ1463" si="4393">BP1463*$E1463*BQ$10</f>
        <v>0</v>
      </c>
      <c r="BS1463" s="106">
        <f t="shared" ref="BS1463" si="4394">BR1463*$E1463*BS$10</f>
        <v>0</v>
      </c>
    </row>
    <row r="1464" spans="1:133" outlineLevel="3" x14ac:dyDescent="0.15">
      <c r="A1464" s="22" t="s">
        <v>895</v>
      </c>
      <c r="B1464" s="3" t="s">
        <v>858</v>
      </c>
      <c r="C1464" s="104"/>
      <c r="D1464" s="106">
        <v>5</v>
      </c>
      <c r="E1464" s="104"/>
      <c r="F1464" s="106">
        <f t="shared" si="4333"/>
        <v>3</v>
      </c>
      <c r="G1464" s="106">
        <v>1</v>
      </c>
      <c r="I1464" s="106">
        <f t="shared" si="4334"/>
        <v>0</v>
      </c>
      <c r="K1464" s="106">
        <f t="shared" si="4335"/>
        <v>0</v>
      </c>
      <c r="M1464" s="106">
        <f t="shared" si="4336"/>
        <v>0</v>
      </c>
      <c r="O1464" s="106">
        <f t="shared" si="4337"/>
        <v>0</v>
      </c>
      <c r="Q1464" s="106">
        <f t="shared" si="4338"/>
        <v>0</v>
      </c>
      <c r="S1464" s="106">
        <f t="shared" si="4339"/>
        <v>0</v>
      </c>
      <c r="V1464" s="106">
        <f t="shared" si="4340"/>
        <v>0</v>
      </c>
      <c r="X1464" s="106">
        <f t="shared" si="4341"/>
        <v>0</v>
      </c>
      <c r="Z1464" s="106">
        <f t="shared" si="4342"/>
        <v>0</v>
      </c>
      <c r="AB1464" s="106">
        <f t="shared" si="4343"/>
        <v>0</v>
      </c>
      <c r="AD1464" s="106">
        <f t="shared" si="4344"/>
        <v>0</v>
      </c>
      <c r="AF1464" s="106">
        <f t="shared" si="4345"/>
        <v>0</v>
      </c>
      <c r="AI1464" s="106">
        <f t="shared" si="4346"/>
        <v>0</v>
      </c>
      <c r="AK1464" s="106">
        <f t="shared" si="4347"/>
        <v>0</v>
      </c>
      <c r="AM1464" s="106">
        <f t="shared" si="4348"/>
        <v>0</v>
      </c>
      <c r="AO1464" s="106">
        <f t="shared" si="4349"/>
        <v>0</v>
      </c>
      <c r="AQ1464" s="106">
        <f t="shared" si="4350"/>
        <v>0</v>
      </c>
      <c r="AS1464" s="106">
        <f t="shared" si="4351"/>
        <v>0</v>
      </c>
      <c r="AV1464" s="106">
        <f t="shared" si="4352"/>
        <v>0</v>
      </c>
      <c r="AX1464" s="106">
        <f t="shared" si="4353"/>
        <v>0</v>
      </c>
      <c r="AZ1464" s="106">
        <f t="shared" si="4354"/>
        <v>0</v>
      </c>
      <c r="BB1464" s="106">
        <f t="shared" si="4355"/>
        <v>0</v>
      </c>
      <c r="BD1464" s="106">
        <f t="shared" si="4356"/>
        <v>0</v>
      </c>
      <c r="BF1464" s="106">
        <f t="shared" si="4357"/>
        <v>0</v>
      </c>
      <c r="BI1464" s="106">
        <f t="shared" si="4358"/>
        <v>0</v>
      </c>
      <c r="BK1464" s="106">
        <f t="shared" si="4359"/>
        <v>0</v>
      </c>
      <c r="BM1464" s="106">
        <f t="shared" si="4360"/>
        <v>0</v>
      </c>
      <c r="BO1464" s="106">
        <f t="shared" si="4361"/>
        <v>0</v>
      </c>
      <c r="BQ1464" s="106">
        <f t="shared" si="4362"/>
        <v>0</v>
      </c>
      <c r="BS1464" s="106">
        <f t="shared" si="4363"/>
        <v>0</v>
      </c>
    </row>
    <row r="1465" spans="1:133" s="81" customFormat="1" outlineLevel="2" x14ac:dyDescent="0.15">
      <c r="B1465" s="263" t="s">
        <v>2497</v>
      </c>
      <c r="C1465" s="129"/>
      <c r="D1465" s="129"/>
      <c r="E1465" s="129"/>
      <c r="F1465" s="129"/>
      <c r="G1465" s="174" t="s">
        <v>202</v>
      </c>
      <c r="H1465" s="129"/>
      <c r="I1465" s="129"/>
      <c r="J1465" s="129"/>
      <c r="K1465" s="129"/>
      <c r="L1465" s="129"/>
      <c r="M1465" s="129"/>
      <c r="N1465" s="129"/>
      <c r="O1465" s="129"/>
      <c r="P1465" s="129"/>
      <c r="Q1465" s="129"/>
      <c r="R1465" s="129"/>
      <c r="S1465" s="129"/>
      <c r="T1465" s="279"/>
      <c r="U1465" s="199"/>
      <c r="V1465" s="129"/>
      <c r="W1465" s="199"/>
      <c r="X1465" s="129"/>
      <c r="Y1465" s="199"/>
      <c r="Z1465" s="129"/>
      <c r="AA1465" s="199"/>
      <c r="AB1465" s="129"/>
      <c r="AC1465" s="199"/>
      <c r="AD1465" s="129"/>
      <c r="AE1465" s="199"/>
      <c r="AF1465" s="129"/>
      <c r="AG1465" s="227"/>
      <c r="AH1465" s="199"/>
      <c r="AI1465" s="129"/>
      <c r="AJ1465" s="199"/>
      <c r="AK1465" s="129"/>
      <c r="AL1465" s="199"/>
      <c r="AM1465" s="129"/>
      <c r="AN1465" s="199"/>
      <c r="AO1465" s="129"/>
      <c r="AP1465" s="199"/>
      <c r="AQ1465" s="129"/>
      <c r="AR1465" s="199"/>
      <c r="AS1465" s="129"/>
      <c r="AU1465" s="129"/>
      <c r="AV1465" s="129"/>
      <c r="AW1465" s="129"/>
      <c r="AX1465" s="129"/>
      <c r="AY1465" s="129"/>
      <c r="AZ1465" s="129"/>
      <c r="BA1465" s="129"/>
      <c r="BB1465" s="129"/>
      <c r="BC1465" s="129"/>
      <c r="BD1465" s="129"/>
      <c r="BE1465" s="129"/>
      <c r="BF1465" s="129"/>
      <c r="BH1465" s="129"/>
      <c r="BI1465" s="129"/>
      <c r="BJ1465" s="129"/>
      <c r="BK1465" s="129"/>
      <c r="BL1465" s="129"/>
      <c r="BM1465" s="129"/>
      <c r="BN1465" s="129"/>
      <c r="BO1465" s="129"/>
      <c r="BP1465" s="129"/>
      <c r="BQ1465" s="129"/>
      <c r="BR1465" s="129"/>
      <c r="BS1465" s="129"/>
      <c r="BU1465" s="143"/>
      <c r="BV1465" s="143"/>
      <c r="BW1465" s="143"/>
      <c r="BX1465" s="143"/>
      <c r="BY1465" s="143"/>
      <c r="BZ1465" s="143"/>
      <c r="CA1465" s="143"/>
      <c r="CB1465" s="143"/>
      <c r="CC1465" s="143"/>
      <c r="CD1465" s="143"/>
      <c r="CE1465" s="143"/>
      <c r="CF1465" s="143"/>
      <c r="CG1465" s="143"/>
      <c r="CH1465" s="143"/>
      <c r="CI1465" s="143"/>
      <c r="CJ1465" s="143"/>
      <c r="CK1465" s="143"/>
      <c r="CL1465" s="143"/>
      <c r="CM1465" s="143"/>
      <c r="CN1465" s="143"/>
      <c r="CO1465" s="143"/>
      <c r="CP1465" s="143"/>
      <c r="CQ1465" s="143"/>
      <c r="CR1465" s="143"/>
      <c r="CS1465" s="143"/>
      <c r="CT1465" s="143"/>
      <c r="CU1465" s="143"/>
      <c r="CV1465" s="143"/>
      <c r="CW1465" s="143"/>
      <c r="CX1465" s="143"/>
      <c r="CY1465" s="143"/>
      <c r="CZ1465" s="143"/>
      <c r="DA1465" s="143"/>
      <c r="DB1465" s="143"/>
      <c r="DC1465" s="143"/>
      <c r="DD1465" s="143"/>
      <c r="DE1465" s="143"/>
      <c r="DF1465" s="143"/>
      <c r="DG1465" s="143"/>
      <c r="DH1465" s="143"/>
      <c r="DI1465" s="143"/>
      <c r="DJ1465" s="143"/>
      <c r="DK1465" s="143"/>
      <c r="DL1465" s="143"/>
      <c r="DM1465" s="143"/>
      <c r="DN1465" s="143"/>
      <c r="DO1465" s="143"/>
      <c r="DP1465" s="143"/>
      <c r="DQ1465" s="143"/>
      <c r="DR1465" s="143"/>
      <c r="DS1465" s="143"/>
      <c r="DT1465" s="143"/>
      <c r="DU1465" s="143"/>
      <c r="DV1465" s="143"/>
      <c r="DW1465" s="143"/>
      <c r="DX1465" s="143"/>
      <c r="DY1465" s="143"/>
      <c r="DZ1465" s="143"/>
      <c r="EA1465" s="143"/>
      <c r="EB1465" s="143"/>
      <c r="EC1465" s="143"/>
    </row>
    <row r="1466" spans="1:133" s="82" customFormat="1" outlineLevel="2" x14ac:dyDescent="0.15">
      <c r="A1466" s="82" t="s">
        <v>898</v>
      </c>
      <c r="B1466" s="83" t="s">
        <v>2498</v>
      </c>
      <c r="C1466" s="301" t="str">
        <f ca="1">IFERROR((AVERAGE(ReqSum)),"N/A")</f>
        <v>N/A</v>
      </c>
      <c r="D1466" s="301">
        <f ca="1">IFERROR((AVERAGE(ReqSum)),"N/A")</f>
        <v>5</v>
      </c>
      <c r="E1466" s="173">
        <f ca="1">(SUM(ReqSum))*2*$I$10</f>
        <v>0</v>
      </c>
      <c r="F1466" s="173">
        <f ca="1">(SUM(ReqSum))*2*$I$10</f>
        <v>600</v>
      </c>
      <c r="G1466" s="173">
        <f>MATCH("x",G1467:G2965,-1)-1</f>
        <v>10</v>
      </c>
      <c r="H1466" s="182"/>
      <c r="I1466" s="182">
        <f ca="1">SUM(ReqSum)</f>
        <v>0</v>
      </c>
      <c r="J1466" s="182"/>
      <c r="K1466" s="182">
        <f ca="1">SUM(ReqSum)</f>
        <v>0</v>
      </c>
      <c r="L1466" s="182"/>
      <c r="M1466" s="182">
        <f ca="1">SUM(ReqSum)</f>
        <v>0</v>
      </c>
      <c r="N1466" s="182"/>
      <c r="O1466" s="182">
        <f ca="1">SUM(ReqSum)</f>
        <v>0</v>
      </c>
      <c r="P1466" s="182"/>
      <c r="Q1466" s="182">
        <f ca="1">SUM(ReqSum)</f>
        <v>0</v>
      </c>
      <c r="R1466" s="182"/>
      <c r="S1466" s="182">
        <f ca="1">SUM(ReqSum)</f>
        <v>0</v>
      </c>
      <c r="T1466" s="278"/>
      <c r="U1466" s="198"/>
      <c r="V1466" s="182">
        <f ca="1">SUM(ReqSum)</f>
        <v>0</v>
      </c>
      <c r="W1466" s="198"/>
      <c r="X1466" s="182">
        <f ca="1">SUM(ReqSum)</f>
        <v>0</v>
      </c>
      <c r="Y1466" s="198"/>
      <c r="Z1466" s="182">
        <f ca="1">SUM(ReqSum)</f>
        <v>0</v>
      </c>
      <c r="AA1466" s="198"/>
      <c r="AB1466" s="182">
        <f ca="1">SUM(ReqSum)</f>
        <v>0</v>
      </c>
      <c r="AC1466" s="198"/>
      <c r="AD1466" s="182">
        <f ca="1">SUM(ReqSum)</f>
        <v>0</v>
      </c>
      <c r="AE1466" s="198"/>
      <c r="AF1466" s="182">
        <f ca="1">SUM(ReqSum)</f>
        <v>0</v>
      </c>
      <c r="AG1466" s="83"/>
      <c r="AH1466" s="198"/>
      <c r="AI1466" s="182">
        <f ca="1">SUM(ReqSum)</f>
        <v>0</v>
      </c>
      <c r="AJ1466" s="198"/>
      <c r="AK1466" s="182">
        <f ca="1">SUM(ReqSum)</f>
        <v>0</v>
      </c>
      <c r="AL1466" s="198"/>
      <c r="AM1466" s="182">
        <f ca="1">SUM(ReqSum)</f>
        <v>0</v>
      </c>
      <c r="AN1466" s="198"/>
      <c r="AO1466" s="182">
        <f ca="1">SUM(ReqSum)</f>
        <v>0</v>
      </c>
      <c r="AP1466" s="198"/>
      <c r="AQ1466" s="182">
        <f ca="1">SUM(ReqSum)</f>
        <v>0</v>
      </c>
      <c r="AR1466" s="198"/>
      <c r="AS1466" s="182">
        <f ca="1">SUM(ReqSum)</f>
        <v>0</v>
      </c>
      <c r="AT1466" s="183"/>
      <c r="AU1466" s="182"/>
      <c r="AV1466" s="182">
        <f ca="1">SUM(ReqSum)</f>
        <v>0</v>
      </c>
      <c r="AW1466" s="182"/>
      <c r="AX1466" s="182">
        <f ca="1">SUM(ReqSum)</f>
        <v>0</v>
      </c>
      <c r="AY1466" s="182"/>
      <c r="AZ1466" s="182">
        <f ca="1">SUM(ReqSum)</f>
        <v>0</v>
      </c>
      <c r="BA1466" s="182"/>
      <c r="BB1466" s="182">
        <f ca="1">SUM(ReqSum)</f>
        <v>0</v>
      </c>
      <c r="BC1466" s="182"/>
      <c r="BD1466" s="182">
        <f ca="1">SUM(ReqSum)</f>
        <v>0</v>
      </c>
      <c r="BE1466" s="182"/>
      <c r="BF1466" s="182">
        <f ca="1">SUM(ReqSum)</f>
        <v>0</v>
      </c>
      <c r="BG1466" s="183"/>
      <c r="BH1466" s="182"/>
      <c r="BI1466" s="182">
        <f ca="1">SUM(ReqSum)</f>
        <v>0</v>
      </c>
      <c r="BJ1466" s="182"/>
      <c r="BK1466" s="182">
        <f ca="1">SUM(ReqSum)</f>
        <v>0</v>
      </c>
      <c r="BL1466" s="182"/>
      <c r="BM1466" s="182">
        <f ca="1">SUM(ReqSum)</f>
        <v>0</v>
      </c>
      <c r="BN1466" s="182"/>
      <c r="BO1466" s="182">
        <f ca="1">SUM(ReqSum)</f>
        <v>0</v>
      </c>
      <c r="BP1466" s="182"/>
      <c r="BQ1466" s="182">
        <f ca="1">SUM(ReqSum)</f>
        <v>0</v>
      </c>
      <c r="BR1466" s="182"/>
      <c r="BS1466" s="182">
        <f ca="1">SUM(ReqSum)</f>
        <v>0</v>
      </c>
      <c r="BT1466" s="183"/>
      <c r="BU1466" s="85"/>
      <c r="BV1466" s="85"/>
      <c r="BW1466" s="85"/>
      <c r="BX1466" s="85"/>
      <c r="BY1466" s="85"/>
      <c r="BZ1466" s="85"/>
      <c r="CA1466" s="85"/>
      <c r="CB1466" s="85"/>
      <c r="CC1466" s="85"/>
      <c r="CD1466" s="85"/>
      <c r="CE1466" s="85"/>
      <c r="CF1466" s="85"/>
      <c r="CG1466" s="85"/>
      <c r="CH1466" s="85"/>
      <c r="CI1466" s="85"/>
      <c r="CJ1466" s="85"/>
      <c r="CK1466" s="85"/>
      <c r="CL1466" s="85"/>
      <c r="CM1466" s="85"/>
      <c r="CN1466" s="85"/>
      <c r="CO1466" s="85"/>
      <c r="CP1466" s="85"/>
      <c r="CQ1466" s="85"/>
      <c r="CR1466" s="85"/>
      <c r="CS1466" s="85"/>
      <c r="CT1466" s="85"/>
      <c r="CU1466" s="85"/>
      <c r="CV1466" s="85"/>
      <c r="CW1466" s="85"/>
      <c r="CX1466" s="85"/>
      <c r="CY1466" s="85"/>
      <c r="CZ1466" s="85"/>
      <c r="DA1466" s="85"/>
      <c r="DB1466" s="85"/>
      <c r="DC1466" s="85"/>
      <c r="DD1466" s="85"/>
      <c r="DE1466" s="85"/>
      <c r="DF1466" s="85"/>
      <c r="DG1466" s="85"/>
      <c r="DH1466" s="85"/>
      <c r="DI1466" s="85"/>
      <c r="DJ1466" s="85"/>
      <c r="DK1466" s="85"/>
      <c r="DL1466" s="85"/>
      <c r="DM1466" s="85"/>
      <c r="DN1466" s="85"/>
      <c r="DO1466" s="85"/>
      <c r="DP1466" s="85"/>
      <c r="DQ1466" s="85"/>
      <c r="DR1466" s="85"/>
      <c r="DS1466" s="85"/>
      <c r="DT1466" s="85"/>
      <c r="DU1466" s="85"/>
      <c r="DV1466" s="85"/>
      <c r="DW1466" s="85"/>
      <c r="DX1466" s="85"/>
      <c r="DY1466" s="85"/>
      <c r="DZ1466" s="85"/>
      <c r="EA1466" s="85"/>
      <c r="EB1466" s="85"/>
      <c r="EC1466" s="85"/>
    </row>
    <row r="1467" spans="1:133" outlineLevel="3" x14ac:dyDescent="0.15">
      <c r="A1467" s="264" t="s">
        <v>2500</v>
      </c>
      <c r="B1467" s="3" t="s">
        <v>860</v>
      </c>
      <c r="C1467" s="104"/>
      <c r="D1467" s="106">
        <v>5</v>
      </c>
      <c r="E1467" s="104"/>
      <c r="F1467" s="106">
        <f t="shared" si="4333"/>
        <v>3</v>
      </c>
      <c r="G1467" s="106">
        <v>1</v>
      </c>
      <c r="I1467" s="106">
        <f t="shared" si="4334"/>
        <v>0</v>
      </c>
      <c r="K1467" s="106">
        <f t="shared" si="4335"/>
        <v>0</v>
      </c>
      <c r="M1467" s="106">
        <f t="shared" si="4336"/>
        <v>0</v>
      </c>
      <c r="O1467" s="106">
        <f t="shared" si="4337"/>
        <v>0</v>
      </c>
      <c r="Q1467" s="106">
        <f t="shared" si="4338"/>
        <v>0</v>
      </c>
      <c r="S1467" s="106">
        <f t="shared" si="4339"/>
        <v>0</v>
      </c>
      <c r="V1467" s="106">
        <f t="shared" si="4340"/>
        <v>0</v>
      </c>
      <c r="X1467" s="106">
        <f t="shared" si="4341"/>
        <v>0</v>
      </c>
      <c r="Z1467" s="106">
        <f t="shared" si="4342"/>
        <v>0</v>
      </c>
      <c r="AB1467" s="106">
        <f t="shared" si="4343"/>
        <v>0</v>
      </c>
      <c r="AD1467" s="106">
        <f t="shared" si="4344"/>
        <v>0</v>
      </c>
      <c r="AF1467" s="106">
        <f t="shared" si="4345"/>
        <v>0</v>
      </c>
      <c r="AI1467" s="106">
        <f t="shared" si="4346"/>
        <v>0</v>
      </c>
      <c r="AK1467" s="106">
        <f t="shared" si="4347"/>
        <v>0</v>
      </c>
      <c r="AM1467" s="106">
        <f t="shared" si="4348"/>
        <v>0</v>
      </c>
      <c r="AO1467" s="106">
        <f t="shared" si="4349"/>
        <v>0</v>
      </c>
      <c r="AQ1467" s="106">
        <f t="shared" si="4350"/>
        <v>0</v>
      </c>
      <c r="AS1467" s="106">
        <f t="shared" si="4351"/>
        <v>0</v>
      </c>
      <c r="AV1467" s="106">
        <f t="shared" si="4352"/>
        <v>0</v>
      </c>
      <c r="AX1467" s="106">
        <f t="shared" si="4353"/>
        <v>0</v>
      </c>
      <c r="AZ1467" s="106">
        <f t="shared" si="4354"/>
        <v>0</v>
      </c>
      <c r="BB1467" s="106">
        <f t="shared" si="4355"/>
        <v>0</v>
      </c>
      <c r="BD1467" s="106">
        <f t="shared" si="4356"/>
        <v>0</v>
      </c>
      <c r="BF1467" s="106">
        <f t="shared" si="4357"/>
        <v>0</v>
      </c>
      <c r="BI1467" s="106">
        <f t="shared" si="4358"/>
        <v>0</v>
      </c>
      <c r="BK1467" s="106">
        <f t="shared" si="4359"/>
        <v>0</v>
      </c>
      <c r="BM1467" s="106">
        <f t="shared" si="4360"/>
        <v>0</v>
      </c>
      <c r="BO1467" s="106">
        <f t="shared" si="4361"/>
        <v>0</v>
      </c>
      <c r="BQ1467" s="106">
        <f t="shared" si="4362"/>
        <v>0</v>
      </c>
      <c r="BS1467" s="106">
        <f t="shared" si="4363"/>
        <v>0</v>
      </c>
    </row>
    <row r="1468" spans="1:133" outlineLevel="3" x14ac:dyDescent="0.15">
      <c r="A1468" s="264" t="s">
        <v>579</v>
      </c>
      <c r="B1468" s="3" t="s">
        <v>861</v>
      </c>
      <c r="C1468" s="104"/>
      <c r="D1468" s="106">
        <v>5</v>
      </c>
      <c r="E1468" s="104"/>
      <c r="F1468" s="106">
        <f t="shared" si="4333"/>
        <v>3</v>
      </c>
      <c r="G1468" s="106">
        <v>1</v>
      </c>
      <c r="I1468" s="106">
        <f t="shared" si="4334"/>
        <v>0</v>
      </c>
      <c r="K1468" s="106">
        <f t="shared" si="4335"/>
        <v>0</v>
      </c>
      <c r="M1468" s="106">
        <f t="shared" si="4336"/>
        <v>0</v>
      </c>
      <c r="O1468" s="106">
        <f t="shared" si="4337"/>
        <v>0</v>
      </c>
      <c r="Q1468" s="106">
        <f t="shared" si="4338"/>
        <v>0</v>
      </c>
      <c r="S1468" s="106">
        <f t="shared" si="4339"/>
        <v>0</v>
      </c>
      <c r="V1468" s="106">
        <f t="shared" si="4340"/>
        <v>0</v>
      </c>
      <c r="X1468" s="106">
        <f t="shared" si="4341"/>
        <v>0</v>
      </c>
      <c r="Z1468" s="106">
        <f t="shared" si="4342"/>
        <v>0</v>
      </c>
      <c r="AB1468" s="106">
        <f t="shared" si="4343"/>
        <v>0</v>
      </c>
      <c r="AD1468" s="106">
        <f t="shared" si="4344"/>
        <v>0</v>
      </c>
      <c r="AF1468" s="106">
        <f t="shared" si="4345"/>
        <v>0</v>
      </c>
      <c r="AI1468" s="106">
        <f t="shared" si="4346"/>
        <v>0</v>
      </c>
      <c r="AK1468" s="106">
        <f t="shared" si="4347"/>
        <v>0</v>
      </c>
      <c r="AM1468" s="106">
        <f t="shared" si="4348"/>
        <v>0</v>
      </c>
      <c r="AO1468" s="106">
        <f t="shared" si="4349"/>
        <v>0</v>
      </c>
      <c r="AQ1468" s="106">
        <f t="shared" si="4350"/>
        <v>0</v>
      </c>
      <c r="AS1468" s="106">
        <f t="shared" si="4351"/>
        <v>0</v>
      </c>
      <c r="AV1468" s="106">
        <f t="shared" si="4352"/>
        <v>0</v>
      </c>
      <c r="AX1468" s="106">
        <f t="shared" si="4353"/>
        <v>0</v>
      </c>
      <c r="AZ1468" s="106">
        <f t="shared" si="4354"/>
        <v>0</v>
      </c>
      <c r="BB1468" s="106">
        <f t="shared" si="4355"/>
        <v>0</v>
      </c>
      <c r="BD1468" s="106">
        <f t="shared" si="4356"/>
        <v>0</v>
      </c>
      <c r="BF1468" s="106">
        <f t="shared" si="4357"/>
        <v>0</v>
      </c>
      <c r="BI1468" s="106">
        <f t="shared" si="4358"/>
        <v>0</v>
      </c>
      <c r="BK1468" s="106">
        <f t="shared" si="4359"/>
        <v>0</v>
      </c>
      <c r="BM1468" s="106">
        <f t="shared" si="4360"/>
        <v>0</v>
      </c>
      <c r="BO1468" s="106">
        <f t="shared" si="4361"/>
        <v>0</v>
      </c>
      <c r="BQ1468" s="106">
        <f t="shared" si="4362"/>
        <v>0</v>
      </c>
      <c r="BS1468" s="106">
        <f t="shared" si="4363"/>
        <v>0</v>
      </c>
    </row>
    <row r="1469" spans="1:133" outlineLevel="3" x14ac:dyDescent="0.15">
      <c r="A1469" s="264" t="s">
        <v>580</v>
      </c>
      <c r="B1469" s="29" t="s">
        <v>2198</v>
      </c>
      <c r="C1469" s="104"/>
      <c r="D1469" s="106">
        <v>5</v>
      </c>
      <c r="E1469" s="104"/>
      <c r="F1469" s="106">
        <f t="shared" ref="F1469" si="4395">IF(B1469&lt;&gt;"",IF(B1469="Custom Requirement",0,3),0)</f>
        <v>3</v>
      </c>
      <c r="G1469" s="106">
        <v>1</v>
      </c>
      <c r="I1469" s="106">
        <f t="shared" ref="I1469" si="4396">H1469*$E1469*I$10</f>
        <v>0</v>
      </c>
      <c r="K1469" s="106">
        <f t="shared" ref="K1469" si="4397">J1469*$E1469*K$10</f>
        <v>0</v>
      </c>
      <c r="M1469" s="106">
        <f t="shared" ref="M1469" si="4398">L1469*$E1469*M$10</f>
        <v>0</v>
      </c>
      <c r="O1469" s="106">
        <f t="shared" ref="O1469" si="4399">N1469*$E1469*O$10</f>
        <v>0</v>
      </c>
      <c r="Q1469" s="106">
        <f t="shared" ref="Q1469" si="4400">P1469*$E1469*Q$10</f>
        <v>0</v>
      </c>
      <c r="S1469" s="106">
        <f t="shared" ref="S1469" si="4401">R1469*$E1469*S$10</f>
        <v>0</v>
      </c>
      <c r="V1469" s="106">
        <f t="shared" ref="V1469" si="4402">U1469*$E1469*V$10</f>
        <v>0</v>
      </c>
      <c r="X1469" s="106">
        <f t="shared" ref="X1469" si="4403">W1469*$E1469*X$10</f>
        <v>0</v>
      </c>
      <c r="Z1469" s="106">
        <f t="shared" ref="Z1469" si="4404">Y1469*$E1469*Z$10</f>
        <v>0</v>
      </c>
      <c r="AB1469" s="106">
        <f t="shared" ref="AB1469" si="4405">AA1469*$E1469*AB$10</f>
        <v>0</v>
      </c>
      <c r="AD1469" s="106">
        <f t="shared" ref="AD1469" si="4406">AC1469*$E1469*AD$10</f>
        <v>0</v>
      </c>
      <c r="AF1469" s="106">
        <f t="shared" ref="AF1469" si="4407">AE1469*$E1469*AF$10</f>
        <v>0</v>
      </c>
      <c r="AI1469" s="106">
        <f t="shared" ref="AI1469" si="4408">AH1469*$E1469*AI$10</f>
        <v>0</v>
      </c>
      <c r="AK1469" s="106">
        <f t="shared" ref="AK1469" si="4409">AJ1469*$E1469*AK$10</f>
        <v>0</v>
      </c>
      <c r="AM1469" s="106">
        <f t="shared" ref="AM1469" si="4410">AL1469*$E1469*AM$10</f>
        <v>0</v>
      </c>
      <c r="AO1469" s="106">
        <f t="shared" ref="AO1469" si="4411">AN1469*$E1469*AO$10</f>
        <v>0</v>
      </c>
      <c r="AQ1469" s="106">
        <f t="shared" ref="AQ1469" si="4412">AP1469*$E1469*AQ$10</f>
        <v>0</v>
      </c>
      <c r="AS1469" s="106">
        <f t="shared" ref="AS1469" si="4413">AR1469*$E1469*AS$10</f>
        <v>0</v>
      </c>
      <c r="AV1469" s="106">
        <f t="shared" ref="AV1469" si="4414">AU1469*$E1469*AV$10</f>
        <v>0</v>
      </c>
      <c r="AX1469" s="106">
        <f t="shared" ref="AX1469" si="4415">AW1469*$E1469*AX$10</f>
        <v>0</v>
      </c>
      <c r="AZ1469" s="106">
        <f t="shared" ref="AZ1469" si="4416">AY1469*$E1469*AZ$10</f>
        <v>0</v>
      </c>
      <c r="BB1469" s="106">
        <f t="shared" ref="BB1469" si="4417">BA1469*$E1469*BB$10</f>
        <v>0</v>
      </c>
      <c r="BD1469" s="106">
        <f t="shared" ref="BD1469" si="4418">BC1469*$E1469*BD$10</f>
        <v>0</v>
      </c>
      <c r="BF1469" s="106">
        <f t="shared" ref="BF1469" si="4419">BE1469*$E1469*BF$10</f>
        <v>0</v>
      </c>
      <c r="BI1469" s="106">
        <f t="shared" ref="BI1469" si="4420">BH1469*$E1469*BI$10</f>
        <v>0</v>
      </c>
      <c r="BK1469" s="106">
        <f t="shared" ref="BK1469" si="4421">BJ1469*$E1469*BK$10</f>
        <v>0</v>
      </c>
      <c r="BM1469" s="106">
        <f t="shared" ref="BM1469" si="4422">BL1469*$E1469*BM$10</f>
        <v>0</v>
      </c>
      <c r="BO1469" s="106">
        <f t="shared" ref="BO1469" si="4423">BN1469*$E1469*BO$10</f>
        <v>0</v>
      </c>
      <c r="BQ1469" s="106">
        <f t="shared" ref="BQ1469" si="4424">BP1469*$E1469*BQ$10</f>
        <v>0</v>
      </c>
      <c r="BS1469" s="106">
        <f t="shared" ref="BS1469" si="4425">BR1469*$E1469*BS$10</f>
        <v>0</v>
      </c>
    </row>
    <row r="1470" spans="1:133" ht="39" outlineLevel="3" x14ac:dyDescent="0.15">
      <c r="A1470" s="264" t="s">
        <v>581</v>
      </c>
      <c r="B1470" s="29" t="s">
        <v>2297</v>
      </c>
      <c r="C1470" s="104"/>
      <c r="D1470" s="106">
        <v>5</v>
      </c>
      <c r="E1470" s="104"/>
      <c r="F1470" s="106">
        <f t="shared" ref="F1470" si="4426">IF(B1470&lt;&gt;"",IF(B1470="Custom Requirement",0,3),0)</f>
        <v>3</v>
      </c>
      <c r="G1470" s="106">
        <v>1</v>
      </c>
      <c r="I1470" s="106">
        <f t="shared" ref="I1470" si="4427">H1470*$E1470*I$10</f>
        <v>0</v>
      </c>
      <c r="K1470" s="106">
        <f t="shared" ref="K1470" si="4428">J1470*$E1470*K$10</f>
        <v>0</v>
      </c>
      <c r="M1470" s="106">
        <f t="shared" ref="M1470" si="4429">L1470*$E1470*M$10</f>
        <v>0</v>
      </c>
      <c r="O1470" s="106">
        <f t="shared" ref="O1470" si="4430">N1470*$E1470*O$10</f>
        <v>0</v>
      </c>
      <c r="Q1470" s="106">
        <f t="shared" ref="Q1470" si="4431">P1470*$E1470*Q$10</f>
        <v>0</v>
      </c>
      <c r="S1470" s="106">
        <f t="shared" ref="S1470" si="4432">R1470*$E1470*S$10</f>
        <v>0</v>
      </c>
      <c r="V1470" s="106">
        <f t="shared" ref="V1470" si="4433">U1470*$E1470*V$10</f>
        <v>0</v>
      </c>
      <c r="X1470" s="106">
        <f t="shared" ref="X1470" si="4434">W1470*$E1470*X$10</f>
        <v>0</v>
      </c>
      <c r="Z1470" s="106">
        <f t="shared" ref="Z1470" si="4435">Y1470*$E1470*Z$10</f>
        <v>0</v>
      </c>
      <c r="AB1470" s="106">
        <f t="shared" ref="AB1470" si="4436">AA1470*$E1470*AB$10</f>
        <v>0</v>
      </c>
      <c r="AD1470" s="106">
        <f t="shared" ref="AD1470" si="4437">AC1470*$E1470*AD$10</f>
        <v>0</v>
      </c>
      <c r="AF1470" s="106">
        <f t="shared" ref="AF1470" si="4438">AE1470*$E1470*AF$10</f>
        <v>0</v>
      </c>
      <c r="AI1470" s="106">
        <f t="shared" ref="AI1470" si="4439">AH1470*$E1470*AI$10</f>
        <v>0</v>
      </c>
      <c r="AK1470" s="106">
        <f t="shared" ref="AK1470" si="4440">AJ1470*$E1470*AK$10</f>
        <v>0</v>
      </c>
      <c r="AM1470" s="106">
        <f t="shared" ref="AM1470" si="4441">AL1470*$E1470*AM$10</f>
        <v>0</v>
      </c>
      <c r="AO1470" s="106">
        <f t="shared" ref="AO1470" si="4442">AN1470*$E1470*AO$10</f>
        <v>0</v>
      </c>
      <c r="AQ1470" s="106">
        <f t="shared" ref="AQ1470" si="4443">AP1470*$E1470*AQ$10</f>
        <v>0</v>
      </c>
      <c r="AS1470" s="106">
        <f t="shared" ref="AS1470" si="4444">AR1470*$E1470*AS$10</f>
        <v>0</v>
      </c>
      <c r="AV1470" s="106">
        <f t="shared" ref="AV1470" si="4445">AU1470*$E1470*AV$10</f>
        <v>0</v>
      </c>
      <c r="AX1470" s="106">
        <f t="shared" ref="AX1470" si="4446">AW1470*$E1470*AX$10</f>
        <v>0</v>
      </c>
      <c r="AZ1470" s="106">
        <f t="shared" ref="AZ1470" si="4447">AY1470*$E1470*AZ$10</f>
        <v>0</v>
      </c>
      <c r="BB1470" s="106">
        <f t="shared" ref="BB1470" si="4448">BA1470*$E1470*BB$10</f>
        <v>0</v>
      </c>
      <c r="BD1470" s="106">
        <f t="shared" ref="BD1470" si="4449">BC1470*$E1470*BD$10</f>
        <v>0</v>
      </c>
      <c r="BF1470" s="106">
        <f t="shared" ref="BF1470" si="4450">BE1470*$E1470*BF$10</f>
        <v>0</v>
      </c>
      <c r="BI1470" s="106">
        <f t="shared" ref="BI1470" si="4451">BH1470*$E1470*BI$10</f>
        <v>0</v>
      </c>
      <c r="BK1470" s="106">
        <f t="shared" ref="BK1470" si="4452">BJ1470*$E1470*BK$10</f>
        <v>0</v>
      </c>
      <c r="BM1470" s="106">
        <f t="shared" ref="BM1470" si="4453">BL1470*$E1470*BM$10</f>
        <v>0</v>
      </c>
      <c r="BO1470" s="106">
        <f t="shared" ref="BO1470" si="4454">BN1470*$E1470*BO$10</f>
        <v>0</v>
      </c>
      <c r="BQ1470" s="106">
        <f t="shared" ref="BQ1470" si="4455">BP1470*$E1470*BQ$10</f>
        <v>0</v>
      </c>
      <c r="BS1470" s="106">
        <f t="shared" ref="BS1470" si="4456">BR1470*$E1470*BS$10</f>
        <v>0</v>
      </c>
    </row>
    <row r="1471" spans="1:133" outlineLevel="3" x14ac:dyDescent="0.15">
      <c r="A1471" s="264" t="s">
        <v>582</v>
      </c>
      <c r="B1471" s="29" t="s">
        <v>2364</v>
      </c>
      <c r="C1471" s="104"/>
      <c r="D1471" s="106">
        <v>5</v>
      </c>
      <c r="E1471" s="104"/>
      <c r="F1471" s="106">
        <f t="shared" ref="F1471:F1472" si="4457">IF(B1471&lt;&gt;"",IF(B1471="Custom Requirement",0,3),0)</f>
        <v>3</v>
      </c>
      <c r="G1471" s="106">
        <v>1</v>
      </c>
      <c r="I1471" s="106">
        <f t="shared" ref="I1471:I1472" si="4458">H1471*$E1471*I$10</f>
        <v>0</v>
      </c>
      <c r="K1471" s="106">
        <f t="shared" ref="K1471:K1472" si="4459">J1471*$E1471*K$10</f>
        <v>0</v>
      </c>
      <c r="M1471" s="106">
        <f t="shared" ref="M1471:M1472" si="4460">L1471*$E1471*M$10</f>
        <v>0</v>
      </c>
      <c r="O1471" s="106">
        <f t="shared" ref="O1471:O1472" si="4461">N1471*$E1471*O$10</f>
        <v>0</v>
      </c>
      <c r="Q1471" s="106">
        <f t="shared" ref="Q1471:Q1472" si="4462">P1471*$E1471*Q$10</f>
        <v>0</v>
      </c>
      <c r="S1471" s="106">
        <f t="shared" ref="S1471:S1472" si="4463">R1471*$E1471*S$10</f>
        <v>0</v>
      </c>
      <c r="V1471" s="106">
        <f t="shared" ref="V1471:V1472" si="4464">U1471*$E1471*V$10</f>
        <v>0</v>
      </c>
      <c r="X1471" s="106">
        <f t="shared" ref="X1471:X1472" si="4465">W1471*$E1471*X$10</f>
        <v>0</v>
      </c>
      <c r="Z1471" s="106">
        <f t="shared" ref="Z1471:Z1472" si="4466">Y1471*$E1471*Z$10</f>
        <v>0</v>
      </c>
      <c r="AB1471" s="106">
        <f t="shared" ref="AB1471:AB1472" si="4467">AA1471*$E1471*AB$10</f>
        <v>0</v>
      </c>
      <c r="AD1471" s="106">
        <f t="shared" ref="AD1471:AD1472" si="4468">AC1471*$E1471*AD$10</f>
        <v>0</v>
      </c>
      <c r="AF1471" s="106">
        <f t="shared" ref="AF1471:AF1472" si="4469">AE1471*$E1471*AF$10</f>
        <v>0</v>
      </c>
      <c r="AI1471" s="106">
        <f t="shared" ref="AI1471:AI1472" si="4470">AH1471*$E1471*AI$10</f>
        <v>0</v>
      </c>
      <c r="AK1471" s="106">
        <f t="shared" ref="AK1471:AK1472" si="4471">AJ1471*$E1471*AK$10</f>
        <v>0</v>
      </c>
      <c r="AM1471" s="106">
        <f t="shared" ref="AM1471:AM1472" si="4472">AL1471*$E1471*AM$10</f>
        <v>0</v>
      </c>
      <c r="AO1471" s="106">
        <f t="shared" ref="AO1471:AO1472" si="4473">AN1471*$E1471*AO$10</f>
        <v>0</v>
      </c>
      <c r="AQ1471" s="106">
        <f t="shared" ref="AQ1471:AQ1472" si="4474">AP1471*$E1471*AQ$10</f>
        <v>0</v>
      </c>
      <c r="AS1471" s="106">
        <f t="shared" ref="AS1471:AS1472" si="4475">AR1471*$E1471*AS$10</f>
        <v>0</v>
      </c>
      <c r="AV1471" s="106">
        <f t="shared" ref="AV1471:AV1472" si="4476">AU1471*$E1471*AV$10</f>
        <v>0</v>
      </c>
      <c r="AX1471" s="106">
        <f t="shared" ref="AX1471:AX1472" si="4477">AW1471*$E1471*AX$10</f>
        <v>0</v>
      </c>
      <c r="AZ1471" s="106">
        <f t="shared" ref="AZ1471:AZ1472" si="4478">AY1471*$E1471*AZ$10</f>
        <v>0</v>
      </c>
      <c r="BB1471" s="106">
        <f t="shared" ref="BB1471:BB1472" si="4479">BA1471*$E1471*BB$10</f>
        <v>0</v>
      </c>
      <c r="BD1471" s="106">
        <f t="shared" ref="BD1471:BD1472" si="4480">BC1471*$E1471*BD$10</f>
        <v>0</v>
      </c>
      <c r="BF1471" s="106">
        <f t="shared" ref="BF1471:BF1472" si="4481">BE1471*$E1471*BF$10</f>
        <v>0</v>
      </c>
      <c r="BI1471" s="106">
        <f t="shared" ref="BI1471:BI1472" si="4482">BH1471*$E1471*BI$10</f>
        <v>0</v>
      </c>
      <c r="BK1471" s="106">
        <f t="shared" ref="BK1471:BK1472" si="4483">BJ1471*$E1471*BK$10</f>
        <v>0</v>
      </c>
      <c r="BM1471" s="106">
        <f t="shared" ref="BM1471:BM1472" si="4484">BL1471*$E1471*BM$10</f>
        <v>0</v>
      </c>
      <c r="BO1471" s="106">
        <f t="shared" ref="BO1471:BO1472" si="4485">BN1471*$E1471*BO$10</f>
        <v>0</v>
      </c>
      <c r="BQ1471" s="106">
        <f t="shared" ref="BQ1471:BQ1472" si="4486">BP1471*$E1471*BQ$10</f>
        <v>0</v>
      </c>
      <c r="BS1471" s="106">
        <f t="shared" ref="BS1471:BS1472" si="4487">BR1471*$E1471*BS$10</f>
        <v>0</v>
      </c>
    </row>
    <row r="1472" spans="1:133" outlineLevel="3" x14ac:dyDescent="0.15">
      <c r="A1472" s="264" t="s">
        <v>2367</v>
      </c>
      <c r="B1472" s="29" t="s">
        <v>2363</v>
      </c>
      <c r="C1472" s="104"/>
      <c r="D1472" s="106">
        <v>5</v>
      </c>
      <c r="E1472" s="104"/>
      <c r="F1472" s="106">
        <f t="shared" si="4457"/>
        <v>3</v>
      </c>
      <c r="G1472" s="106">
        <v>1</v>
      </c>
      <c r="I1472" s="106">
        <f t="shared" si="4458"/>
        <v>0</v>
      </c>
      <c r="K1472" s="106">
        <f t="shared" si="4459"/>
        <v>0</v>
      </c>
      <c r="M1472" s="106">
        <f t="shared" si="4460"/>
        <v>0</v>
      </c>
      <c r="O1472" s="106">
        <f t="shared" si="4461"/>
        <v>0</v>
      </c>
      <c r="Q1472" s="106">
        <f t="shared" si="4462"/>
        <v>0</v>
      </c>
      <c r="S1472" s="106">
        <f t="shared" si="4463"/>
        <v>0</v>
      </c>
      <c r="V1472" s="106">
        <f t="shared" si="4464"/>
        <v>0</v>
      </c>
      <c r="X1472" s="106">
        <f t="shared" si="4465"/>
        <v>0</v>
      </c>
      <c r="Z1472" s="106">
        <f t="shared" si="4466"/>
        <v>0</v>
      </c>
      <c r="AB1472" s="106">
        <f t="shared" si="4467"/>
        <v>0</v>
      </c>
      <c r="AD1472" s="106">
        <f t="shared" si="4468"/>
        <v>0</v>
      </c>
      <c r="AF1472" s="106">
        <f t="shared" si="4469"/>
        <v>0</v>
      </c>
      <c r="AI1472" s="106">
        <f t="shared" si="4470"/>
        <v>0</v>
      </c>
      <c r="AK1472" s="106">
        <f t="shared" si="4471"/>
        <v>0</v>
      </c>
      <c r="AM1472" s="106">
        <f t="shared" si="4472"/>
        <v>0</v>
      </c>
      <c r="AO1472" s="106">
        <f t="shared" si="4473"/>
        <v>0</v>
      </c>
      <c r="AQ1472" s="106">
        <f t="shared" si="4474"/>
        <v>0</v>
      </c>
      <c r="AS1472" s="106">
        <f t="shared" si="4475"/>
        <v>0</v>
      </c>
      <c r="AV1472" s="106">
        <f t="shared" si="4476"/>
        <v>0</v>
      </c>
      <c r="AX1472" s="106">
        <f t="shared" si="4477"/>
        <v>0</v>
      </c>
      <c r="AZ1472" s="106">
        <f t="shared" si="4478"/>
        <v>0</v>
      </c>
      <c r="BB1472" s="106">
        <f t="shared" si="4479"/>
        <v>0</v>
      </c>
      <c r="BD1472" s="106">
        <f t="shared" si="4480"/>
        <v>0</v>
      </c>
      <c r="BF1472" s="106">
        <f t="shared" si="4481"/>
        <v>0</v>
      </c>
      <c r="BI1472" s="106">
        <f t="shared" si="4482"/>
        <v>0</v>
      </c>
      <c r="BK1472" s="106">
        <f t="shared" si="4483"/>
        <v>0</v>
      </c>
      <c r="BM1472" s="106">
        <f t="shared" si="4484"/>
        <v>0</v>
      </c>
      <c r="BO1472" s="106">
        <f t="shared" si="4485"/>
        <v>0</v>
      </c>
      <c r="BQ1472" s="106">
        <f t="shared" si="4486"/>
        <v>0</v>
      </c>
      <c r="BS1472" s="106">
        <f t="shared" si="4487"/>
        <v>0</v>
      </c>
    </row>
    <row r="1473" spans="1:133" ht="26" outlineLevel="3" x14ac:dyDescent="0.15">
      <c r="A1473" s="264" t="s">
        <v>2282</v>
      </c>
      <c r="B1473" s="29" t="s">
        <v>2246</v>
      </c>
      <c r="C1473" s="104"/>
      <c r="D1473" s="106">
        <v>5</v>
      </c>
      <c r="E1473" s="104"/>
      <c r="F1473" s="106">
        <f t="shared" ref="F1473" si="4488">IF(B1473&lt;&gt;"",IF(B1473="Custom Requirement",0,3),0)</f>
        <v>3</v>
      </c>
      <c r="G1473" s="106">
        <v>1</v>
      </c>
      <c r="I1473" s="106">
        <f t="shared" ref="I1473" si="4489">H1473*$E1473*I$10</f>
        <v>0</v>
      </c>
      <c r="K1473" s="106">
        <f t="shared" ref="K1473" si="4490">J1473*$E1473*K$10</f>
        <v>0</v>
      </c>
      <c r="M1473" s="106">
        <f t="shared" ref="M1473" si="4491">L1473*$E1473*M$10</f>
        <v>0</v>
      </c>
      <c r="O1473" s="106">
        <f t="shared" ref="O1473" si="4492">N1473*$E1473*O$10</f>
        <v>0</v>
      </c>
      <c r="Q1473" s="106">
        <f t="shared" ref="Q1473" si="4493">P1473*$E1473*Q$10</f>
        <v>0</v>
      </c>
      <c r="S1473" s="106">
        <f t="shared" ref="S1473" si="4494">R1473*$E1473*S$10</f>
        <v>0</v>
      </c>
      <c r="V1473" s="106">
        <f t="shared" ref="V1473" si="4495">U1473*$E1473*V$10</f>
        <v>0</v>
      </c>
      <c r="X1473" s="106">
        <f t="shared" ref="X1473" si="4496">W1473*$E1473*X$10</f>
        <v>0</v>
      </c>
      <c r="Z1473" s="106">
        <f t="shared" ref="Z1473" si="4497">Y1473*$E1473*Z$10</f>
        <v>0</v>
      </c>
      <c r="AB1473" s="106">
        <f t="shared" ref="AB1473" si="4498">AA1473*$E1473*AB$10</f>
        <v>0</v>
      </c>
      <c r="AD1473" s="106">
        <f t="shared" ref="AD1473" si="4499">AC1473*$E1473*AD$10</f>
        <v>0</v>
      </c>
      <c r="AF1473" s="106">
        <f t="shared" ref="AF1473" si="4500">AE1473*$E1473*AF$10</f>
        <v>0</v>
      </c>
      <c r="AI1473" s="106">
        <f t="shared" ref="AI1473" si="4501">AH1473*$E1473*AI$10</f>
        <v>0</v>
      </c>
      <c r="AK1473" s="106">
        <f t="shared" ref="AK1473" si="4502">AJ1473*$E1473*AK$10</f>
        <v>0</v>
      </c>
      <c r="AM1473" s="106">
        <f t="shared" ref="AM1473" si="4503">AL1473*$E1473*AM$10</f>
        <v>0</v>
      </c>
      <c r="AO1473" s="106">
        <f t="shared" ref="AO1473" si="4504">AN1473*$E1473*AO$10</f>
        <v>0</v>
      </c>
      <c r="AQ1473" s="106">
        <f t="shared" ref="AQ1473" si="4505">AP1473*$E1473*AQ$10</f>
        <v>0</v>
      </c>
      <c r="AS1473" s="106">
        <f t="shared" ref="AS1473" si="4506">AR1473*$E1473*AS$10</f>
        <v>0</v>
      </c>
      <c r="AV1473" s="106">
        <f t="shared" ref="AV1473" si="4507">AU1473*$E1473*AV$10</f>
        <v>0</v>
      </c>
      <c r="AX1473" s="106">
        <f t="shared" ref="AX1473" si="4508">AW1473*$E1473*AX$10</f>
        <v>0</v>
      </c>
      <c r="AZ1473" s="106">
        <f t="shared" ref="AZ1473" si="4509">AY1473*$E1473*AZ$10</f>
        <v>0</v>
      </c>
      <c r="BB1473" s="106">
        <f t="shared" ref="BB1473" si="4510">BA1473*$E1473*BB$10</f>
        <v>0</v>
      </c>
      <c r="BD1473" s="106">
        <f t="shared" ref="BD1473" si="4511">BC1473*$E1473*BD$10</f>
        <v>0</v>
      </c>
      <c r="BF1473" s="106">
        <f t="shared" ref="BF1473" si="4512">BE1473*$E1473*BF$10</f>
        <v>0</v>
      </c>
      <c r="BI1473" s="106">
        <f t="shared" ref="BI1473" si="4513">BH1473*$E1473*BI$10</f>
        <v>0</v>
      </c>
      <c r="BK1473" s="106">
        <f t="shared" ref="BK1473" si="4514">BJ1473*$E1473*BK$10</f>
        <v>0</v>
      </c>
      <c r="BM1473" s="106">
        <f t="shared" ref="BM1473" si="4515">BL1473*$E1473*BM$10</f>
        <v>0</v>
      </c>
      <c r="BO1473" s="106">
        <f t="shared" ref="BO1473" si="4516">BN1473*$E1473*BO$10</f>
        <v>0</v>
      </c>
      <c r="BQ1473" s="106">
        <f t="shared" ref="BQ1473" si="4517">BP1473*$E1473*BQ$10</f>
        <v>0</v>
      </c>
      <c r="BS1473" s="106">
        <f t="shared" ref="BS1473" si="4518">BR1473*$E1473*BS$10</f>
        <v>0</v>
      </c>
    </row>
    <row r="1474" spans="1:133" outlineLevel="3" x14ac:dyDescent="0.15">
      <c r="A1474" s="264" t="s">
        <v>2369</v>
      </c>
      <c r="B1474" s="29" t="s">
        <v>2281</v>
      </c>
      <c r="C1474" s="104"/>
      <c r="D1474" s="106">
        <v>5</v>
      </c>
      <c r="E1474" s="104"/>
      <c r="F1474" s="106">
        <f t="shared" ref="F1474" si="4519">IF(B1474&lt;&gt;"",IF(B1474="Custom Requirement",0,3),0)</f>
        <v>3</v>
      </c>
      <c r="G1474" s="106">
        <v>1</v>
      </c>
      <c r="I1474" s="106">
        <f t="shared" ref="I1474" si="4520">H1474*$E1474*I$10</f>
        <v>0</v>
      </c>
      <c r="K1474" s="106">
        <f t="shared" ref="K1474" si="4521">J1474*$E1474*K$10</f>
        <v>0</v>
      </c>
      <c r="M1474" s="106">
        <f t="shared" ref="M1474" si="4522">L1474*$E1474*M$10</f>
        <v>0</v>
      </c>
      <c r="O1474" s="106">
        <f t="shared" ref="O1474" si="4523">N1474*$E1474*O$10</f>
        <v>0</v>
      </c>
      <c r="Q1474" s="106">
        <f t="shared" ref="Q1474" si="4524">P1474*$E1474*Q$10</f>
        <v>0</v>
      </c>
      <c r="S1474" s="106">
        <f t="shared" ref="S1474" si="4525">R1474*$E1474*S$10</f>
        <v>0</v>
      </c>
      <c r="V1474" s="106">
        <f t="shared" ref="V1474" si="4526">U1474*$E1474*V$10</f>
        <v>0</v>
      </c>
      <c r="X1474" s="106">
        <f t="shared" ref="X1474" si="4527">W1474*$E1474*X$10</f>
        <v>0</v>
      </c>
      <c r="Z1474" s="106">
        <f t="shared" ref="Z1474" si="4528">Y1474*$E1474*Z$10</f>
        <v>0</v>
      </c>
      <c r="AB1474" s="106">
        <f t="shared" ref="AB1474" si="4529">AA1474*$E1474*AB$10</f>
        <v>0</v>
      </c>
      <c r="AD1474" s="106">
        <f t="shared" ref="AD1474" si="4530">AC1474*$E1474*AD$10</f>
        <v>0</v>
      </c>
      <c r="AF1474" s="106">
        <f t="shared" ref="AF1474" si="4531">AE1474*$E1474*AF$10</f>
        <v>0</v>
      </c>
      <c r="AI1474" s="106">
        <f t="shared" ref="AI1474" si="4532">AH1474*$E1474*AI$10</f>
        <v>0</v>
      </c>
      <c r="AK1474" s="106">
        <f t="shared" ref="AK1474" si="4533">AJ1474*$E1474*AK$10</f>
        <v>0</v>
      </c>
      <c r="AM1474" s="106">
        <f t="shared" ref="AM1474" si="4534">AL1474*$E1474*AM$10</f>
        <v>0</v>
      </c>
      <c r="AO1474" s="106">
        <f t="shared" ref="AO1474" si="4535">AN1474*$E1474*AO$10</f>
        <v>0</v>
      </c>
      <c r="AQ1474" s="106">
        <f t="shared" ref="AQ1474" si="4536">AP1474*$E1474*AQ$10</f>
        <v>0</v>
      </c>
      <c r="AS1474" s="106">
        <f t="shared" ref="AS1474" si="4537">AR1474*$E1474*AS$10</f>
        <v>0</v>
      </c>
      <c r="AV1474" s="106">
        <f t="shared" ref="AV1474" si="4538">AU1474*$E1474*AV$10</f>
        <v>0</v>
      </c>
      <c r="AX1474" s="106">
        <f t="shared" ref="AX1474" si="4539">AW1474*$E1474*AX$10</f>
        <v>0</v>
      </c>
      <c r="AZ1474" s="106">
        <f t="shared" ref="AZ1474" si="4540">AY1474*$E1474*AZ$10</f>
        <v>0</v>
      </c>
      <c r="BB1474" s="106">
        <f t="shared" ref="BB1474" si="4541">BA1474*$E1474*BB$10</f>
        <v>0</v>
      </c>
      <c r="BD1474" s="106">
        <f t="shared" ref="BD1474" si="4542">BC1474*$E1474*BD$10</f>
        <v>0</v>
      </c>
      <c r="BF1474" s="106">
        <f t="shared" ref="BF1474" si="4543">BE1474*$E1474*BF$10</f>
        <v>0</v>
      </c>
      <c r="BI1474" s="106">
        <f t="shared" ref="BI1474" si="4544">BH1474*$E1474*BI$10</f>
        <v>0</v>
      </c>
      <c r="BK1474" s="106">
        <f t="shared" ref="BK1474" si="4545">BJ1474*$E1474*BK$10</f>
        <v>0</v>
      </c>
      <c r="BM1474" s="106">
        <f t="shared" ref="BM1474" si="4546">BL1474*$E1474*BM$10</f>
        <v>0</v>
      </c>
      <c r="BO1474" s="106">
        <f t="shared" ref="BO1474" si="4547">BN1474*$E1474*BO$10</f>
        <v>0</v>
      </c>
      <c r="BQ1474" s="106">
        <f t="shared" ref="BQ1474" si="4548">BP1474*$E1474*BQ$10</f>
        <v>0</v>
      </c>
      <c r="BS1474" s="106">
        <f t="shared" ref="BS1474" si="4549">BR1474*$E1474*BS$10</f>
        <v>0</v>
      </c>
    </row>
    <row r="1475" spans="1:133" outlineLevel="3" x14ac:dyDescent="0.15">
      <c r="A1475" s="264" t="s">
        <v>2365</v>
      </c>
      <c r="B1475" s="29" t="s">
        <v>2368</v>
      </c>
      <c r="C1475" s="104"/>
      <c r="D1475" s="106">
        <v>5</v>
      </c>
      <c r="E1475" s="104"/>
      <c r="F1475" s="106">
        <f t="shared" ref="F1475" si="4550">IF(B1475&lt;&gt;"",IF(B1475="Custom Requirement",0,3),0)</f>
        <v>3</v>
      </c>
      <c r="G1475" s="106">
        <v>1</v>
      </c>
      <c r="I1475" s="106">
        <f t="shared" ref="I1475" si="4551">H1475*$E1475*I$10</f>
        <v>0</v>
      </c>
      <c r="K1475" s="106">
        <f t="shared" ref="K1475" si="4552">J1475*$E1475*K$10</f>
        <v>0</v>
      </c>
      <c r="M1475" s="106">
        <f t="shared" ref="M1475" si="4553">L1475*$E1475*M$10</f>
        <v>0</v>
      </c>
      <c r="O1475" s="106">
        <f t="shared" ref="O1475" si="4554">N1475*$E1475*O$10</f>
        <v>0</v>
      </c>
      <c r="Q1475" s="106">
        <f t="shared" ref="Q1475" si="4555">P1475*$E1475*Q$10</f>
        <v>0</v>
      </c>
      <c r="S1475" s="106">
        <f t="shared" ref="S1475" si="4556">R1475*$E1475*S$10</f>
        <v>0</v>
      </c>
      <c r="V1475" s="106">
        <f t="shared" ref="V1475" si="4557">U1475*$E1475*V$10</f>
        <v>0</v>
      </c>
      <c r="X1475" s="106">
        <f t="shared" ref="X1475" si="4558">W1475*$E1475*X$10</f>
        <v>0</v>
      </c>
      <c r="Z1475" s="106">
        <f t="shared" ref="Z1475" si="4559">Y1475*$E1475*Z$10</f>
        <v>0</v>
      </c>
      <c r="AB1475" s="106">
        <f t="shared" ref="AB1475" si="4560">AA1475*$E1475*AB$10</f>
        <v>0</v>
      </c>
      <c r="AD1475" s="106">
        <f t="shared" ref="AD1475" si="4561">AC1475*$E1475*AD$10</f>
        <v>0</v>
      </c>
      <c r="AF1475" s="106">
        <f t="shared" ref="AF1475" si="4562">AE1475*$E1475*AF$10</f>
        <v>0</v>
      </c>
      <c r="AI1475" s="106">
        <f t="shared" ref="AI1475" si="4563">AH1475*$E1475*AI$10</f>
        <v>0</v>
      </c>
      <c r="AK1475" s="106">
        <f t="shared" ref="AK1475" si="4564">AJ1475*$E1475*AK$10</f>
        <v>0</v>
      </c>
      <c r="AM1475" s="106">
        <f t="shared" ref="AM1475" si="4565">AL1475*$E1475*AM$10</f>
        <v>0</v>
      </c>
      <c r="AO1475" s="106">
        <f t="shared" ref="AO1475" si="4566">AN1475*$E1475*AO$10</f>
        <v>0</v>
      </c>
      <c r="AQ1475" s="106">
        <f t="shared" ref="AQ1475" si="4567">AP1475*$E1475*AQ$10</f>
        <v>0</v>
      </c>
      <c r="AS1475" s="106">
        <f t="shared" ref="AS1475" si="4568">AR1475*$E1475*AS$10</f>
        <v>0</v>
      </c>
      <c r="AV1475" s="106">
        <f t="shared" ref="AV1475" si="4569">AU1475*$E1475*AV$10</f>
        <v>0</v>
      </c>
      <c r="AX1475" s="106">
        <f t="shared" ref="AX1475" si="4570">AW1475*$E1475*AX$10</f>
        <v>0</v>
      </c>
      <c r="AZ1475" s="106">
        <f t="shared" ref="AZ1475" si="4571">AY1475*$E1475*AZ$10</f>
        <v>0</v>
      </c>
      <c r="BB1475" s="106">
        <f t="shared" ref="BB1475" si="4572">BA1475*$E1475*BB$10</f>
        <v>0</v>
      </c>
      <c r="BD1475" s="106">
        <f t="shared" ref="BD1475" si="4573">BC1475*$E1475*BD$10</f>
        <v>0</v>
      </c>
      <c r="BF1475" s="106">
        <f t="shared" ref="BF1475" si="4574">BE1475*$E1475*BF$10</f>
        <v>0</v>
      </c>
      <c r="BI1475" s="106">
        <f t="shared" ref="BI1475" si="4575">BH1475*$E1475*BI$10</f>
        <v>0</v>
      </c>
      <c r="BK1475" s="106">
        <f t="shared" ref="BK1475" si="4576">BJ1475*$E1475*BK$10</f>
        <v>0</v>
      </c>
      <c r="BM1475" s="106">
        <f t="shared" ref="BM1475" si="4577">BL1475*$E1475*BM$10</f>
        <v>0</v>
      </c>
      <c r="BO1475" s="106">
        <f t="shared" ref="BO1475" si="4578">BN1475*$E1475*BO$10</f>
        <v>0</v>
      </c>
      <c r="BQ1475" s="106">
        <f t="shared" ref="BQ1475" si="4579">BP1475*$E1475*BQ$10</f>
        <v>0</v>
      </c>
      <c r="BS1475" s="106">
        <f t="shared" ref="BS1475" si="4580">BR1475*$E1475*BS$10</f>
        <v>0</v>
      </c>
    </row>
    <row r="1476" spans="1:133" outlineLevel="3" x14ac:dyDescent="0.15">
      <c r="A1476" s="264" t="s">
        <v>2366</v>
      </c>
      <c r="B1476" s="3" t="s">
        <v>862</v>
      </c>
      <c r="C1476" s="104"/>
      <c r="D1476" s="106">
        <v>5</v>
      </c>
      <c r="E1476" s="104"/>
      <c r="F1476" s="106">
        <f t="shared" si="4333"/>
        <v>3</v>
      </c>
      <c r="G1476" s="106">
        <v>1</v>
      </c>
      <c r="I1476" s="106">
        <f t="shared" si="4334"/>
        <v>0</v>
      </c>
      <c r="K1476" s="106">
        <f t="shared" si="4335"/>
        <v>0</v>
      </c>
      <c r="M1476" s="106">
        <f t="shared" si="4336"/>
        <v>0</v>
      </c>
      <c r="O1476" s="106">
        <f t="shared" si="4337"/>
        <v>0</v>
      </c>
      <c r="Q1476" s="106">
        <f t="shared" si="4338"/>
        <v>0</v>
      </c>
      <c r="S1476" s="106">
        <f t="shared" si="4339"/>
        <v>0</v>
      </c>
      <c r="V1476" s="106">
        <f t="shared" si="4340"/>
        <v>0</v>
      </c>
      <c r="X1476" s="106">
        <f t="shared" si="4341"/>
        <v>0</v>
      </c>
      <c r="Z1476" s="106">
        <f t="shared" si="4342"/>
        <v>0</v>
      </c>
      <c r="AB1476" s="106">
        <f t="shared" si="4343"/>
        <v>0</v>
      </c>
      <c r="AD1476" s="106">
        <f t="shared" si="4344"/>
        <v>0</v>
      </c>
      <c r="AF1476" s="106">
        <f t="shared" si="4345"/>
        <v>0</v>
      </c>
      <c r="AI1476" s="106">
        <f t="shared" si="4346"/>
        <v>0</v>
      </c>
      <c r="AK1476" s="106">
        <f t="shared" si="4347"/>
        <v>0</v>
      </c>
      <c r="AM1476" s="106">
        <f t="shared" si="4348"/>
        <v>0</v>
      </c>
      <c r="AO1476" s="106">
        <f t="shared" si="4349"/>
        <v>0</v>
      </c>
      <c r="AQ1476" s="106">
        <f t="shared" si="4350"/>
        <v>0</v>
      </c>
      <c r="AS1476" s="106">
        <f t="shared" si="4351"/>
        <v>0</v>
      </c>
      <c r="AV1476" s="106">
        <f t="shared" si="4352"/>
        <v>0</v>
      </c>
      <c r="AX1476" s="106">
        <f t="shared" si="4353"/>
        <v>0</v>
      </c>
      <c r="AZ1476" s="106">
        <f t="shared" si="4354"/>
        <v>0</v>
      </c>
      <c r="BB1476" s="106">
        <f t="shared" si="4355"/>
        <v>0</v>
      </c>
      <c r="BD1476" s="106">
        <f t="shared" si="4356"/>
        <v>0</v>
      </c>
      <c r="BF1476" s="106">
        <f t="shared" si="4357"/>
        <v>0</v>
      </c>
      <c r="BI1476" s="106">
        <f t="shared" si="4358"/>
        <v>0</v>
      </c>
      <c r="BK1476" s="106">
        <f t="shared" si="4359"/>
        <v>0</v>
      </c>
      <c r="BM1476" s="106">
        <f t="shared" si="4360"/>
        <v>0</v>
      </c>
      <c r="BO1476" s="106">
        <f t="shared" si="4361"/>
        <v>0</v>
      </c>
      <c r="BQ1476" s="106">
        <f t="shared" si="4362"/>
        <v>0</v>
      </c>
      <c r="BS1476" s="106">
        <f t="shared" si="4363"/>
        <v>0</v>
      </c>
    </row>
    <row r="1477" spans="1:133" s="81" customFormat="1" outlineLevel="2" x14ac:dyDescent="0.15">
      <c r="B1477" s="263" t="s">
        <v>2499</v>
      </c>
      <c r="C1477" s="129"/>
      <c r="D1477" s="129"/>
      <c r="E1477" s="129"/>
      <c r="F1477" s="129"/>
      <c r="G1477" s="174" t="s">
        <v>8</v>
      </c>
      <c r="H1477" s="129"/>
      <c r="I1477" s="129"/>
      <c r="J1477" s="129"/>
      <c r="K1477" s="129"/>
      <c r="L1477" s="129"/>
      <c r="M1477" s="129"/>
      <c r="N1477" s="129"/>
      <c r="O1477" s="129"/>
      <c r="P1477" s="129"/>
      <c r="Q1477" s="129"/>
      <c r="R1477" s="129"/>
      <c r="S1477" s="129"/>
      <c r="T1477" s="279"/>
      <c r="U1477" s="199"/>
      <c r="V1477" s="129"/>
      <c r="W1477" s="199"/>
      <c r="X1477" s="129"/>
      <c r="Y1477" s="199"/>
      <c r="Z1477" s="129"/>
      <c r="AA1477" s="199"/>
      <c r="AB1477" s="129"/>
      <c r="AC1477" s="199"/>
      <c r="AD1477" s="129"/>
      <c r="AE1477" s="199"/>
      <c r="AF1477" s="129"/>
      <c r="AG1477" s="227"/>
      <c r="AH1477" s="199"/>
      <c r="AI1477" s="129"/>
      <c r="AJ1477" s="199"/>
      <c r="AK1477" s="129"/>
      <c r="AL1477" s="199"/>
      <c r="AM1477" s="129"/>
      <c r="AN1477" s="199"/>
      <c r="AO1477" s="129"/>
      <c r="AP1477" s="199"/>
      <c r="AQ1477" s="129"/>
      <c r="AR1477" s="199"/>
      <c r="AS1477" s="129"/>
      <c r="AU1477" s="129"/>
      <c r="AV1477" s="129"/>
      <c r="AW1477" s="129"/>
      <c r="AX1477" s="129"/>
      <c r="AY1477" s="129"/>
      <c r="AZ1477" s="129"/>
      <c r="BA1477" s="129"/>
      <c r="BB1477" s="129"/>
      <c r="BC1477" s="129"/>
      <c r="BD1477" s="129"/>
      <c r="BE1477" s="129"/>
      <c r="BF1477" s="129"/>
      <c r="BH1477" s="129"/>
      <c r="BI1477" s="129"/>
      <c r="BJ1477" s="129"/>
      <c r="BK1477" s="129"/>
      <c r="BL1477" s="129"/>
      <c r="BM1477" s="129"/>
      <c r="BN1477" s="129"/>
      <c r="BO1477" s="129"/>
      <c r="BP1477" s="129"/>
      <c r="BQ1477" s="129"/>
      <c r="BR1477" s="129"/>
      <c r="BS1477" s="129"/>
      <c r="BU1477" s="143"/>
      <c r="BV1477" s="143"/>
      <c r="BW1477" s="143"/>
      <c r="BX1477" s="143"/>
      <c r="BY1477" s="143"/>
      <c r="BZ1477" s="143"/>
      <c r="CA1477" s="143"/>
      <c r="CB1477" s="143"/>
      <c r="CC1477" s="143"/>
      <c r="CD1477" s="143"/>
      <c r="CE1477" s="143"/>
      <c r="CF1477" s="143"/>
      <c r="CG1477" s="143"/>
      <c r="CH1477" s="143"/>
      <c r="CI1477" s="143"/>
      <c r="CJ1477" s="143"/>
      <c r="CK1477" s="143"/>
      <c r="CL1477" s="143"/>
      <c r="CM1477" s="143"/>
      <c r="CN1477" s="143"/>
      <c r="CO1477" s="143"/>
      <c r="CP1477" s="143"/>
      <c r="CQ1477" s="143"/>
      <c r="CR1477" s="143"/>
      <c r="CS1477" s="143"/>
      <c r="CT1477" s="143"/>
      <c r="CU1477" s="143"/>
      <c r="CV1477" s="143"/>
      <c r="CW1477" s="143"/>
      <c r="CX1477" s="143"/>
      <c r="CY1477" s="143"/>
      <c r="CZ1477" s="143"/>
      <c r="DA1477" s="143"/>
      <c r="DB1477" s="143"/>
      <c r="DC1477" s="143"/>
      <c r="DD1477" s="143"/>
      <c r="DE1477" s="143"/>
      <c r="DF1477" s="143"/>
      <c r="DG1477" s="143"/>
      <c r="DH1477" s="143"/>
      <c r="DI1477" s="143"/>
      <c r="DJ1477" s="143"/>
      <c r="DK1477" s="143"/>
      <c r="DL1477" s="143"/>
      <c r="DM1477" s="143"/>
      <c r="DN1477" s="143"/>
      <c r="DO1477" s="143"/>
      <c r="DP1477" s="143"/>
      <c r="DQ1477" s="143"/>
      <c r="DR1477" s="143"/>
      <c r="DS1477" s="143"/>
      <c r="DT1477" s="143"/>
      <c r="DU1477" s="143"/>
      <c r="DV1477" s="143"/>
      <c r="DW1477" s="143"/>
      <c r="DX1477" s="143"/>
      <c r="DY1477" s="143"/>
      <c r="DZ1477" s="143"/>
      <c r="EA1477" s="143"/>
      <c r="EB1477" s="143"/>
      <c r="EC1477" s="143"/>
    </row>
    <row r="1478" spans="1:133" s="82" customFormat="1" outlineLevel="2" x14ac:dyDescent="0.15">
      <c r="A1478" s="82" t="s">
        <v>2501</v>
      </c>
      <c r="B1478" s="83" t="s">
        <v>1841</v>
      </c>
      <c r="C1478" s="301" t="str">
        <f ca="1">IFERROR((AVERAGE(ReqSum)),"N/A")</f>
        <v>N/A</v>
      </c>
      <c r="D1478" s="301">
        <f ca="1">IFERROR((AVERAGE(ReqSum)),"N/A")</f>
        <v>5</v>
      </c>
      <c r="E1478" s="173">
        <f ca="1">(SUM(ReqSum))*2*$I$10</f>
        <v>0</v>
      </c>
      <c r="F1478" s="173">
        <f ca="1">(SUM(ReqSum))*2*$I$10</f>
        <v>0</v>
      </c>
      <c r="G1478" s="173">
        <f>MATCH("x",G1479:G2969,-1)-1</f>
        <v>5</v>
      </c>
      <c r="H1478" s="182"/>
      <c r="I1478" s="182">
        <f ca="1">SUM(ReqSum)</f>
        <v>0</v>
      </c>
      <c r="J1478" s="182"/>
      <c r="K1478" s="182">
        <f ca="1">SUM(ReqSum)</f>
        <v>0</v>
      </c>
      <c r="L1478" s="182"/>
      <c r="M1478" s="182">
        <f ca="1">SUM(ReqSum)</f>
        <v>0</v>
      </c>
      <c r="N1478" s="182"/>
      <c r="O1478" s="182">
        <f ca="1">SUM(ReqSum)</f>
        <v>0</v>
      </c>
      <c r="P1478" s="182"/>
      <c r="Q1478" s="182">
        <f ca="1">SUM(ReqSum)</f>
        <v>0</v>
      </c>
      <c r="R1478" s="182"/>
      <c r="S1478" s="182">
        <f ca="1">SUM(ReqSum)</f>
        <v>0</v>
      </c>
      <c r="T1478" s="278"/>
      <c r="U1478" s="198"/>
      <c r="V1478" s="182">
        <f ca="1">SUM(ReqSum)</f>
        <v>0</v>
      </c>
      <c r="W1478" s="198"/>
      <c r="X1478" s="182">
        <f ca="1">SUM(ReqSum)</f>
        <v>0</v>
      </c>
      <c r="Y1478" s="198"/>
      <c r="Z1478" s="182">
        <f ca="1">SUM(ReqSum)</f>
        <v>0</v>
      </c>
      <c r="AA1478" s="198"/>
      <c r="AB1478" s="182">
        <f ca="1">SUM(ReqSum)</f>
        <v>0</v>
      </c>
      <c r="AC1478" s="198"/>
      <c r="AD1478" s="182">
        <f ca="1">SUM(ReqSum)</f>
        <v>0</v>
      </c>
      <c r="AE1478" s="198"/>
      <c r="AF1478" s="182">
        <f ca="1">SUM(ReqSum)</f>
        <v>0</v>
      </c>
      <c r="AG1478" s="83"/>
      <c r="AH1478" s="198"/>
      <c r="AI1478" s="182">
        <f ca="1">SUM(ReqSum)</f>
        <v>0</v>
      </c>
      <c r="AJ1478" s="198"/>
      <c r="AK1478" s="182">
        <f ca="1">SUM(ReqSum)</f>
        <v>0</v>
      </c>
      <c r="AL1478" s="198"/>
      <c r="AM1478" s="182">
        <f ca="1">SUM(ReqSum)</f>
        <v>0</v>
      </c>
      <c r="AN1478" s="198"/>
      <c r="AO1478" s="182">
        <f ca="1">SUM(ReqSum)</f>
        <v>0</v>
      </c>
      <c r="AP1478" s="198"/>
      <c r="AQ1478" s="182">
        <f ca="1">SUM(ReqSum)</f>
        <v>0</v>
      </c>
      <c r="AR1478" s="198"/>
      <c r="AS1478" s="182">
        <f ca="1">SUM(ReqSum)</f>
        <v>0</v>
      </c>
      <c r="AT1478" s="183"/>
      <c r="AU1478" s="182"/>
      <c r="AV1478" s="182">
        <f ca="1">SUM(ReqSum)</f>
        <v>0</v>
      </c>
      <c r="AW1478" s="182"/>
      <c r="AX1478" s="182">
        <f ca="1">SUM(ReqSum)</f>
        <v>0</v>
      </c>
      <c r="AY1478" s="182"/>
      <c r="AZ1478" s="182">
        <f ca="1">SUM(ReqSum)</f>
        <v>0</v>
      </c>
      <c r="BA1478" s="182"/>
      <c r="BB1478" s="182">
        <f ca="1">SUM(ReqSum)</f>
        <v>0</v>
      </c>
      <c r="BC1478" s="182"/>
      <c r="BD1478" s="182">
        <f ca="1">SUM(ReqSum)</f>
        <v>0</v>
      </c>
      <c r="BE1478" s="182"/>
      <c r="BF1478" s="182">
        <f ca="1">SUM(ReqSum)</f>
        <v>0</v>
      </c>
      <c r="BG1478" s="183"/>
      <c r="BH1478" s="182"/>
      <c r="BI1478" s="182">
        <f ca="1">SUM(ReqSum)</f>
        <v>0</v>
      </c>
      <c r="BJ1478" s="182"/>
      <c r="BK1478" s="182">
        <f ca="1">SUM(ReqSum)</f>
        <v>0</v>
      </c>
      <c r="BL1478" s="182"/>
      <c r="BM1478" s="182">
        <f ca="1">SUM(ReqSum)</f>
        <v>0</v>
      </c>
      <c r="BN1478" s="182"/>
      <c r="BO1478" s="182">
        <f ca="1">SUM(ReqSum)</f>
        <v>0</v>
      </c>
      <c r="BP1478" s="182"/>
      <c r="BQ1478" s="182">
        <f ca="1">SUM(ReqSum)</f>
        <v>0</v>
      </c>
      <c r="BR1478" s="182"/>
      <c r="BS1478" s="182">
        <f ca="1">SUM(ReqSum)</f>
        <v>0</v>
      </c>
      <c r="BT1478" s="183"/>
      <c r="BU1478" s="85"/>
      <c r="BV1478" s="85"/>
      <c r="BW1478" s="85"/>
      <c r="BX1478" s="85"/>
      <c r="BY1478" s="85"/>
      <c r="BZ1478" s="85"/>
      <c r="CA1478" s="85"/>
      <c r="CB1478" s="85"/>
      <c r="CC1478" s="85"/>
      <c r="CD1478" s="85"/>
      <c r="CE1478" s="85"/>
      <c r="CF1478" s="85"/>
      <c r="CG1478" s="85"/>
      <c r="CH1478" s="85"/>
      <c r="CI1478" s="85"/>
      <c r="CJ1478" s="85"/>
      <c r="CK1478" s="85"/>
      <c r="CL1478" s="85"/>
      <c r="CM1478" s="85"/>
      <c r="CN1478" s="85"/>
      <c r="CO1478" s="85"/>
      <c r="CP1478" s="85"/>
      <c r="CQ1478" s="85"/>
      <c r="CR1478" s="85"/>
      <c r="CS1478" s="85"/>
      <c r="CT1478" s="85"/>
      <c r="CU1478" s="85"/>
      <c r="CV1478" s="85"/>
      <c r="CW1478" s="85"/>
      <c r="CX1478" s="85"/>
      <c r="CY1478" s="85"/>
      <c r="CZ1478" s="85"/>
      <c r="DA1478" s="85"/>
      <c r="DB1478" s="85"/>
      <c r="DC1478" s="85"/>
      <c r="DD1478" s="85"/>
      <c r="DE1478" s="85"/>
      <c r="DF1478" s="85"/>
      <c r="DG1478" s="85"/>
      <c r="DH1478" s="85"/>
      <c r="DI1478" s="85"/>
      <c r="DJ1478" s="85"/>
      <c r="DK1478" s="85"/>
      <c r="DL1478" s="85"/>
      <c r="DM1478" s="85"/>
      <c r="DN1478" s="85"/>
      <c r="DO1478" s="85"/>
      <c r="DP1478" s="85"/>
      <c r="DQ1478" s="85"/>
      <c r="DR1478" s="85"/>
      <c r="DS1478" s="85"/>
      <c r="DT1478" s="85"/>
      <c r="DU1478" s="85"/>
      <c r="DV1478" s="85"/>
      <c r="DW1478" s="85"/>
      <c r="DX1478" s="85"/>
      <c r="DY1478" s="85"/>
      <c r="DZ1478" s="85"/>
      <c r="EA1478" s="85"/>
      <c r="EB1478" s="85"/>
      <c r="EC1478" s="85"/>
    </row>
    <row r="1479" spans="1:133" outlineLevel="3" x14ac:dyDescent="0.15">
      <c r="A1479" s="264" t="s">
        <v>2502</v>
      </c>
      <c r="B1479" s="262" t="s">
        <v>2457</v>
      </c>
      <c r="C1479" s="104"/>
      <c r="D1479" s="106">
        <v>5</v>
      </c>
      <c r="E1479" s="104"/>
      <c r="F1479" s="106">
        <f t="shared" ref="F1479:F1483" si="4581">IF(B1479&lt;&gt;"",IF(B1479="Custom Requirement",0,3),0)</f>
        <v>0</v>
      </c>
      <c r="G1479" s="106">
        <v>1</v>
      </c>
      <c r="I1479" s="106">
        <f t="shared" ref="I1479:I1483" si="4582">H1479*$E1479*I$10</f>
        <v>0</v>
      </c>
      <c r="K1479" s="106">
        <f t="shared" ref="K1479:K1483" si="4583">J1479*$E1479*K$10</f>
        <v>0</v>
      </c>
      <c r="M1479" s="106">
        <f t="shared" ref="M1479:M1483" si="4584">L1479*$E1479*M$10</f>
        <v>0</v>
      </c>
      <c r="O1479" s="106">
        <f t="shared" ref="O1479:O1483" si="4585">N1479*$E1479*O$10</f>
        <v>0</v>
      </c>
      <c r="Q1479" s="106">
        <f t="shared" ref="Q1479:Q1483" si="4586">P1479*$E1479*Q$10</f>
        <v>0</v>
      </c>
      <c r="S1479" s="106">
        <f t="shared" ref="S1479:S1483" si="4587">R1479*$E1479*S$10</f>
        <v>0</v>
      </c>
      <c r="V1479" s="106">
        <f t="shared" ref="V1479:V1483" si="4588">U1479*$E1479*V$10</f>
        <v>0</v>
      </c>
      <c r="X1479" s="106">
        <f t="shared" ref="X1479:X1483" si="4589">W1479*$E1479*X$10</f>
        <v>0</v>
      </c>
      <c r="Z1479" s="106">
        <f t="shared" ref="Z1479:Z1483" si="4590">Y1479*$E1479*Z$10</f>
        <v>0</v>
      </c>
      <c r="AB1479" s="106">
        <f t="shared" ref="AB1479:AB1483" si="4591">AA1479*$E1479*AB$10</f>
        <v>0</v>
      </c>
      <c r="AD1479" s="106">
        <f t="shared" ref="AD1479:AD1483" si="4592">AC1479*$E1479*AD$10</f>
        <v>0</v>
      </c>
      <c r="AF1479" s="106">
        <f t="shared" ref="AF1479:AF1483" si="4593">AE1479*$E1479*AF$10</f>
        <v>0</v>
      </c>
      <c r="AI1479" s="106">
        <f t="shared" ref="AI1479:AI1483" si="4594">AH1479*$E1479*AI$10</f>
        <v>0</v>
      </c>
      <c r="AK1479" s="106">
        <f t="shared" ref="AK1479:AK1483" si="4595">AJ1479*$E1479*AK$10</f>
        <v>0</v>
      </c>
      <c r="AM1479" s="106">
        <f t="shared" ref="AM1479:AM1483" si="4596">AL1479*$E1479*AM$10</f>
        <v>0</v>
      </c>
      <c r="AO1479" s="106">
        <f t="shared" ref="AO1479:AO1483" si="4597">AN1479*$E1479*AO$10</f>
        <v>0</v>
      </c>
      <c r="AQ1479" s="106">
        <f t="shared" ref="AQ1479:AQ1483" si="4598">AP1479*$E1479*AQ$10</f>
        <v>0</v>
      </c>
      <c r="AS1479" s="106">
        <f t="shared" ref="AS1479:AS1483" si="4599">AR1479*$E1479*AS$10</f>
        <v>0</v>
      </c>
      <c r="AV1479" s="106">
        <f t="shared" ref="AV1479:AV1483" si="4600">AU1479*$E1479*AV$10</f>
        <v>0</v>
      </c>
      <c r="AX1479" s="106">
        <f t="shared" ref="AX1479:AX1483" si="4601">AW1479*$E1479*AX$10</f>
        <v>0</v>
      </c>
      <c r="AZ1479" s="106">
        <f t="shared" ref="AZ1479:AZ1483" si="4602">AY1479*$E1479*AZ$10</f>
        <v>0</v>
      </c>
      <c r="BB1479" s="106">
        <f t="shared" ref="BB1479:BB1483" si="4603">BA1479*$E1479*BB$10</f>
        <v>0</v>
      </c>
      <c r="BD1479" s="106">
        <f t="shared" ref="BD1479:BD1483" si="4604">BC1479*$E1479*BD$10</f>
        <v>0</v>
      </c>
      <c r="BF1479" s="106">
        <f t="shared" ref="BF1479:BF1483" si="4605">BE1479*$E1479*BF$10</f>
        <v>0</v>
      </c>
      <c r="BI1479" s="106">
        <f t="shared" ref="BI1479:BI1483" si="4606">BH1479*$E1479*BI$10</f>
        <v>0</v>
      </c>
      <c r="BK1479" s="106">
        <f t="shared" ref="BK1479:BK1483" si="4607">BJ1479*$E1479*BK$10</f>
        <v>0</v>
      </c>
      <c r="BM1479" s="106">
        <f t="shared" ref="BM1479:BM1483" si="4608">BL1479*$E1479*BM$10</f>
        <v>0</v>
      </c>
      <c r="BO1479" s="106">
        <f t="shared" ref="BO1479:BO1483" si="4609">BN1479*$E1479*BO$10</f>
        <v>0</v>
      </c>
      <c r="BQ1479" s="106">
        <f t="shared" ref="BQ1479:BQ1483" si="4610">BP1479*$E1479*BQ$10</f>
        <v>0</v>
      </c>
      <c r="BS1479" s="106">
        <f t="shared" ref="BS1479:BS1483" si="4611">BR1479*$E1479*BS$10</f>
        <v>0</v>
      </c>
    </row>
    <row r="1480" spans="1:133" outlineLevel="3" x14ac:dyDescent="0.15">
      <c r="A1480" s="264" t="s">
        <v>2503</v>
      </c>
      <c r="B1480" s="262" t="s">
        <v>2457</v>
      </c>
      <c r="C1480" s="104"/>
      <c r="D1480" s="106">
        <v>5</v>
      </c>
      <c r="E1480" s="104"/>
      <c r="F1480" s="106">
        <f t="shared" si="4581"/>
        <v>0</v>
      </c>
      <c r="G1480" s="106">
        <v>1</v>
      </c>
      <c r="I1480" s="106">
        <f t="shared" si="4582"/>
        <v>0</v>
      </c>
      <c r="K1480" s="106">
        <f t="shared" si="4583"/>
        <v>0</v>
      </c>
      <c r="M1480" s="106">
        <f t="shared" si="4584"/>
        <v>0</v>
      </c>
      <c r="O1480" s="106">
        <f t="shared" si="4585"/>
        <v>0</v>
      </c>
      <c r="Q1480" s="106">
        <f t="shared" si="4586"/>
        <v>0</v>
      </c>
      <c r="S1480" s="106">
        <f t="shared" si="4587"/>
        <v>0</v>
      </c>
      <c r="V1480" s="106">
        <f t="shared" si="4588"/>
        <v>0</v>
      </c>
      <c r="X1480" s="106">
        <f t="shared" si="4589"/>
        <v>0</v>
      </c>
      <c r="Z1480" s="106">
        <f t="shared" si="4590"/>
        <v>0</v>
      </c>
      <c r="AB1480" s="106">
        <f t="shared" si="4591"/>
        <v>0</v>
      </c>
      <c r="AD1480" s="106">
        <f t="shared" si="4592"/>
        <v>0</v>
      </c>
      <c r="AF1480" s="106">
        <f t="shared" si="4593"/>
        <v>0</v>
      </c>
      <c r="AI1480" s="106">
        <f t="shared" si="4594"/>
        <v>0</v>
      </c>
      <c r="AK1480" s="106">
        <f t="shared" si="4595"/>
        <v>0</v>
      </c>
      <c r="AM1480" s="106">
        <f t="shared" si="4596"/>
        <v>0</v>
      </c>
      <c r="AO1480" s="106">
        <f t="shared" si="4597"/>
        <v>0</v>
      </c>
      <c r="AQ1480" s="106">
        <f t="shared" si="4598"/>
        <v>0</v>
      </c>
      <c r="AS1480" s="106">
        <f t="shared" si="4599"/>
        <v>0</v>
      </c>
      <c r="AV1480" s="106">
        <f t="shared" si="4600"/>
        <v>0</v>
      </c>
      <c r="AX1480" s="106">
        <f t="shared" si="4601"/>
        <v>0</v>
      </c>
      <c r="AZ1480" s="106">
        <f t="shared" si="4602"/>
        <v>0</v>
      </c>
      <c r="BB1480" s="106">
        <f t="shared" si="4603"/>
        <v>0</v>
      </c>
      <c r="BD1480" s="106">
        <f t="shared" si="4604"/>
        <v>0</v>
      </c>
      <c r="BF1480" s="106">
        <f t="shared" si="4605"/>
        <v>0</v>
      </c>
      <c r="BI1480" s="106">
        <f t="shared" si="4606"/>
        <v>0</v>
      </c>
      <c r="BK1480" s="106">
        <f t="shared" si="4607"/>
        <v>0</v>
      </c>
      <c r="BM1480" s="106">
        <f t="shared" si="4608"/>
        <v>0</v>
      </c>
      <c r="BO1480" s="106">
        <f t="shared" si="4609"/>
        <v>0</v>
      </c>
      <c r="BQ1480" s="106">
        <f t="shared" si="4610"/>
        <v>0</v>
      </c>
      <c r="BS1480" s="106">
        <f t="shared" si="4611"/>
        <v>0</v>
      </c>
    </row>
    <row r="1481" spans="1:133" outlineLevel="3" x14ac:dyDescent="0.15">
      <c r="A1481" s="264" t="s">
        <v>2504</v>
      </c>
      <c r="B1481" s="262" t="s">
        <v>2457</v>
      </c>
      <c r="C1481" s="104"/>
      <c r="D1481" s="106">
        <v>5</v>
      </c>
      <c r="E1481" s="104"/>
      <c r="F1481" s="106">
        <f t="shared" si="4581"/>
        <v>0</v>
      </c>
      <c r="G1481" s="106">
        <v>1</v>
      </c>
      <c r="I1481" s="106">
        <f t="shared" si="4582"/>
        <v>0</v>
      </c>
      <c r="K1481" s="106">
        <f t="shared" si="4583"/>
        <v>0</v>
      </c>
      <c r="M1481" s="106">
        <f t="shared" si="4584"/>
        <v>0</v>
      </c>
      <c r="O1481" s="106">
        <f t="shared" si="4585"/>
        <v>0</v>
      </c>
      <c r="Q1481" s="106">
        <f t="shared" si="4586"/>
        <v>0</v>
      </c>
      <c r="S1481" s="106">
        <f t="shared" si="4587"/>
        <v>0</v>
      </c>
      <c r="V1481" s="106">
        <f t="shared" si="4588"/>
        <v>0</v>
      </c>
      <c r="X1481" s="106">
        <f t="shared" si="4589"/>
        <v>0</v>
      </c>
      <c r="Z1481" s="106">
        <f t="shared" si="4590"/>
        <v>0</v>
      </c>
      <c r="AB1481" s="106">
        <f t="shared" si="4591"/>
        <v>0</v>
      </c>
      <c r="AD1481" s="106">
        <f t="shared" si="4592"/>
        <v>0</v>
      </c>
      <c r="AF1481" s="106">
        <f t="shared" si="4593"/>
        <v>0</v>
      </c>
      <c r="AI1481" s="106">
        <f t="shared" si="4594"/>
        <v>0</v>
      </c>
      <c r="AK1481" s="106">
        <f t="shared" si="4595"/>
        <v>0</v>
      </c>
      <c r="AM1481" s="106">
        <f t="shared" si="4596"/>
        <v>0</v>
      </c>
      <c r="AO1481" s="106">
        <f t="shared" si="4597"/>
        <v>0</v>
      </c>
      <c r="AQ1481" s="106">
        <f t="shared" si="4598"/>
        <v>0</v>
      </c>
      <c r="AS1481" s="106">
        <f t="shared" si="4599"/>
        <v>0</v>
      </c>
      <c r="AV1481" s="106">
        <f t="shared" si="4600"/>
        <v>0</v>
      </c>
      <c r="AX1481" s="106">
        <f t="shared" si="4601"/>
        <v>0</v>
      </c>
      <c r="AZ1481" s="106">
        <f t="shared" si="4602"/>
        <v>0</v>
      </c>
      <c r="BB1481" s="106">
        <f t="shared" si="4603"/>
        <v>0</v>
      </c>
      <c r="BD1481" s="106">
        <f t="shared" si="4604"/>
        <v>0</v>
      </c>
      <c r="BF1481" s="106">
        <f t="shared" si="4605"/>
        <v>0</v>
      </c>
      <c r="BI1481" s="106">
        <f t="shared" si="4606"/>
        <v>0</v>
      </c>
      <c r="BK1481" s="106">
        <f t="shared" si="4607"/>
        <v>0</v>
      </c>
      <c r="BM1481" s="106">
        <f t="shared" si="4608"/>
        <v>0</v>
      </c>
      <c r="BO1481" s="106">
        <f t="shared" si="4609"/>
        <v>0</v>
      </c>
      <c r="BQ1481" s="106">
        <f t="shared" si="4610"/>
        <v>0</v>
      </c>
      <c r="BS1481" s="106">
        <f t="shared" si="4611"/>
        <v>0</v>
      </c>
    </row>
    <row r="1482" spans="1:133" outlineLevel="3" x14ac:dyDescent="0.15">
      <c r="A1482" s="264" t="s">
        <v>2505</v>
      </c>
      <c r="B1482" s="262" t="s">
        <v>2457</v>
      </c>
      <c r="C1482" s="104"/>
      <c r="D1482" s="106">
        <v>5</v>
      </c>
      <c r="E1482" s="104"/>
      <c r="F1482" s="106">
        <f t="shared" si="4581"/>
        <v>0</v>
      </c>
      <c r="G1482" s="106">
        <v>1</v>
      </c>
      <c r="I1482" s="106">
        <f t="shared" si="4582"/>
        <v>0</v>
      </c>
      <c r="K1482" s="106">
        <f t="shared" si="4583"/>
        <v>0</v>
      </c>
      <c r="M1482" s="106">
        <f t="shared" si="4584"/>
        <v>0</v>
      </c>
      <c r="O1482" s="106">
        <f t="shared" si="4585"/>
        <v>0</v>
      </c>
      <c r="Q1482" s="106">
        <f t="shared" si="4586"/>
        <v>0</v>
      </c>
      <c r="S1482" s="106">
        <f t="shared" si="4587"/>
        <v>0</v>
      </c>
      <c r="V1482" s="106">
        <f t="shared" si="4588"/>
        <v>0</v>
      </c>
      <c r="X1482" s="106">
        <f t="shared" si="4589"/>
        <v>0</v>
      </c>
      <c r="Z1482" s="106">
        <f t="shared" si="4590"/>
        <v>0</v>
      </c>
      <c r="AB1482" s="106">
        <f t="shared" si="4591"/>
        <v>0</v>
      </c>
      <c r="AD1482" s="106">
        <f t="shared" si="4592"/>
        <v>0</v>
      </c>
      <c r="AF1482" s="106">
        <f t="shared" si="4593"/>
        <v>0</v>
      </c>
      <c r="AI1482" s="106">
        <f t="shared" si="4594"/>
        <v>0</v>
      </c>
      <c r="AK1482" s="106">
        <f t="shared" si="4595"/>
        <v>0</v>
      </c>
      <c r="AM1482" s="106">
        <f t="shared" si="4596"/>
        <v>0</v>
      </c>
      <c r="AO1482" s="106">
        <f t="shared" si="4597"/>
        <v>0</v>
      </c>
      <c r="AQ1482" s="106">
        <f t="shared" si="4598"/>
        <v>0</v>
      </c>
      <c r="AS1482" s="106">
        <f t="shared" si="4599"/>
        <v>0</v>
      </c>
      <c r="AV1482" s="106">
        <f t="shared" si="4600"/>
        <v>0</v>
      </c>
      <c r="AX1482" s="106">
        <f t="shared" si="4601"/>
        <v>0</v>
      </c>
      <c r="AZ1482" s="106">
        <f t="shared" si="4602"/>
        <v>0</v>
      </c>
      <c r="BB1482" s="106">
        <f t="shared" si="4603"/>
        <v>0</v>
      </c>
      <c r="BD1482" s="106">
        <f t="shared" si="4604"/>
        <v>0</v>
      </c>
      <c r="BF1482" s="106">
        <f t="shared" si="4605"/>
        <v>0</v>
      </c>
      <c r="BI1482" s="106">
        <f t="shared" si="4606"/>
        <v>0</v>
      </c>
      <c r="BK1482" s="106">
        <f t="shared" si="4607"/>
        <v>0</v>
      </c>
      <c r="BM1482" s="106">
        <f t="shared" si="4608"/>
        <v>0</v>
      </c>
      <c r="BO1482" s="106">
        <f t="shared" si="4609"/>
        <v>0</v>
      </c>
      <c r="BQ1482" s="106">
        <f t="shared" si="4610"/>
        <v>0</v>
      </c>
      <c r="BS1482" s="106">
        <f t="shared" si="4611"/>
        <v>0</v>
      </c>
    </row>
    <row r="1483" spans="1:133" outlineLevel="3" x14ac:dyDescent="0.15">
      <c r="A1483" s="264" t="s">
        <v>2506</v>
      </c>
      <c r="B1483" s="262" t="s">
        <v>2457</v>
      </c>
      <c r="C1483" s="104"/>
      <c r="D1483" s="106">
        <v>5</v>
      </c>
      <c r="E1483" s="104"/>
      <c r="F1483" s="106">
        <f t="shared" si="4581"/>
        <v>0</v>
      </c>
      <c r="G1483" s="106">
        <v>1</v>
      </c>
      <c r="I1483" s="106">
        <f t="shared" si="4582"/>
        <v>0</v>
      </c>
      <c r="K1483" s="106">
        <f t="shared" si="4583"/>
        <v>0</v>
      </c>
      <c r="M1483" s="106">
        <f t="shared" si="4584"/>
        <v>0</v>
      </c>
      <c r="O1483" s="106">
        <f t="shared" si="4585"/>
        <v>0</v>
      </c>
      <c r="Q1483" s="106">
        <f t="shared" si="4586"/>
        <v>0</v>
      </c>
      <c r="S1483" s="106">
        <f t="shared" si="4587"/>
        <v>0</v>
      </c>
      <c r="V1483" s="106">
        <f t="shared" si="4588"/>
        <v>0</v>
      </c>
      <c r="X1483" s="106">
        <f t="shared" si="4589"/>
        <v>0</v>
      </c>
      <c r="Z1483" s="106">
        <f t="shared" si="4590"/>
        <v>0</v>
      </c>
      <c r="AB1483" s="106">
        <f t="shared" si="4591"/>
        <v>0</v>
      </c>
      <c r="AD1483" s="106">
        <f t="shared" si="4592"/>
        <v>0</v>
      </c>
      <c r="AF1483" s="106">
        <f t="shared" si="4593"/>
        <v>0</v>
      </c>
      <c r="AI1483" s="106">
        <f t="shared" si="4594"/>
        <v>0</v>
      </c>
      <c r="AK1483" s="106">
        <f t="shared" si="4595"/>
        <v>0</v>
      </c>
      <c r="AM1483" s="106">
        <f t="shared" si="4596"/>
        <v>0</v>
      </c>
      <c r="AO1483" s="106">
        <f t="shared" si="4597"/>
        <v>0</v>
      </c>
      <c r="AQ1483" s="106">
        <f t="shared" si="4598"/>
        <v>0</v>
      </c>
      <c r="AS1483" s="106">
        <f t="shared" si="4599"/>
        <v>0</v>
      </c>
      <c r="AV1483" s="106">
        <f t="shared" si="4600"/>
        <v>0</v>
      </c>
      <c r="AX1483" s="106">
        <f t="shared" si="4601"/>
        <v>0</v>
      </c>
      <c r="AZ1483" s="106">
        <f t="shared" si="4602"/>
        <v>0</v>
      </c>
      <c r="BB1483" s="106">
        <f t="shared" si="4603"/>
        <v>0</v>
      </c>
      <c r="BD1483" s="106">
        <f t="shared" si="4604"/>
        <v>0</v>
      </c>
      <c r="BF1483" s="106">
        <f t="shared" si="4605"/>
        <v>0</v>
      </c>
      <c r="BI1483" s="106">
        <f t="shared" si="4606"/>
        <v>0</v>
      </c>
      <c r="BK1483" s="106">
        <f t="shared" si="4607"/>
        <v>0</v>
      </c>
      <c r="BM1483" s="106">
        <f t="shared" si="4608"/>
        <v>0</v>
      </c>
      <c r="BO1483" s="106">
        <f t="shared" si="4609"/>
        <v>0</v>
      </c>
      <c r="BQ1483" s="106">
        <f t="shared" si="4610"/>
        <v>0</v>
      </c>
      <c r="BS1483" s="106">
        <f t="shared" si="4611"/>
        <v>0</v>
      </c>
    </row>
    <row r="1484" spans="1:133" s="81" customFormat="1" outlineLevel="2" x14ac:dyDescent="0.15">
      <c r="B1484" s="80" t="s">
        <v>1714</v>
      </c>
      <c r="C1484" s="129"/>
      <c r="D1484" s="129"/>
      <c r="E1484" s="129"/>
      <c r="F1484" s="129"/>
      <c r="G1484" s="174" t="s">
        <v>202</v>
      </c>
      <c r="H1484" s="129"/>
      <c r="I1484" s="129"/>
      <c r="J1484" s="129"/>
      <c r="K1484" s="129"/>
      <c r="L1484" s="129"/>
      <c r="M1484" s="129"/>
      <c r="N1484" s="129"/>
      <c r="O1484" s="129"/>
      <c r="P1484" s="129"/>
      <c r="Q1484" s="129"/>
      <c r="R1484" s="129"/>
      <c r="S1484" s="129"/>
      <c r="T1484" s="279"/>
      <c r="U1484" s="199"/>
      <c r="V1484" s="129"/>
      <c r="W1484" s="199"/>
      <c r="X1484" s="129"/>
      <c r="Y1484" s="199"/>
      <c r="Z1484" s="129"/>
      <c r="AA1484" s="199"/>
      <c r="AB1484" s="129"/>
      <c r="AC1484" s="199"/>
      <c r="AD1484" s="129"/>
      <c r="AE1484" s="199"/>
      <c r="AF1484" s="129"/>
      <c r="AG1484" s="227"/>
      <c r="AH1484" s="199"/>
      <c r="AI1484" s="129"/>
      <c r="AJ1484" s="199"/>
      <c r="AK1484" s="129"/>
      <c r="AL1484" s="199"/>
      <c r="AM1484" s="129"/>
      <c r="AN1484" s="199"/>
      <c r="AO1484" s="129"/>
      <c r="AP1484" s="199"/>
      <c r="AQ1484" s="129"/>
      <c r="AR1484" s="199"/>
      <c r="AS1484" s="129"/>
      <c r="AU1484" s="129"/>
      <c r="AV1484" s="129"/>
      <c r="AW1484" s="129"/>
      <c r="AX1484" s="129"/>
      <c r="AY1484" s="129"/>
      <c r="AZ1484" s="129"/>
      <c r="BA1484" s="129"/>
      <c r="BB1484" s="129"/>
      <c r="BC1484" s="129"/>
      <c r="BD1484" s="129"/>
      <c r="BE1484" s="129"/>
      <c r="BF1484" s="129"/>
      <c r="BH1484" s="129"/>
      <c r="BI1484" s="129"/>
      <c r="BJ1484" s="129"/>
      <c r="BK1484" s="129"/>
      <c r="BL1484" s="129"/>
      <c r="BM1484" s="129"/>
      <c r="BN1484" s="129"/>
      <c r="BO1484" s="129"/>
      <c r="BP1484" s="129"/>
      <c r="BQ1484" s="129"/>
      <c r="BR1484" s="129"/>
      <c r="BS1484" s="129"/>
      <c r="BU1484" s="143"/>
      <c r="BV1484" s="143"/>
      <c r="BW1484" s="143"/>
      <c r="BX1484" s="143"/>
      <c r="BY1484" s="143"/>
      <c r="BZ1484" s="143"/>
      <c r="CA1484" s="143"/>
      <c r="CB1484" s="143"/>
      <c r="CC1484" s="143"/>
      <c r="CD1484" s="143"/>
      <c r="CE1484" s="143"/>
      <c r="CF1484" s="143"/>
      <c r="CG1484" s="143"/>
      <c r="CH1484" s="143"/>
      <c r="CI1484" s="143"/>
      <c r="CJ1484" s="143"/>
      <c r="CK1484" s="143"/>
      <c r="CL1484" s="143"/>
      <c r="CM1484" s="143"/>
      <c r="CN1484" s="143"/>
      <c r="CO1484" s="143"/>
      <c r="CP1484" s="143"/>
      <c r="CQ1484" s="143"/>
      <c r="CR1484" s="143"/>
      <c r="CS1484" s="143"/>
      <c r="CT1484" s="143"/>
      <c r="CU1484" s="143"/>
      <c r="CV1484" s="143"/>
      <c r="CW1484" s="143"/>
      <c r="CX1484" s="143"/>
      <c r="CY1484" s="143"/>
      <c r="CZ1484" s="143"/>
      <c r="DA1484" s="143"/>
      <c r="DB1484" s="143"/>
      <c r="DC1484" s="143"/>
      <c r="DD1484" s="143"/>
      <c r="DE1484" s="143"/>
      <c r="DF1484" s="143"/>
      <c r="DG1484" s="143"/>
      <c r="DH1484" s="143"/>
      <c r="DI1484" s="143"/>
      <c r="DJ1484" s="143"/>
      <c r="DK1484" s="143"/>
      <c r="DL1484" s="143"/>
      <c r="DM1484" s="143"/>
      <c r="DN1484" s="143"/>
      <c r="DO1484" s="143"/>
      <c r="DP1484" s="143"/>
      <c r="DQ1484" s="143"/>
      <c r="DR1484" s="143"/>
      <c r="DS1484" s="143"/>
      <c r="DT1484" s="143"/>
      <c r="DU1484" s="143"/>
      <c r="DV1484" s="143"/>
      <c r="DW1484" s="143"/>
      <c r="DX1484" s="143"/>
      <c r="DY1484" s="143"/>
      <c r="DZ1484" s="143"/>
      <c r="EA1484" s="143"/>
      <c r="EB1484" s="143"/>
      <c r="EC1484" s="143"/>
    </row>
    <row r="1485" spans="1:133" s="81" customFormat="1" outlineLevel="1" x14ac:dyDescent="0.15">
      <c r="B1485" s="80" t="s">
        <v>899</v>
      </c>
      <c r="C1485" s="129"/>
      <c r="D1485" s="129"/>
      <c r="E1485" s="129"/>
      <c r="F1485" s="129"/>
      <c r="G1485" s="174"/>
      <c r="H1485" s="129"/>
      <c r="I1485" s="129"/>
      <c r="J1485" s="129"/>
      <c r="K1485" s="129"/>
      <c r="L1485" s="129"/>
      <c r="M1485" s="129"/>
      <c r="N1485" s="129"/>
      <c r="O1485" s="129"/>
      <c r="P1485" s="129"/>
      <c r="Q1485" s="129"/>
      <c r="R1485" s="129"/>
      <c r="S1485" s="129"/>
      <c r="T1485" s="279"/>
      <c r="U1485" s="199"/>
      <c r="V1485" s="129"/>
      <c r="W1485" s="199"/>
      <c r="X1485" s="129"/>
      <c r="Y1485" s="199"/>
      <c r="Z1485" s="129"/>
      <c r="AA1485" s="199"/>
      <c r="AB1485" s="129"/>
      <c r="AC1485" s="199"/>
      <c r="AD1485" s="129"/>
      <c r="AE1485" s="199"/>
      <c r="AF1485" s="129"/>
      <c r="AG1485" s="227"/>
      <c r="AH1485" s="199"/>
      <c r="AI1485" s="129"/>
      <c r="AJ1485" s="199"/>
      <c r="AK1485" s="129"/>
      <c r="AL1485" s="199"/>
      <c r="AM1485" s="129"/>
      <c r="AN1485" s="199"/>
      <c r="AO1485" s="129"/>
      <c r="AP1485" s="199"/>
      <c r="AQ1485" s="129"/>
      <c r="AR1485" s="199"/>
      <c r="AS1485" s="129"/>
      <c r="AU1485" s="129"/>
      <c r="AV1485" s="129"/>
      <c r="AW1485" s="129"/>
      <c r="AX1485" s="129"/>
      <c r="AY1485" s="129"/>
      <c r="AZ1485" s="129"/>
      <c r="BA1485" s="129"/>
      <c r="BB1485" s="129"/>
      <c r="BC1485" s="129"/>
      <c r="BD1485" s="129"/>
      <c r="BE1485" s="129"/>
      <c r="BF1485" s="129"/>
      <c r="BH1485" s="129"/>
      <c r="BI1485" s="129"/>
      <c r="BJ1485" s="129"/>
      <c r="BK1485" s="129"/>
      <c r="BL1485" s="129"/>
      <c r="BM1485" s="129"/>
      <c r="BN1485" s="129"/>
      <c r="BO1485" s="129"/>
      <c r="BP1485" s="129"/>
      <c r="BQ1485" s="129"/>
      <c r="BR1485" s="129"/>
      <c r="BS1485" s="129"/>
      <c r="BU1485" s="143"/>
      <c r="BV1485" s="143"/>
      <c r="BW1485" s="143"/>
      <c r="BX1485" s="143"/>
      <c r="BY1485" s="143"/>
      <c r="BZ1485" s="143"/>
      <c r="CA1485" s="143"/>
      <c r="CB1485" s="143"/>
      <c r="CC1485" s="143"/>
      <c r="CD1485" s="143"/>
      <c r="CE1485" s="143"/>
      <c r="CF1485" s="143"/>
      <c r="CG1485" s="143"/>
      <c r="CH1485" s="143"/>
      <c r="CI1485" s="143"/>
      <c r="CJ1485" s="143"/>
      <c r="CK1485" s="143"/>
      <c r="CL1485" s="143"/>
      <c r="CM1485" s="143"/>
      <c r="CN1485" s="143"/>
      <c r="CO1485" s="143"/>
      <c r="CP1485" s="143"/>
      <c r="CQ1485" s="143"/>
      <c r="CR1485" s="143"/>
      <c r="CS1485" s="143"/>
      <c r="CT1485" s="143"/>
      <c r="CU1485" s="143"/>
      <c r="CV1485" s="143"/>
      <c r="CW1485" s="143"/>
      <c r="CX1485" s="143"/>
      <c r="CY1485" s="143"/>
      <c r="CZ1485" s="143"/>
      <c r="DA1485" s="143"/>
      <c r="DB1485" s="143"/>
      <c r="DC1485" s="143"/>
      <c r="DD1485" s="143"/>
      <c r="DE1485" s="143"/>
      <c r="DF1485" s="143"/>
      <c r="DG1485" s="143"/>
      <c r="DH1485" s="143"/>
      <c r="DI1485" s="143"/>
      <c r="DJ1485" s="143"/>
      <c r="DK1485" s="143"/>
      <c r="DL1485" s="143"/>
      <c r="DM1485" s="143"/>
      <c r="DN1485" s="143"/>
      <c r="DO1485" s="143"/>
      <c r="DP1485" s="143"/>
      <c r="DQ1485" s="143"/>
      <c r="DR1485" s="143"/>
      <c r="DS1485" s="143"/>
      <c r="DT1485" s="143"/>
      <c r="DU1485" s="143"/>
      <c r="DV1485" s="143"/>
      <c r="DW1485" s="143"/>
      <c r="DX1485" s="143"/>
      <c r="DY1485" s="143"/>
      <c r="DZ1485" s="143"/>
      <c r="EA1485" s="143"/>
      <c r="EB1485" s="143"/>
      <c r="EC1485" s="143"/>
    </row>
    <row r="1486" spans="1:133" s="75" customFormat="1" x14ac:dyDescent="0.15">
      <c r="B1486" s="74" t="s">
        <v>578</v>
      </c>
      <c r="C1486" s="130"/>
      <c r="D1486" s="130"/>
      <c r="E1486" s="130"/>
      <c r="F1486" s="130"/>
      <c r="G1486" s="175"/>
      <c r="H1486" s="130"/>
      <c r="I1486" s="130"/>
      <c r="J1486" s="130"/>
      <c r="K1486" s="130"/>
      <c r="L1486" s="130"/>
      <c r="M1486" s="130"/>
      <c r="N1486" s="130"/>
      <c r="O1486" s="130"/>
      <c r="P1486" s="130"/>
      <c r="Q1486" s="130"/>
      <c r="R1486" s="130"/>
      <c r="S1486" s="130"/>
      <c r="T1486" s="280"/>
      <c r="U1486" s="200"/>
      <c r="V1486" s="130"/>
      <c r="W1486" s="200"/>
      <c r="X1486" s="130"/>
      <c r="Y1486" s="200"/>
      <c r="Z1486" s="130"/>
      <c r="AA1486" s="200"/>
      <c r="AB1486" s="130"/>
      <c r="AC1486" s="200"/>
      <c r="AD1486" s="130"/>
      <c r="AE1486" s="200"/>
      <c r="AF1486" s="130"/>
      <c r="AG1486" s="228"/>
      <c r="AH1486" s="200"/>
      <c r="AI1486" s="130"/>
      <c r="AJ1486" s="200"/>
      <c r="AK1486" s="130"/>
      <c r="AL1486" s="200"/>
      <c r="AM1486" s="130"/>
      <c r="AN1486" s="200"/>
      <c r="AO1486" s="130"/>
      <c r="AP1486" s="200"/>
      <c r="AQ1486" s="130"/>
      <c r="AR1486" s="200"/>
      <c r="AS1486" s="130"/>
      <c r="AU1486" s="130"/>
      <c r="AV1486" s="130"/>
      <c r="AW1486" s="130"/>
      <c r="AX1486" s="130"/>
      <c r="AY1486" s="130"/>
      <c r="AZ1486" s="130"/>
      <c r="BA1486" s="130"/>
      <c r="BB1486" s="130"/>
      <c r="BC1486" s="130"/>
      <c r="BD1486" s="130"/>
      <c r="BE1486" s="130"/>
      <c r="BF1486" s="130"/>
      <c r="BH1486" s="130"/>
      <c r="BI1486" s="130"/>
      <c r="BJ1486" s="130"/>
      <c r="BK1486" s="130"/>
      <c r="BL1486" s="130"/>
      <c r="BM1486" s="130"/>
      <c r="BN1486" s="130"/>
      <c r="BO1486" s="130"/>
      <c r="BP1486" s="130"/>
      <c r="BQ1486" s="130"/>
      <c r="BR1486" s="130"/>
      <c r="BS1486" s="130"/>
      <c r="BU1486" s="143"/>
      <c r="BV1486" s="143"/>
      <c r="BW1486" s="143"/>
      <c r="BX1486" s="143"/>
      <c r="BY1486" s="143"/>
      <c r="BZ1486" s="143"/>
      <c r="CA1486" s="143"/>
      <c r="CB1486" s="143"/>
      <c r="CC1486" s="143"/>
      <c r="CD1486" s="143"/>
      <c r="CE1486" s="143"/>
      <c r="CF1486" s="143"/>
      <c r="CG1486" s="143"/>
      <c r="CH1486" s="143"/>
      <c r="CI1486" s="143"/>
      <c r="CJ1486" s="143"/>
      <c r="CK1486" s="143"/>
      <c r="CL1486" s="143"/>
      <c r="CM1486" s="143"/>
      <c r="CN1486" s="143"/>
      <c r="CO1486" s="143"/>
      <c r="CP1486" s="143"/>
      <c r="CQ1486" s="143"/>
      <c r="CR1486" s="143"/>
      <c r="CS1486" s="143"/>
      <c r="CT1486" s="143"/>
      <c r="CU1486" s="143"/>
      <c r="CV1486" s="143"/>
      <c r="CW1486" s="143"/>
      <c r="CX1486" s="143"/>
      <c r="CY1486" s="143"/>
      <c r="CZ1486" s="143"/>
      <c r="DA1486" s="143"/>
      <c r="DB1486" s="143"/>
      <c r="DC1486" s="143"/>
      <c r="DD1486" s="143"/>
      <c r="DE1486" s="143"/>
      <c r="DF1486" s="143"/>
      <c r="DG1486" s="143"/>
      <c r="DH1486" s="143"/>
      <c r="DI1486" s="143"/>
      <c r="DJ1486" s="143"/>
      <c r="DK1486" s="143"/>
      <c r="DL1486" s="143"/>
      <c r="DM1486" s="143"/>
      <c r="DN1486" s="143"/>
      <c r="DO1486" s="143"/>
      <c r="DP1486" s="143"/>
      <c r="DQ1486" s="143"/>
      <c r="DR1486" s="143"/>
      <c r="DS1486" s="143"/>
      <c r="DT1486" s="143"/>
      <c r="DU1486" s="143"/>
      <c r="DV1486" s="143"/>
      <c r="DW1486" s="143"/>
      <c r="DX1486" s="143"/>
      <c r="DY1486" s="143"/>
      <c r="DZ1486" s="143"/>
      <c r="EA1486" s="143"/>
      <c r="EB1486" s="143"/>
      <c r="EC1486" s="143"/>
    </row>
  </sheetData>
  <mergeCells count="1">
    <mergeCell ref="B2:B3"/>
  </mergeCells>
  <phoneticPr fontId="7" type="noConversion"/>
  <dataValidations xWindow="610" yWindow="385" count="4">
    <dataValidation type="list" allowBlank="1" showInputMessage="1" showErrorMessage="1" prompt="Select or Enter..._x000d_Empty - N/A_x000d_1 - Unstructured_x000d_2 - Repeatable_x000d_3 - Defined_x000d_4 - Managed_x000d_5 - Integrated" sqref="C1276:C1280 C24:C31 C34:C40 C179:C183 C78:C176 C188:C194 C197:C203 C206:C213 C216:C225 C228:C232 C237:C254 C257:C261 C268:C283 C286:C290 C295:C304 C307:C311 C316:C344 C347:C351 C1385:C1388 C367:C390 C393:C397 C400:C404 C409:C418 C421:C426 C429:C442 C445:C462 C465:C478 C481:C493 C496:C507 C510:C528 C531:C535 C540:C544 C547:C551 C556:C571 C574:C585 C588:C591 C356:C364 C618:C622 C627:C638 C641:C655 C658:C672 C675:C685 C688:C698 C701:C709 C712:C716 C721:C725 C603:C615 C737:C755 C758:C762 C767:C771 C728:C732 C783:C794 C806:D810 C813:D817 C822:D826 C829:D833 C838:D842 C845:D849 C854:D858 C861:D865 C797:C801 C870:C881 C884:C897 C900:C910 C913:C925 C928:C938 C941:C957 C960:C972 C984:D988 C991:D995 C975:C979 C1000:C1007 C1096:C1104 C1107:C1114 C1066:C1084 C1128:C1149 C1152:C1158 C1161:C1163 C1166:C1168 C1179:C1183 C1188:C1205 C1208:C1212 C1215:C1219 C1224:C1232 C1235:C1236 C1244:C1248 C1255:C1273 C1285:C1289 C1171:C1176 C1309:C1313 C1318:C1322 C1325:C1329 C1334:C1339 C1342:C1348 C1351:C1358 C1361:C1373 C1376:C1380 C1391:C1395 C43:C75 C1414:C1434 C1402:C1411 C1239:C1241 C1087:C1091 C594:C598 C774:C778 C1019:C1063 C1010:C1014 C1117:C1121 C1292:C1296 C1301:C1306 C1437:C1454 C1457:C1464 C1467:C1476 C1479:C1483 C14:C21" xr:uid="{00000000-0002-0000-0300-000000000000}">
      <formula1>"1,2,3,4,5"</formula1>
    </dataValidation>
    <dataValidation type="list" showInputMessage="1" showErrorMessage="1" prompt="Select or Enter..._x000d_3 - Must Have_x000d_2 - Should Have_x000d_1 - Nice to Have_x000d_0 - Not Important" sqref="E1244:E1248 E24:E31 E34:E40 E1414:E1434 E197:E203 E78:E176 E188:E194 E206:E213 E179:E183 E228:E232 E216:E225 E257:E261 E237:E254 E286:E290 E268:E283 E307:E311 E295:E304 E347:E351 E356:E364 E316:E344 E393:E397 E400:E404 E1391:E1395 E421:E426 E429:E442 E409:E418 E445:E462 E465:E478 E481:E493 E496:E507 E531:E535 E540:E544 E547:E551 E510:E528 E556:E571 E588:E591 E594:E598 E367:E390 E574:E585 E627:E638 E641:E655 E658:E672 E675:E685 E688:E698 E712:E716 E721:E725 E728:E732 E701:E709 E758:E762 E767:E771 E774:E778 E618:E622 E797:E801 E806:E810 E813:E817 E822:E826 E829:E833 E838:E842 E845:E849 E854:E858 E861:E865 E737:E755 E870:E881 E884:E897 E900:E910 E913:E925 E928:E938 E941:E957 E975:E979 E984:E988 E991:E995 E960:E972 E1010:E1014 E1000:E1007 E1096:E1104 E1117:E1121 E1107:E1114 E1087:E1091 E1161:E1163 E1166:E1168 E1171:E1176 E1152:E1158 E1208:E1212 E1215:E1219 E1224:E1232 E1235:E1236 E1239:E1241 E1188:E1205 E1276:E1280 E1292:E1296 E1179:E1183 E1318:E1322 E1325:E1329 E1334:E1339 E1342:E1348 E1351:E1358 E1255:E1273 E1376:E1380 E1385:E1388 E1361:E1373 E1402:E1411 E43:E75 E1437:E1454 E14:E21 E603:E615 E783:E794 E1066:E1084 E1019:E1063 E1128:E1149 E1301:E1306 E1309:E1313 E1457:E1464 E1467:E1476 E1479:E1483 E1285:E1289" xr:uid="{00000000-0002-0000-0300-000001000000}">
      <formula1>"3,2,1,0"</formula1>
    </dataValidation>
    <dataValidation showDropDown="1" showErrorMessage="1" sqref="C9:D10" xr:uid="{00000000-0002-0000-0300-000002000000}"/>
    <dataValidation type="list" allowBlank="1" showInputMessage="1" showErrorMessage="1" prompt="Select or Enter..._x000d_2 - System Fully Meets Requirement_x000d_1 - System Partially Meets Requirement (Please Explain)" sqref="J14:J21 L14:L21 N14:N21 P14:P21 R14:R21 H14:H21 J34:J40 L34:L40 N34:N40 P34:P40 R34:R40 H34:H40 J78:J176 L78:L176 N78:N176 P78:P176 R78:R176 AR701:AR709 J179:J183 L179:L183 N179:N183 P179:P183 R179:R183 H179:H183 J188:J194 L188:L194 N188:N194 P188:P194 R188:R194 H188:H194 J197:J203 L197:L203 N197:N203 P197:P203 R197:R203 H197:H203 J206:J213 L206:L213 N206:N213 P206:P213 R206:R213 H206:H213 J216:J225 L216:L225 N216:N225 P216:P225 R216:R225 H216:H225 J228:J232 L228:L232 N228:N232 P228:P232 R228:R232 H228:H232 J237:J254 L237:L254 N237:N254 P237:P254 R237:R254 H237:H254 J257:J261 L257:L261 N257:N261 P257:P261 R257:R261 H257:H261 J268:J283 L268:L283 N268:N283 P268:P283 R268:R283 H268:H283 J286:J290 L286:L290 N286:N290 P286:P290 R286:R290 H286:H290 J295:J304 L295:L304 N295:N304 P295:P304 R295:R304 H295:H304 J307:J311 L307:L311 N307:N311 P307:P311 R307:R311 H307:H311 J316:J344 L316:L344 N316:N344 P316:P344 R316:R344 H316:H344 J347:J351 L347:L351 N347:N351 P347:P351 R347:R351 H347:H351 J356:J364 L356:L364 N356:N364 P356:P364 R356:R364 H356:H364 J393:J397 L393:L397 N393:N397 P393:P397 R393:R397 H393:H397 J400:J404 L400:L404 N400:N404 P400:P404 R400:R404 H400:H404 J409:J418 L409:L418 N409:N418 P409:P418 R409:R418 H409:H418 J421:J426 L421:L426 N421:N426 P421:P426 R421:R426 H421:H426 J429:J442 L429:L442 N429:N442 P429:P442 R429:R442 H429:H442 J445:J462 L445:L462 N445:N462 P445:P462 R445:R462 H445:H462 J465:J478 L465:L478 N465:N478 P465:P478 R465:R478 H465:H478 J481:J493 L481:L493 N481:N493 P481:P493 R481:R493 H481:H493 J496:J507 L496:L507 N496:N507 P496:P507 R496:R507 H496:H507 J510:J528 L510:L528 N510:N528 P510:P528 R510:R528 H510:H528 J531:J535 L531:L535 N531:N535 P531:P535 R531:R535 H531:H535 J540:J544 L540:L544 N540:N544 P540:P544 R540:R544 H540:H544 J547:J551 L547:L551 N547:N551 P547:P551 R547:R551 H547:H551 J556:J571 L556:L571 N556:N571 P556:P571 R556:R571 H556:H571 L574:L585 N574:N585 P574:P585 R574:R585 H574:H585 J574:J585 J588:J591 L588:L591 N588:N591 P588:P591 R588:R591 H588:H591 J594:J598 L594:L598 N594:N598 P594:P598 R594:R598 H594:H598 J627:J638 L627:L638 N627:N638 P627:P638 R627:R638 H627:H638 J641:J655 L641:L655 N641:N655 P641:P655 R641:R655 H641:H655 J658:J672 L658:L672 N658:N672 P658:P672 R658:R672 H658:H672 J675:J685 L675:L685 N675:N685 P675:P685 R675:R685 H675:H685 J688:J698 L688:L698 N688:N698 P688:P698 R688:R698 H688:H698 J701:J709 L701:L709 N701:N709 P701:P709 R701:R709 H701:H709 J712:J716 L712:L716 N712:N716 P712:P716 R712:R716 H712:H716 J721:J725 L721:L725 N721:N725 P721:P725 R721:R725 H721:H725 J728:J732 L728:L732 N728:N732 P728:P732 R728:R732 H728:H732 J758:J762 L758:L762 N758:N762 P758:P762 R758:R762 H758:H762 J767:J771 L767:L771 N767:N771 P767:P771 R767:R771 H767:H771 J774:J778 L774:L778 N774:N778 P774:P778 R774:R778 H774:H778 J797:J801 L797:L801 N797:N801 P797:P801 R797:R801 H797:H801 J806:J810 L806:L810 N806:N810 P806:P810 R806:R810 H806:H810 J813:J817 L813:L817 N813:N817 P813:P817 R813:R817 H813:H817 J822:J826 L822:L826 N822:N826 P822:P826 R822:R826 H822:H826 J829:J833 L829:L833 N829:N833 P829:P833 R829:R833 H829:H833 J838:J842 L838:L842 N838:N842 P838:P842 R838:R842 H838:H842 J845:J849 L845:L849 N845:N849 P845:P849 R845:R849 H845:H849 J854:J858 L854:L858 N854:N858 P854:P858 R854:R858 H854:H858 J861:J865 L861:L865 N861:N865 P861:P865 R861:R865 H861:H865 J870:J881 L870:L881 N870:N881 P870:P881 R870:R881 H870:H881 J884:J897 L884:L897 N884:N897 P884:P897 R884:R897 H884:H897 J900:J910 L900:L910 N900:N910 P900:P910 R900:R910 H900:H910 J913:J925 L913:L925 N913:N925 P913:P925 R913:R925 H913:H925 J928:J938 L928:L938 N928:N938 P928:P938 R928:R938 H928:H938 J941:J957 L941:L957 N941:N957 P941:P957 R941:R957 H941:H957 J960:J972 L960:L972 N960:N972 P960:P972 R960:R972 H960:H972 J975:J979 L975:L979 N975:N979 P975:P979 R975:R979 H975:H979 J984:J988 L984:L988 N984:N988 P984:P988 R984:R988 H984:H988 J991:J995 L991:L995 N991:N995 P991:P995 R991:R995 H991:H995 J1000:J1007 L1000:L1007 N1000:N1007 P1000:P1007 R1000:R1007 H1000:H1007 J1010:J1014 L1010:L1014 N1010:N1014 P1010:P1014 R1010:R1014 H1010:H1014 J1107:J1114 L1107:L1114 N1107:N1114 P1107:P1114 R1107:R1114 H1107:H1114 J1117:J1121 L1117:L1121 N1117:N1121 P1117:P1121 R1117:R1121 H1117:H1121 J1152:J1158 L1152:L1158 N1152:N1158 P1152:P1158 R1152:R1158 H1152:H1158 J1161:J1163 L1161:L1163 N1161:N1163 P1161:P1163 R1161:R1163 H1161:H1163 J1166:J1168 L1166:L1168 N1166:N1168 P1166:P1168 R1166:R1168 H1166:H1168 J1171:J1176 L1171:L1176 N1171:N1176 P1171:P1176 R1171:R1176 H1171:H1176 J1188:J1205 L1188:L1205 N1188:N1205 P1188:P1205 R1188:R1205 H1188:H1205 J1208:J1212 L1208:L1212 N1208:N1212 P1208:P1212 R1208:R1212 H1208:H1212 J1215:J1219 L1215:L1219 N1215:N1219 P1215:P1219 R1215:R1219 H1215:H1219 J1224:J1232 L1224:L1232 N1224:N1232 P1224:P1232 R1224:R1232 H1224:H1232 J1235:J1236 L1235:L1236 N1235:N1236 P1235:P1236 R1235:R1236 H1235:H1236 J1239:J1241 L1239:L1241 N1239:N1241 P1239:P1241 R1239:R1241 H1239:H1241 J1255:J1273 L1255:L1273 N1255:N1273 P1255:P1273 R1255:R1273 H1255:H1273 J1276:J1280 L1276:L1280 N1276:N1280 P1276:P1280 R1276:R1280 H1276:H1280 J1292:J1296 L1292:L1296 N1292:N1296 P1292:P1296 R1292:R1296 H1292:H1296 J1318:J1322 L1318:L1322 N1318:N1322 P1318:P1322 R1318:R1322 H1318:H1322 J1325:J1329 L1325:L1329 N1325:N1329 P1325:P1329 R1325:R1329 H1325:H1329 J1334:J1339 L1334:L1339 N1334:N1339 P1334:P1339 R1334:R1339 H1334:H1339 J1342:J1348 L1342:L1348 N1342:N1348 P1342:P1348 R1342:R1348 H1342:H1348 J1351:J1358 L1351:L1358 N1351:N1358 P1351:P1358 R1351:R1358 H1351:H1358 J1361:J1373 L1361:L1373 N1361:N1373 P1361:P1373 R1361:R1373 H1361:H1373 J1376:J1380 L1376:L1380 N1376:N1380 P1376:P1380 R1376:R1380 H1376:H1380 J1385:J1388 L1385:L1388 N1385:N1388 P1385:P1388 R1385:R1388 H1385:H1388 J1402:J1411 L1402:L1411 N1402:N1411 P1402:P1411 R1402:R1411 H1402:H1411 J1437:J1454 L1437:L1454 N1437:N1454 P1437:P1454 R1437:R1454 H1437:H1454 H1244:H1248 J1096:J1104 L1096:L1104 N1096:N1104 P1096:P1104 R1096:R1104 H1096:H1104 J1244:J1248 L1244:L1248 N1244:N1248 P1244:P1248 R1244:R1248 BH1276:BH1280 BP1276:BP1280 BL1276:BL1280 BR1276:BR1280 BN1276:BN1280 BJ1292:BJ1296 U14:U21 W14:W21 Y14:Y21 AA14:AA21 AC14:AC21 BL1292:BL1296 BN1292:BN1296 U34:U40 W34:W40 Y34:Y40 AA34:AA40 AC34:AC40 BP1292:BP1296 BR1292:BR1296 J1285:J1289 W78:W176 Y78:Y176 AA78:AA176 AC78:AC176 BH1292:BH1296 U179:U183 W179:W183 Y179:Y183 AA179:AA183 AC179:AC183 U188:U194 W188:W194 Y188:Y194 AA188:AA194 AC188:AC194 U197:U203 W197:W203 Y197:Y203 AA197:AA203 AC197:AC203 U206:U213 W206:W213 Y206:Y213 AA206:AA213 AC206:AC213 U216:U225 W216:W225 Y216:Y225 AA216:AA225 AC216:AC225 U228:U232 W228:W232 Y228:Y232 AA228:AA232 AC228:AC232 U237:U254 W237:W254 Y237:Y254 AA237:AA254 AC237:AC254 U257:U261 W257:W261 Y257:Y261 AA257:AA261 AC257:AC261 U268:U283 W268:W283 Y268:Y283 AA268:AA283 AC268:AC283 U286:U290 W286:W290 Y286:Y290 AA286:AA290 AC286:AC290 U295:U304 W295:W304 Y295:Y304 AA295:AA304 AC295:AC304 U307:U311 W307:W311 Y307:Y311 AA307:AA311 AC307:AC311 BJ1318:BJ1322 AH78:AH176 AH316:AH344 Y316:Y344 AA316:AA344 AC316:AC344 BL1318:BL1322 U347:U351 W347:W351 Y347:Y351 AA347:AA351 AC347:AC351 BN1318:BN1322 AJ316:AJ344 AH356:AH364 Y356:Y364 AA356:AA364 AC356:AC364 BP1318:BP1322 BR1318:BR1322 U393:U397 W393:W397 Y393:Y397 AA393:AA397 AC393:AC397 BH1318:BH1322 U400:U404 W400:W404 Y400:Y404 AA400:AA404 AC400:AC404 BJ1325:BJ1329 U409:U418 W409:W418 Y409:Y418 AA409:AA418 AC409:AC418 BL1325:BL1329 U421:U426 W421:W426 Y421:Y426 AA421:AA426 AC421:AC426 BN1325:BN1329 U429:U442 W429:W442 Y429:Y442 AA429:AA442 AC429:AC442 BP1325:BP1329 U445:U462 W445:W462 Y445:Y462 AA445:AA462 AC445:AC462 BR1325:BR1329 U465:U478 W465:W478 Y465:Y478 AA465:AA478 AC465:AC478 BH1325:BH1329 U481:U493 W481:W493 Y481:Y493 AA481:AA493 AC481:AC493 BJ1334:BJ1339 U496:U507 W496:W507 Y496:Y507 AA496:AA507 AC496:AC507 BL1334:BL1339 U510:U528 W510:W528 Y510:Y528 AA510:AA528 AC510:AC528 BN1334:BN1339 U531:U535 W531:W535 Y531:Y535 AA531:AA535 AC531:AC535 BP1334:BP1339 U540:U544 W540:W544 Y540:Y544 AA540:AA544 AC540:AC544 BR1334:BR1339 W547:W551 Y547:Y551 AA547:AA551 AC547:AC551 BH1334:BH1339 U547:U551 AJ367:AJ390 AH556:AH571 Y556:Y571 AA556:AA571 AC556:AC571 BJ1342:BJ1348 AJ556:AJ571 W574:W585 Y574:Y585 AA574:AA585 AC574:AC585 BL1342:BL1348 U588:U591 AH574:AH585 Y588:Y591 AA588:AA591 AC588:AC591 BN1342:BN1348 U594:U598 W594:W598 Y594:Y598 AA594:AA598 AC594:AC598 BP1342:BP1348 BR1342:BR1348 BH1342:BH1348 U627:U638 W627:W638 Y627:Y638 AA627:AA638 AC627:AC638 BJ1351:BJ1358 U641:U655 W641:W655 Y641:Y655 AA641:AA655 AC641:AC655 BL1351:BL1358 U658:U672 W658:W672 Y658:Y672 AA658:AA672 AC658:AC672 BN1351:BN1358 U675:U685 W675:W685 Y675:Y685 AA675:AA685 AC675:AC685 BP1351:BP1358 U688:U698 W688:W698 Y688:Y698 AA688:AA698 AC688:AC698 BR1351:BR1358 U701:U709 W701:W709 Y701:Y709 AA701:AA709 AC701:AC709 BH1351:BH1358 U712:U716 W712:W716 Y712:Y716 AA712:AA716 AC712:AC716 BJ1361:BJ1373 U721:U725 W721:W725 Y721:Y725 AA721:AA725 AC721:AC725 BL1361:BL1373 U728:U732 W728:W732 Y728:Y732 AA728:AA732 AC728:AC732 BN1361:BN1373 BP1361:BP1373 U758:U762 W758:W762 Y758:Y762 AA758:AA762 AC758:AC762 BR1361:BR1373 U767:U771 W767:W771 Y767:Y771 AA767:AA771 AC767:AC771 BH1361:BH1373 U774:U778 W774:W778 Y774:Y778 AA774:AA778 AC774:AC778 BJ1376:BJ1380 BL1376:BL1380 U797:U801 W797:W801 Y797:Y801 AA797:AA801 AC797:AC801 BN1376:BN1380 U806:U810 W806:W810 Y806:Y810 AA806:AA810 AC806:AC810 BP1376:BP1380 U813:U817 W813:W817 Y813:Y817 AA813:AA817 AC813:AC817 BR1376:BR1380 U822:U826 W822:W826 Y822:Y826 AA822:AA826 AC822:AC826 BH1376:BH1380 U829:U833 W829:W833 Y829:Y833 AA829:AA833 AC829:AC833 BJ1385:BJ1388 U838:U842 W838:W842 Y838:Y842 AA838:AA842 AC838:AC842 BL1385:BL1388 U845:U849 W845:W849 Y845:Y849 AA845:AA849 AC845:AC849 BN1385:BN1388 U854:U858 W854:W858 Y854:Y858 AA854:AA858 AC854:AC858 BP1385:BP1388 U861:U865 W861:W865 Y861:Y865 AA861:AA865 AC861:AC865 BR1385:BR1388 U870:U881 W870:W881 Y870:Y881 AA870:AA881 AC870:AC881 BH1385:BH1388 U884:U897 W884:W897 Y884:Y897 AA884:AA897 AC884:AC897 U900:U910 W900:W910 Y900:Y910 AA900:AA910 AC900:AC910 U913:U925 W913:W925 Y913:Y925 AA913:AA925 AC913:AC925 U928:U938 W928:W938 Y928:Y938 AA928:AA938 AC928:AC938 U941:U957 W941:W957 Y941:Y957 AA941:AA957 AC941:AC957 U960:U972 W960:W972 Y960:Y972 AA960:AA972 AC960:AC972 U975:U979 W975:W979 Y975:Y979 AA975:AA979 AC975:AC979 BJ1402:BJ1411 U984:U988 W984:W988 Y984:Y988 AA984:AA988 AC984:AC988 BL1402:BL1411 U991:U995 W991:W995 Y991:Y995 AA991:AA995 AC991:AC995 BN1402:BN1411 U1000:U1007 W1000:W1007 Y1000:Y1007 AA1000:AA1007 AC1000:AC1007 BP1402:BP1411 U1010:U1014 W1010:W1014 Y1010:Y1014 AA1010:AA1014 AC1010:AC1014 BR1402:BR1411 BH1402:BH1411 AH1096:AH1104 W1107:W1114 Y1107:Y1114 AA1107:AA1114 AC1107:AC1114 U1117:U1121 W1117:W1121 Y1117:Y1121 AA1117:AA1121 AC1117:AC1121 AH1128:AH1149 W1152:W1158 Y1152:Y1158 AA1152:AA1158 AC1152:AC1158 U1161:U1163 W1161:W1163 Y1161:Y1163 AA1161:AA1163 AC1161:AC1163 BJ1437:BJ1454 U1166:U1168 W1166:W1168 Y1166:Y1168 AA1166:AA1168 AC1166:AC1168 BL1437:BL1454 AH1152:AH1158 W1171:W1176 Y1171:Y1176 AA1171:AA1176 AC1171:AC1176 BN1437:BN1454 BP1437:BP1454 U1188:U1205 AH1171:AH1176 Y1188:Y1205 AA1188:AA1205 AC1188:AC1205 BR1437:BR1454 AJ1188:AJ1205 W1208:W1212 Y1208:Y1212 AA1208:AA1212 AC1208:AC1212 BH1437:BH1454 U1215:U1219 W1215:W1219 Y1215:Y1219 AA1215:AA1219 AC1215:AC1219 U1224:U1232 U1208:U1212 Y1224:Y1232 AA1224:AA1232 AC1224:AC1232 U1235:U1236 W1235:W1236 Y1235:Y1236 AA1235:AA1236 AC1235:AC1236 U1239:U1241 W1239:W1241 Y1239:Y1241 AA1239:AA1241 AC1239:AC1241 U1255:U1273 W1255:W1273 Y1255:Y1273 AA1255:AA1273 AC1255:AC1273 U1276:U1280 W1276:W1280 Y1276:Y1280 AA1276:AA1280 AC1276:AC1280 BH1244:BH1248 U1292:U1296 W1292:W1296 Y1292:Y1296 AA1292:AA1296 AC1292:AC1296 BJ1096:BJ1104 BL1096:BL1104 BN1096:BN1104 U1318:U1322 W1318:W1322 Y1318:Y1322 AA1318:AA1322 AC1318:AC1322 BP1096:BP1104 U1325:U1329 W1325:W1329 Y1325:Y1329 AA1325:AA1329 AC1325:AC1329 BR1096:BR1104 U1334:U1339 W1334:W1339 Y1334:Y1339 AA1334:AA1339 AC1334:AC1339 BH1096:BH1104 U1342:U1348 W1342:W1348 Y1342:Y1348 AA1342:AA1348 AC1342:AC1348 BJ1244:BJ1248 U1351:U1358 W1351:W1358 Y1351:Y1358 AA1351:AA1358 AC1351:AC1358 BL1244:BL1248 U1361:U1373 W1361:W1373 Y1361:Y1373 AA1361:AA1373 AC1361:AC1373 BN1244:BN1248 U1376:U1380 W1376:W1380 Y1376:Y1380 AA1376:AA1380 AC1376:AC1380 BP1244:BP1248 U1385:U1388 W1385:W1388 Y1385:Y1388 AA1385:AA1388 AC1385:AC1388 BR1244:BR1248 AJ1224:AJ1232 W1402:W1411 Y1402:Y1411 AA1402:AA1411 AC1402:AC1411 AR1414:AR1434 AH1437:AH1454 Y1437:Y1454 AA1437:AA1454 AC1437:AC1454 BP1255:BP1273 BL1255:BL1273 BH1239:BH1241 BP1239:BP1241 BL1239:BL1241 BH1255:BH1273 BR1255:BR1273 BN1255:BN1273 BJ1255:BJ1273 BR1239:BR1241 BN1239:BN1241 BJ1276:BJ1280 AJ14:AJ21 AL14:AL21 AN14:AN21 AP14:AP21 AE14:AE21 AH14:AH21 AH34:AH40 AJ34:AJ40 AL34:AL40 AN34:AN40 AP34:AP40 AE34:AE40 AJ78:AJ176 AL78:AL176 AN78:AN176 AP78:AP176 AE78:AE176 AH179:AH183 AJ179:AJ183 AL179:AL183 AN179:AN183 AP179:AP183 AE179:AE183 U78:U176 AJ188:AJ194 AL188:AL194 AN188:AN194 AP188:AP194 AE188:AE194 AH197:AH203 AJ197:AJ203 AL197:AL203 AN197:AN203 AP197:AP203 AE197:AE203 AH206:AH213 AJ206:AJ213 AL206:AL213 AN206:AN213 AP206:AP213 AE206:AE213 AH188:AH194 AJ216:AJ225 AL216:AL225 AN216:AN225 AP216:AP225 AE216:AE225 AH228:AH232 AJ228:AJ232 AL228:AL232 AN228:AN232 AP228:AP232 AE228:AE232 AH216:AH225 AJ237:AJ254 AL237:AL254 AN237:AN254 AP237:AP254 AE237:AE254 AH257:AH261 AJ257:AJ261 AL257:AL261 AN257:AN261 AP257:AP261 AE257:AE261 AH237:AH254 AJ268:AJ283 AL268:AL283 AN268:AN283 AP268:AP283 AE268:AE283 AH286:AH290 AJ286:AJ290 AL286:AL290 AN286:AN290 AP286:AP290 AE286:AE290 AH295:AH304 AJ295:AJ304 AL295:AL304 AN295:AN304 AP295:AP304 AE295:AE304 AH307:AH311 AJ307:AJ311 AL307:AL311 AN307:AN311 AP307:AP311 AE307:AE311 AH268:AH283 W316:W344 AL316:AL344 AN316:AN344 AP316:AP344 AE316:AE344 AH347:AH351 AJ347:AJ351 AL347:AL351 AN347:AN351 AP347:AP351 AE347:AE351 U356:U364 W356:W364 AL356:AL364 AN356:AN364 AP356:AP364 AE356:AE364 AH393:AH397 AJ393:AJ397 AL393:AL397 AN393:AN397 AP393:AP397 AE393:AE397 AH400:AH404 AJ400:AJ404 AL400:AL404 AN400:AN404 AP400:AP404 AE400:AE404 AH1376:AH1380 AJ1376:AJ1380 AL1376:AL1380 AN1376:AN1380 AP1376:AP1380 AE409:AE418 AH1385:AH1388 AJ1385:AJ1388 AL1385:AL1388 AN1385:AN1388 AP1385:AP1388 AE421:AE426 AE429:AE442 U1402:U1411 AJ1402:AJ1411 AL1402:AL1411 AN1402:AN1411 AP1402:AP1411 AE445:AE462 AE465:AE478 U1437:U1454 W1437:W1454 AL1437:AL1454 AN1437:AN1454 AP1437:AP1454 AE481:AE493 AE496:AE507 U316:U344 AE510:AE528 AH531:AH535 AJ531:AJ535 AL531:AL535 AN531:AN535 AP531:AP535 AE531:AE535 AH540:AH544 AJ540:AJ544 AL540:AL544 AN540:AN544 AP540:AP544 AE540:AE544 AJ547:AJ551 AL547:AL551 AN547:AN551 AP547:AP551 AE547:AE551 AH547:AH551 U556:U571 W556:W571 AL556:AL571 AN556:AN571 AP556:AP571 AE556:AE571 U574:U585 AJ574:AJ585 AL574:AL585 AN574:AN585 AP574:AP585 AE574:AE585 AH588:AH591 W588:W591 AL588:AL591 AN588:AN591 AP588:AP591 AE588:AE591 AH594:AH598 AJ594:AJ598 AL594:AL598 AN594:AN598 AP594:AP598 AE594:AE598 AH429:AH442 AJ429:AJ442 AL429:AL442 AN429:AN442 AP429:AP442 AE627:AE638 AH445:AH462 AJ445:AJ462 AL445:AL462 AN445:AN462 AP445:AP462 AE641:AE655 AH465:AH478 AJ465:AJ478 AL465:AL478 AN465:AN478 AP465:AP478 AE658:AE672 AH481:AH493 AJ481:AJ493 AL481:AL493 AN481:AN493 AP481:AP493 AE675:AE685 AH496:AH507 AJ496:AJ507 AL496:AL507 AN496:AN507 AP496:AP507 AE688:AE698 AH510:AH528 AJ510:AJ528 AL510:AL528 AN510:AN528 AP510:AP528 AE701:AE709 AH712:AH716 AJ712:AJ716 AL712:AL716 AN712:AN716 AP712:AP716 AE712:AE716 AH721:AH725 AJ721:AJ725 AL721:AL725 AN721:AN725 AP721:AP725 AE721:AE725 AH728:AH732 AJ728:AJ732 AL728:AL732 AN728:AN732 AP728:AP732 AE728:AE732 AH758:AH762 AJ758:AJ762 AL758:AL762 AN758:AN762 AP758:AP762 AE758:AE762 AH767:AH771 AJ767:AJ771 AL767:AL771 AN767:AN771 AP767:AP771 AE767:AE771 AH774:AH778 AJ774:AJ778 AL774:AL778 AN774:AN778 AP774:AP778 AE774:AE778 AH797:AH801 AJ797:AJ801 AL797:AL801 AN797:AN801 AP797:AP801 AE797:AE801 AH806:AH810 AJ806:AJ810 AL806:AL810 AN806:AN810 AP806:AP810 AE806:AE810 AH813:AH817 AJ813:AJ817 AL813:AL817 AN813:AN817 AP813:AP817 AE813:AE817 AH822:AH826 AJ822:AJ826 AL822:AL826 AN822:AN826 AP822:AP826 AE822:AE826 AH829:AH833 AJ829:AJ833 AL829:AL833 AN829:AN833 AP829:AP833 AE829:AE833 AH838:AH842 AJ838:AJ842 AL838:AL842 AN838:AN842 AP838:AP842 AE838:AE842 AH845:AH849 AJ845:AJ849 AL845:AL849 AN845:AN849 AP845:AP849 AE845:AE849 AH854:AH858 AJ854:AJ858 AL854:AL858 AN854:AN858 AP854:AP858 AE854:AE858 AH861:AH865 AJ861:AJ865 AL861:AL865 AN861:AN865 AP861:AP865 AE861:AE865 AH701:AH709 AJ870:AJ881 AL870:AL881 AN870:AN881 AP870:AP881 AE870:AE881 AH870:AH881 AJ884:AJ897 AL884:AL897 AN884:AN897 AP884:AP897 AE884:AE897 AH884:AH897 AJ900:AJ910 AL900:AL910 AN900:AN910 AP900:AP910 AE900:AE910 AH913:AH925 AJ913:AJ925 AL913:AL925 AN913:AN925 AP913:AP925 AE913:AE925 AH928:AH938 AJ928:AJ938 AL928:AL938 AN928:AN938 AP928:AP938 AE928:AE938 AH941:AH957 AJ941:AJ957 AL941:AL957 AN941:AN957 AP960:AP972 AE941:AE957 AH900:AH910 AL960:AL972 AN960:AN972 AP975:AP979 AE960:AE972 AH975:AH979 AJ960:AJ972 AL975:AL979 AN975:AN979 AP984:AP988 AE975:AE979 AH984:AH988 AJ975:AJ979 AL984:AL988 AN984:AN988 AP991:AP995 AE984:AE988 AH991:AH995 AJ984:AJ988 AL991:AL995 AN991:AN995 AP1000:AP1007 AE991:AE995 AH960:AH972 AJ991:AJ995 AL1000:AL1007 AN1000:AN1007 AP1010:AP1014 AE1000:AE1007 AH1010:AH1014 AJ1000:AJ1007 AL1010:AL1014 AN1010:AN1014 AE1010:AE1014 AH1000:AH1007 AJ1010:AJ1014 AP1107:AP1114 U1107:U1114 AL1107:AL1114 AN1107:AN1114 AP1117:AP1121 AE1107:AE1114 AH1117:AH1121 AJ1107:AJ1114 AL1117:AL1121 AN1117:AN1121 AE1117:AE1121 AJ1117:AJ1121 AP1152:AP1158 U1152:U1158 AL1152:AL1158 AN1152:AN1158 AP1161:AP1163 AE1152:AE1158 AH1161:AH1163 AJ1152:AJ1158 AL1161:AL1163 AN1161:AN1163 AP1166:AP1168 AE1161:AE1163 AH1166:AH1168 AJ1161:AJ1163 AL1166:AL1168 AN1166:AN1168 AP1171:AP1176 AE1166:AE1168 U1171:U1176 AJ1166:AJ1168 AL1171:AL1176 AN1171:AN1176 AE1171:AE1176 AJ1171:AJ1176 AP1188:AP1205 W1188:W1205 AL1188:AL1205 AN1188:AN1205 AP1208:AP1212 AE1188:AE1205 AH1188:AH1205 AJ1208:AJ1212 AL1208:AL1212 AN1208:AN1212 AP1215:AP1219 AE1208:AE1212 AH1208:AH1212 AJ1215:AJ1219 AL1215:AL1219 AN1215:AN1219 AP1224:AP1232 AE1215:AE1219 AH1215:AH1219 W1224:W1232 AL1224:AL1232 AN1224:AN1232 AP1235:AP1236 AE1224:AE1232 AH1224:AH1232 AJ1235:AJ1236 AL1235:AL1236 AN1235:AN1236 AP1239:AP1241 AE1235:AE1236 AH1235:AH1236 AJ1239:AJ1241 AL1239:AL1241 AN1239:AN1241 AP1255:AP1273 AE1239:AE1241 AH1239:AH1241 AJ1255:AJ1273 AL1255:AL1273 AN1255:AN1273 AP1276:AP1280 AE1255:AE1273 AH1255:AH1273 AJ1276:AJ1280 AL1276:AL1280 AN1276:AN1280 AE1276:AE1280 AH1276:AH1280 AP1292:AP1296 AJ1292:AJ1296 AL1292:AL1296 AN1292:AN1296 AE1292:AE1296 AH1292:AH1296 AP1318:AP1322 AJ1318:AJ1322 AL1318:AL1322 AN1318:AN1322 AP1325:AP1329 AE1318:AE1322 AH1318:AH1322 AJ1325:AJ1329 AL1325:AL1329 AN1325:AN1329 AP1334:AP1339 AE1325:AE1329 AH1325:AH1329 AJ1334:AJ1339 AL1334:AL1339 AN1334:AN1339 AP1342:AP1348 AE1334:AE1339 AH1334:AH1339 AJ1342:AJ1348 AL1342:AL1348 AN1342:AN1348 AP1351:AP1358 AE1342:AE1348 AH1342:AH1348 AJ1351:AJ1358 AL1351:AL1358 AN1351:AN1358 AP1361:AP1373 AE1351:AE1358 AH1351:AH1358 AJ1361:AJ1373 AL1361:AL1373 AN1361:AN1373 AP409:AP418 AE1361:AE1373 AH1361:AH1373 AJ409:AJ418 AL409:AL418 AN409:AN418 AP421:AP426 AE1376:AE1380 AH409:AH418 AJ421:AJ426 AL421:AL426 AN421:AN426 AP627:AP638 AE1385:AE1388 AH421:AH426 AJ627:AJ638 AL627:AL638 AN627:AN638 AP641:AP655 AH627:AH638 AJ641:AJ655 AL641:AL655 AN641:AN655 AP658:AP672 AE1402:AE1411 AH641:AH655 AJ658:AJ672 AL658:AL672 AN658:AN672 AP675:AP685 AE1437:AE1454 AH658:AH672 AJ675:AJ685 AL675:AL685 AN675:AN685 AP688:AP698 AH675:AH685 AJ688:AJ698 AL688:AL698 AN688:AN698 AP701:AP709 AL701:AL709 AN701:AN709 AP941:AP957 AH688:AH698 AJ701:AJ709 AW14:AW21 AY14:AY21 BA14:BA21 BC14:BC21 BE14:BE21 AU14:AU21 AW34:AW40 AY34:AY40 BA34:BA40 BC34:BC40 BE34:BE40 AU34:AU40 AW78:AW176 AY78:AY176 BA78:BA176 BC78:BC176 BE78:BE176 AU78:AU176 AW179:AW183 AY179:AY183 BA179:BA183 BC179:BC183 BE179:BE183 AU179:AU183 AW188:AW194 AY188:AY194 BA188:BA194 BC188:BC194 BE188:BE194 AU188:AU194 AW197:AW203 AY197:AY203 BA197:BA203 BC197:BC203 BE197:BE203 AU197:AU203 AW206:AW213 AY206:AY213 BA206:BA213 BC206:BC213 BE206:BE213 AU206:AU213 AW216:AW225 AY216:AY225 BA216:BA225 BC216:BC225 BE216:BE225 AU216:AU225 AW228:AW232 AY228:AY232 BA228:BA232 BC228:BC232 BE228:BE232 AU228:AU232 AW237:AW254 AY237:AY254 BA237:BA254 BC237:BC254 BE237:BE254 AU237:AU254 AW257:AW261 AY257:AY261 BA257:BA261 BC257:BC261 BE257:BE261 AU257:AU261 AW268:AW283 AY268:AY283 BA268:BA283 BC268:BC283 BE268:BE283 AU268:AU283 AW286:AW290 AY286:AY290 BA286:BA290 BC286:BC290 BE286:BE290 AU286:AU290 AW295:AW304 AY295:AY304 BA295:BA304 BC295:BC304 BE295:BE304 AU295:AU304 AW307:AW311 AY307:AY311 BA307:BA311 BC307:BC311 BE307:BE311 AU307:AU311 AW316:AW344 AY316:AY344 BA316:BA344 BC316:BC344 BE316:BE344 AU316:AU344 AW347:AW351 AY347:AY351 BA347:BA351 BC347:BC351 BE347:BE351 AU347:AU351 AW356:AW364 AY356:AY364 BA356:BA364 BC356:BC364 BE356:BE364 AU356:AU364 AW393:AW397 AY393:AY397 BA393:BA397 BC393:BC397 BE393:BE397 AU393:AU397 AW400:AW404 AY400:AY404 BA400:BA404 BC400:BC404 BE400:BE404 AU400:AU404 AW409:AW418 AY409:AY418 BA409:BA418 BC409:BC418 BE409:BE418 AU409:AU418 AW421:AW426 AY421:AY426 BA421:BA426 BC421:BC426 BE421:BE426 AU421:AU426 AW429:AW442 AY429:AY442 BA429:BA442 BC429:BC442 BE429:BE442 AU429:AU442 AW445:AW462 AY445:AY462 BA445:BA462 BC445:BC462 BE445:BE462 AU445:AU462 AW465:AW478 AY465:AY478 BA465:BA478 BC465:BC478 BE465:BE478 AU465:AU478 AW481:AW493 AY481:AY493 BA481:BA493 BC481:BC493 BE481:BE493 AU481:AU493 AW496:AW507 AY496:AY507 BA496:BA507 BC496:BC507 BE496:BE507 AU496:AU507 AW510:AW528 AY510:AY528 BA510:BA528 BC510:BC528 BE510:BE528 AU510:AU528 AW531:AW535 AY531:AY535 BA531:BA535 BC531:BC535 BE531:BE535 AU531:AU535 AW540:AW544 AY540:AY544 BA540:BA544 BC540:BC544 BE540:BE544 AU540:AU544 AW547:AW551 AY547:AY551 BA547:BA551 BC547:BC551 BE547:BE551 AU547:AU551 AW556:AW571 AY556:AY571 BA556:BA571 BC556:BC571 BE556:BE571 AU556:AU571 AY574:AY585 BA574:BA585 BC574:BC585 BE574:BE585 AU574:AU585 AW574:AW585 AW588:AW591 AY588:AY591 BA588:BA591 BC588:BC591 BE588:BE591 AU588:AU591 AW594:AW598 AY594:AY598 BA594:BA598 BC594:BC598 BE594:BE598 AU594:AU598 AW627:AW638 AY627:AY638 BA627:BA638 BC627:BC638 BE627:BE638 AU627:AU638 AW641:AW655 AY641:AY655 BA641:BA655 BC641:BC655 BE641:BE655 AU641:AU655 AW658:AW672 AY658:AY672 BA658:BA672 BC658:BC672 BE658:BE672 AU658:AU672 AW675:AW685 AY675:AY685 BA675:BA685 BC675:BC685 BE675:BE685 AU675:AU685 AW688:AW698 AY688:AY698 BA688:BA698 BC688:BC698 BE688:BE698 AU688:AU698 AW701:AW709 AY701:AY709 BA701:BA709 BC701:BC709 BE701:BE709 AU701:AU709 AW712:AW716 AY712:AY716 BA712:BA716 BC712:BC716 BE712:BE716 AU712:AU716 AW721:AW725 AY721:AY725 BA721:BA725 BC721:BC725 BE721:BE725 AU721:AU725 AW728:AW732 AY728:AY732 BA728:BA732 BC728:BC732 BE728:BE732 AU728:AU732 AW758:AW762 AY758:AY762 BA758:BA762 BC758:BC762 BE758:BE762 AU758:AU762 AW767:AW771 AY767:AY771 BA767:BA771 BC767:BC771 BE767:BE771 AU767:AU771 AW774:AW778 AY774:AY778 BA774:BA778 BC774:BC778 BE774:BE778 AU774:AU778 AW797:AW801 AY797:AY801 BA797:BA801 BC797:BC801 BE797:BE801 AU797:AU801 AW806:AW810 AY806:AY810 BA806:BA810 BC806:BC810 BE806:BE810 AU806:AU810 AW813:AW817 AY813:AY817 BA813:BA817 BC813:BC817 BE813:BE817 AU813:AU817 AW822:AW826 AY822:AY826 BA822:BA826 BC822:BC826 BE822:BE826 AU822:AU826 AW829:AW833 AY829:AY833 BA829:BA833 BC829:BC833 BE829:BE833 AU829:AU833 AW838:AW842 AY838:AY842 BA838:BA842 BC838:BC842 BE838:BE842 AU838:AU842 AW845:AW849 AY845:AY849 BA845:BA849 BC845:BC849 BE845:BE849 AU845:AU849 AW854:AW858 AY854:AY858 BA854:BA858 BC854:BC858 BE854:BE858 AU854:AU858 AW861:AW865 AY861:AY865 BA861:BA865 BC861:BC865 BE861:BE865 AU861:AU865 AW870:AW881 AY870:AY881 BA870:BA881 BC870:BC881 BE870:BE881 AU870:AU881 AW884:AW897 AY884:AY897 BA884:BA897 BC884:BC897 BE884:BE897 AU884:AU897 AW900:AW910 AY900:AY910 BA900:BA910 BC900:BC910 BE900:BE910 AU900:AU910 AW913:AW925 AY913:AY925 BA913:BA925 BC913:BC925 BE913:BE925 AU913:AU925 AW928:AW938 AY928:AY938 BA928:BA938 BC928:BC938 BE928:BE938 AU928:AU938 AW941:AW957 AY941:AY957 BA941:BA957 BC941:BC957 BE941:BE957 AU941:AU957 AW960:AW972 AY960:AY972 BA960:BA972 BC960:BC972 BE960:BE972 AU960:AU972 AW975:AW979 AY975:AY979 BA975:BA979 BC975:BC979 BE975:BE979 AU975:AU979 AW984:AW988 AY984:AY988 BA984:BA988 BC984:BC988 BE984:BE988 AU984:AU988 AW991:AW995 AY991:AY995 BA991:BA995 BC991:BC995 BE991:BE995 AU991:AU995 AW1000:AW1007 AY1000:AY1007 BA1000:BA1007 BC1000:BC1007 BE1000:BE1007 AU1000:AU1007 AW1010:AW1014 AY1010:AY1014 BA1010:BA1014 BC1010:BC1014 BE1010:BE1014 AU1010:AU1014 AW1107:AW1114 AY1107:AY1114 BA1107:BA1114 BC1107:BC1114 BE1107:BE1114 AU1107:AU1114 AW1117:AW1121 AY1117:AY1121 BA1117:BA1121 BC1117:BC1121 BE1117:BE1121 AU1117:AU1121 AW1152:AW1158 AY1152:AY1158 BA1152:BA1158 BC1152:BC1158 BE1152:BE1158 AU1152:AU1158 AW1161:AW1163 AY1161:AY1163 BA1161:BA1163 BC1161:BC1163 BE1161:BE1163 AU1161:AU1163 AW1166:AW1168 AY1166:AY1168 BA1166:BA1168 BC1166:BC1168 BE1166:BE1168 AU1166:AU1168 AW1171:AW1176 AY1171:AY1176 BA1171:BA1176 BC1171:BC1176 BE1171:BE1176 AU1171:AU1176 AW1188:AW1205 AY1188:AY1205 BA1188:BA1205 BC1188:BC1205 BE1188:BE1205 AU1188:AU1205 AW1208:AW1212 AY1208:AY1212 BA1208:BA1212 BC1208:BC1212 BE1208:BE1212 AU1208:AU1212 AW1215:AW1219 AY1215:AY1219 BA1215:BA1219 BC1215:BC1219 BE1215:BE1219 AU1215:AU1219 AW1224:AW1232 AY1224:AY1232 BA1224:BA1232 BC1224:BC1232 BE1224:BE1232 AU1224:AU1232 AW1235:AW1236 AY1235:AY1236 BA1235:BA1236 BC1235:BC1236 BE1235:BE1236 AU1235:AU1236 AW1239:AW1241 AY1239:AY1241 BA1239:BA1241 BC1239:BC1241 BE1239:BE1241 AU1239:AU1241 AW1255:AW1273 AY1255:AY1273 BA1255:BA1273 BC1255:BC1273 BE1255:BE1273 AU1255:AU1273 AW1276:AW1280 AY1276:AY1280 BA1276:BA1280 BC1276:BC1280 BE1276:BE1280 AU1276:AU1280 AW1292:AW1296 AY1292:AY1296 BA1292:BA1296 BC1292:BC1296 BE1292:BE1296 AU1292:AU1296 AW1318:AW1322 AY1318:AY1322 BA1318:BA1322 BC1318:BC1322 BE1318:BE1322 AU1318:AU1322 AW1325:AW1329 AY1325:AY1329 BA1325:BA1329 BC1325:BC1329 BE1325:BE1329 AU1325:AU1329 AW1334:AW1339 AY1334:AY1339 BA1334:BA1339 BC1334:BC1339 BE1334:BE1339 AU1334:AU1339 AW1342:AW1348 AY1342:AY1348 BA1342:BA1348 BC1342:BC1348 BE1342:BE1348 AU1342:AU1348 AW1351:AW1358 AY1351:AY1358 BA1351:BA1358 BC1351:BC1358 BE1351:BE1358 AU1351:AU1358 AW1361:AW1373 AY1361:AY1373 BA1361:BA1373 BC1361:BC1373 BE1361:BE1373 AU1361:AU1373 AW1376:AW1380 AY1376:AY1380 BA1376:BA1380 BC1376:BC1380 BE1376:BE1380 AU1376:AU1380 AW1385:AW1388 AY1385:AY1388 BA1385:BA1388 BC1385:BC1388 BE1385:BE1388 AU1385:AU1388 AW1402:AW1411 AY1402:AY1411 BA1402:BA1411 BC1402:BC1411 BE1402:BE1411 AU1402:AU1411 AW1437:AW1454 AY1437:AY1454 BA1437:BA1454 BC1437:BC1454 BE1437:BE1454 AU1437:AU1454 AU1244:AU1248 AW1096:AW1104 AY1096:AY1104 BA1096:BA1104 BC1096:BC1104 BE1096:BE1104 AU1096:AU1104 AW1244:AW1248 AY1244:AY1248 BA1244:BA1248 BC1244:BC1248 BE1244:BE1248 BJ14:BJ21 BL14:BL21 BN14:BN21 BP14:BP21 BR14:BR21 BH14:BH21 BJ34:BJ40 BL34:BL40 BN34:BN40 BP34:BP40 BR34:BR40 BH34:BH40 BJ78:BJ176 BL78:BL176 BN78:BN176 BP78:BP176 BR78:BR176 BH78:BH176 BJ179:BJ183 BL179:BL183 BN179:BN183 BP179:BP183 BR179:BR183 BH179:BH183 BJ188:BJ194 BL188:BL194 BN188:BN194 BP188:BP194 BR188:BR194 BH188:BH194 BJ197:BJ203 BL197:BL203 BN197:BN203 BP197:BP203 BR197:BR203 BH197:BH203 BJ206:BJ213 BL206:BL213 BN206:BN213 BP206:BP213 BR206:BR213 BH206:BH213 BJ216:BJ225 BL216:BL225 BN216:BN225 BP216:BP225 BR216:BR225 BH216:BH225 BJ228:BJ232 BL228:BL232 BN228:BN232 BP228:BP232 BR228:BR232 BH228:BH232 BJ237:BJ254 BL237:BL254 BN237:BN254 BP237:BP254 BR237:BR254 BH237:BH254 BJ257:BJ261 BL257:BL261 BN257:BN261 BP257:BP261 BR257:BR261 BH257:BH261 BJ268:BJ283 BL268:BL283 BN268:BN283 BP268:BP283 BR268:BR283 BH268:BH283 BJ286:BJ290 BL286:BL290 BN286:BN290 BP286:BP290 BR286:BR290 BH286:BH290 BJ295:BJ304 BL295:BL304 BN295:BN304 BP295:BP304 BR295:BR304 BH295:BH304 BJ307:BJ311 BL307:BL311 BN307:BN311 BP307:BP311 BR307:BR311 BH307:BH311 BJ316:BJ344 BL316:BL344 BN316:BN344 BP316:BP344 BR316:BR344 BH316:BH344 BJ347:BJ351 BL347:BL351 BN347:BN351 BP347:BP351 BR347:BR351 BH347:BH351 BJ356:BJ364 BL356:BL364 BN356:BN364 BP356:BP364 BR356:BR364 BH356:BH364 BJ393:BJ397 BL393:BL397 BN393:BN397 BP393:BP397 BR393:BR397 BH393:BH397 BJ400:BJ404 BL400:BL404 BN400:BN404 BP400:BP404 BR400:BR404 BH400:BH404 BJ409:BJ418 BL409:BL418 BN409:BN418 BP409:BP418 BR409:BR418 BH409:BH418 BJ421:BJ426 BL421:BL426 BN421:BN426 BP421:BP426 BR421:BR426 BH421:BH426 BJ429:BJ442 BL429:BL442 BN429:BN442 BP429:BP442 BR429:BR442 BH429:BH442 BJ445:BJ462 BL445:BL462 BN445:BN462 BP445:BP462 BR445:BR462 BH445:BH462 BJ465:BJ478 BL465:BL478 BN465:BN478 BP465:BP478 BR465:BR478 BH465:BH478 BJ481:BJ493 BL481:BL493 BN481:BN493 BP481:BP493 BR481:BR493 BH481:BH493 BJ496:BJ507 BL496:BL507 BN496:BN507 BP496:BP507 BR496:BR507 BH496:BH507 BJ510:BJ528 BL510:BL528 BN510:BN528 BP510:BP528 BR510:BR528 BH510:BH528 BJ531:BJ535 BL531:BL535 BN531:BN535 BP531:BP535 BR531:BR535 BH531:BH535 BJ540:BJ544 BL540:BL544 BN540:BN544 BP540:BP544 BR540:BR544 BH540:BH544 BJ547:BJ551 BL547:BL551 BN547:BN551 BP547:BP551 BR547:BR551 BH547:BH551 BJ556:BJ571 BL556:BL571 BN556:BN571 BP556:BP571 BR556:BR571 BH556:BH571 BL574:BL585 BN574:BN585 BP574:BP585 BR574:BR585 BH574:BH585 BJ574:BJ585 BJ588:BJ591 BL588:BL591 BN588:BN591 BP588:BP591 BR588:BR591 BH588:BH591 BJ594:BJ598 BL594:BL598 BN594:BN598 BP594:BP598 BR594:BR598 BH594:BH598 BJ627:BJ638 BL627:BL638 BN627:BN638 BP627:BP638 BR627:BR638 BH627:BH638 BJ641:BJ655 BL641:BL655 BN641:BN655 BP641:BP655 BR641:BR655 BH641:BH655 BJ658:BJ672 BL658:BL672 BN658:BN672 BP658:BP672 BR658:BR672 BH658:BH672 BJ675:BJ685 BL675:BL685 BN675:BN685 BP675:BP685 BR675:BR685 BH675:BH685 BJ688:BJ698 BL688:BL698 BN688:BN698 BP688:BP698 BR688:BR698 BH688:BH698 BJ701:BJ709 BL701:BL709 BN701:BN709 BP701:BP709 BR701:BR709 BH701:BH709 BJ712:BJ716 BL712:BL716 BN712:BN716 BP712:BP716 BR712:BR716 BH712:BH716 BJ721:BJ725 BL721:BL725 BN721:BN725 BP721:BP725 BR721:BR725 BH721:BH725 BJ728:BJ732 BL728:BL732 BN728:BN732 BP728:BP732 BR728:BR732 BH728:BH732 BJ758:BJ762 BL758:BL762 BN758:BN762 BP758:BP762 BR758:BR762 BH758:BH762 BJ767:BJ771 BL767:BL771 BN767:BN771 BP767:BP771 BR767:BR771 BH767:BH771 BJ774:BJ778 BL774:BL778 BN774:BN778 BP774:BP778 BR774:BR778 BH774:BH778 BJ797:BJ801 BL797:BL801 BN797:BN801 BP797:BP801 BR797:BR801 BH797:BH801 BJ806:BJ810 BL806:BL810 BN806:BN810 BP806:BP810 BR806:BR810 BH806:BH810 BJ813:BJ817 BL813:BL817 BN813:BN817 BP813:BP817 BR813:BR817 BH813:BH817 BJ822:BJ826 BL822:BL826 BN822:BN826 BP822:BP826 BR822:BR826 BH822:BH826 BJ829:BJ833 BL829:BL833 BN829:BN833 BP829:BP833 BR829:BR833 BH829:BH833 BJ838:BJ842 BL838:BL842 BN838:BN842 BP838:BP842 BR838:BR842 BH838:BH842 BJ845:BJ849 BL845:BL849 BN845:BN849 BP845:BP849 BR845:BR849 BH845:BH849 BJ854:BJ858 BL854:BL858 BN854:BN858 BP854:BP858 BR854:BR858 BH854:BH858 BJ861:BJ865 BL861:BL865 BN861:BN865 BP861:BP865 BR861:BR865 BH861:BH865 BJ870:BJ881 BL870:BL881 BN870:BN881 BP870:BP881 BR870:BR881 BH870:BH881 BJ884:BJ897 BL884:BL897 BN884:BN897 BP884:BP897 BR884:BR897 BH884:BH897 BJ900:BJ910 BL900:BL910 BN900:BN910 BP900:BP910 BR900:BR910 BH900:BH910 BJ913:BJ925 BL913:BL925 BN913:BN925 BP913:BP925 BR913:BR925 BH913:BH925 BJ928:BJ938 BL928:BL938 BN928:BN938 BP928:BP938 BR928:BR938 BH928:BH938 BJ941:BJ957 BL941:BL957 BN941:BN957 BP941:BP957 BR941:BR957 BH941:BH957 BJ960:BJ972 BL960:BL972 BN960:BN972 BP960:BP972 BR960:BR972 BH960:BH972 BJ975:BJ979 BL975:BL979 BN975:BN979 BP975:BP979 BR975:BR979 BH975:BH979 BJ984:BJ988 BL984:BL988 BN984:BN988 BP984:BP988 BR984:BR988 BH984:BH988 BJ991:BJ995 BL991:BL995 BN991:BN995 BP991:BP995 BR991:BR995 BH991:BH995 BJ1000:BJ1007 BL1000:BL1007 BN1000:BN1007 BP1000:BP1007 BR1000:BR1007 BH1000:BH1007 BJ1010:BJ1014 BL1010:BL1014 BN1010:BN1014 BP1010:BP1014 BR1010:BR1014 BH1010:BH1014 BJ1107:BJ1114 BL1107:BL1114 BN1107:BN1114 BP1107:BP1114 BR1107:BR1114 BH1107:BH1114 BJ1117:BJ1121 BL1117:BL1121 BN1117:BN1121 BP1117:BP1121 BR1117:BR1121 BH1117:BH1121 BJ1152:BJ1158 BL1152:BL1158 BN1152:BN1158 BP1152:BP1158 BR1152:BR1158 BH1152:BH1158 BJ1161:BJ1163 BL1161:BL1163 BN1161:BN1163 BP1161:BP1163 BR1161:BR1163 BH1161:BH1163 BJ1166:BJ1168 BL1166:BL1168 BN1166:BN1168 BP1166:BP1168 BR1166:BR1168 BH1166:BH1168 BJ1171:BJ1176 BL1171:BL1176 BN1171:BN1176 BP1171:BP1176 BR1171:BR1176 BH1171:BH1176 BJ1188:BJ1205 BL1188:BL1205 BN1188:BN1205 BP1188:BP1205 BR1188:BR1205 BH1188:BH1205 BJ1208:BJ1212 BL1208:BL1212 BN1208:BN1212 BP1208:BP1212 BR1208:BR1212 BH1208:BH1212 BJ1215:BJ1219 BL1215:BL1219 BN1215:BN1219 BP1215:BP1219 BR1215:BR1219 BH1215:BH1219 BJ1224:BJ1232 BL1224:BL1232 BN1224:BN1232 BP1224:BP1232 BR1224:BR1232 BH1224:BH1232 BJ1235:BJ1236 BL1235:BL1236 BN1235:BN1236 BP1235:BP1236 BR1235:BR1236 BH1235:BH1236 BJ1239:BJ1241 AR14:AR21 AR34:AR40 H78:H176 AR78:AR176 AR179:AR183 AR188:AR194 AR197:AR203 AR206:AR213 AR216:AR225 AR228:AR232 AR237:AR254 AR257:AR261 AR268:AR283 AR286:AR290 AR295:AR304 AR307:AR311 AR316:AR344 AR347:AR351 AR356:AR364 AR393:AR397 AR400:AR404 AR1376:AR1380 AR1385:AR1388 AR1402:AR1411 AR43:AR75 AR1437:AR1454 J1414:J1434 AR531:AR535 AR540:AR544 AR547:AR551 AR556:AR571 AR574:AR585 AR588:AR591 AR594:AR598 AR367:AR390 AR429:AR442 AR445:AR462 AR465:AR478 AR481:AR493 AR496:AR507 AR510:AR528 AR712:AR716 AR721:AR725 AR728:AR732 J618:J622 AR758:AR762 AR767:AR771 AR774:AR778 J737:J755 AR797:AR801 AR806:AR810 AR813:AR817 AR822:AR826 AR829:AR833 AR838:AR842 AR845:AR849 AR854:AR858 AR861:AR865 AR870:AR881 AR884:AR897 AR900:AR910 AR913:AR925 AR928:AR938 AR941:AR957 AR960:AR972 AR975:AR979 AR984:AR988 AR991:AR995 AR1000:AR1007 AR1010:AR1014 AR1107:AR1114 AR1117:AR1121 BH1087:BH1091 AR1152:AR1158 AR1161:AR1163 AR1166:AR1168 AR1171:AR1176 AR1188:AR1205 AR1208:AR1212 AR1215:AR1219 AR1224:AR1232 AR1235:AR1236 AR1239:AR1241 AR1255:AR1273 AR1276:AR1280 AR1292:AR1296 AR1179:AR1183 AR1318:AR1322 AR1325:AR1329 AR1334:AR1339 AR1342:AR1348 AR1351:AR1358 AR1361:AR1373 AR409:AR418 AR421:AR426 AR627:AR638 AR641:AR655 AR658:AR672 AR675:AR685 AR688:AR698 J24:J31 AR24:AR31 BH24:BH31 BR24:BR31 BP24:BP31 BN24:BN31 BL24:BL31 BJ24:BJ31 AU24:AU31 BE24:BE31 BC24:BC31 BA24:BA31 AY24:AY31 AW24:AW31 AH24:AH31 AE24:AE31 AP24:AP31 AN24:AN31 AL24:AL31 AJ24:AJ31 AC24:AC31 AA24:AA31 Y24:Y31 W24:W31 U24:U31 H24:H31 R24:R31 P24:P31 N24:N31 L24:L31 BH43:BH75 BR43:BR75 BP43:BP75 BN43:BN75 BL43:BL75 BJ43:BJ75 AU43:AU75 BE43:BE75 BC43:BC75 BA43:BA75 AY43:AY75 AW43:AW75 AH43:AH75 AE43:AE75 AP43:AP75 AN43:AN75 AL43:AL75 AJ43:AJ75 AC43:AC75 AA43:AA75 Y43:Y75 W43:W75 U43:U75 H43:H75 R43:R75 P43:P75 N43:N75 L43:L75 J43:J75 J1391:J1395 J367:J390 L367:L390 N367:N390 P367:P390 R367:R390 H367:H390 AJ356:AJ364 AH367:AH390 Y367:Y390 AA367:AA390 AC367:AC390 U367:U390 W367:W390 AL367:AL390 AN367:AN390 AP367:AP390 AE367:AE390 AW367:AW390 AY367:AY390 BA367:BA390 BC367:BC390 BE367:BE390 AU367:AU390 BJ367:BJ390 BL367:BL390 BN367:BN390 BP367:BP390 BR367:BR390 BH367:BH390 J603:J615 L603:L615 N603:N615 P603:P615 R603:R615 H603:H615 AJ588:AJ591 W603:W615 Y603:Y615 AA603:AA615 AC603:AC615 U603:U615 AJ603:AJ615 AL603:AL615 AN603:AN615 AP603:AP615 AE603:AE615 AW603:AW615 AY603:AY615 BA603:BA615 BC603:BC615 BE603:BE615 AU603:AU615 BJ603:BJ615 BL603:BL615 BN603:BN615 BP603:BP615 BR603:BR615 BH603:BH615 AR603:AR615 AR618:AR622 BH618:BH622 BR618:BR622 BP618:BP622 BN618:BN622 BL618:BL622 BJ618:BJ622 AU618:AU622 BE618:BE622 BC618:BC622 BA618:BA622 AY618:AY622 AW618:AW622 AE618:AE622 AP618:AP622 AN618:AN622 AL618:AL622 AJ618:AJ622 AH618:AH622 AC618:AC622 AA618:AA622 Y618:Y622 W618:W622 U618:U622 H618:H622 R618:R622 P618:P622 N618:N622 L618:L622 AR737:AR755 BH737:BH755 BR737:BR755 BP737:BP755 BN737:BN755 BL737:BL755 BJ737:BJ755 AU737:AU755 BE737:BE755 BC737:BC755 BA737:BA755 AY737:AY755 AW737:AW755 AE737:AE755 AP737:AP755 AN737:AN755 AL737:AL755 AJ737:AJ755 AH737:AH755 AC737:AC755 AA737:AA755 Y737:Y755 W737:W755 U737:U755 H737:H755 R737:R755 P737:P755 N737:N755 L737:L755 J783:J794 L783:L794 N783:N794 P783:P794 R783:R794 H783:H794 U783:U794 W783:W794 Y783:Y794 AA783:AA794 AC783:AC794 AH783:AH794 AJ783:AJ794 AL783:AL794 AN783:AN794 AP783:AP794 AE783:AE794 AW783:AW794 AY783:AY794 BA783:BA794 BC783:BC794 BE783:BE794 AU783:AU794 BJ783:BJ794 BL783:BL794 BN783:BN794 BP783:BP794 BR783:BR794 BH783:BH794 AR783:AR794 AR1066:AR1084 BH1066:BH1084 BR1066:BR1084 BP1066:BP1084 BN1066:BN1084 BL1066:BL1084 BJ1066:BJ1084 AU1066:AU1084 BE1066:BE1084 BC1066:BC1084 BA1066:BA1084 AY1066:AY1084 AW1066:AW1084 AJ1066:AJ1084 AH1066:AH1084 AE1066:AE1084 U1066:U1084 AL1066:AL1084 AP1066:AP1084 AC1066:AC1084 AA1066:AA1084 Y1066:Y1084 W1066:W1084 AN1019:AN1063 H1066:H1084 R1066:R1084 P1066:P1084 N1066:N1084 L1066:L1084 J1066:J1084 J1019:J1063 L1019:L1063 N1019:N1063 P1019:P1063 R1019:R1063 H1019:H1063 AH603:AH615 W1019:W1063 Y1019:Y1063 AA1019:AA1063 AC1019:AC1063 AP1019:AP1063 AL1019:AL1063 U1019:U1063 AE1019:AE1063 AH1019:AH1063 AJ1019:AJ1063 AW1019:AW1063 AY1019:AY1063 BA1019:BA1063 BC1019:BC1063 BE1019:BE1063 AU1019:AU1063 BJ1019:BJ1063 BL1019:BL1063 BN1019:BN1063 BP1019:BP1063 BR1019:BR1063 BH1019:BH1063 AR1019:AR1063 AR1087:AR1091 J1087:J1091 L1087:L1091 N1087:N1091 P1087:P1091 R1087:R1091 H1087:H1091 U1087:U1091 W1087:W1091 Y1087:Y1091 AA1087:AA1091 AC1087:AC1091 AP1087:AP1091 AL1087:AL1091 AN1087:AN1091 AE1087:AE1091 AJ1087:AJ1091 AH1087:AH1091 AW1087:AW1091 AY1087:AY1091 BA1087:BA1091 BC1087:BC1091 BE1087:BE1091 AU1087:AU1091 BJ1087:BJ1091 BL1087:BL1091 BN1087:BN1091 BP1087:BP1091 BR1087:BR1091 J1128:J1149 L1128:L1149 N1128:N1149 P1128:P1149 R1128:R1149 H1128:H1149 AH1107:AH1114 W1128:W1149 Y1128:Y1149 AA1128:AA1149 AC1128:AC1149 AP1128:AP1149 U1128:U1149 AL1128:AL1149 AN1128:AN1149 AE1128:AE1149 AJ1128:AJ1149 AW1128:AW1149 AY1128:AY1149 BA1128:BA1149 BC1128:BC1149 BE1128:BE1149 AU1128:AU1149 BJ1128:BJ1149 BL1128:BL1149 BN1128:BN1149 BP1128:BP1149 BR1128:BR1149 BH1128:BH1149 AR1128:AR1149 J1179:J1183 L1179:L1183 N1179:N1183 P1179:P1183 R1179:R1183 H1179:H1183 U1179:U1183 W1179:W1183 Y1179:Y1183 AA1179:AA1183 AC1179:AC1183 AJ1179:AJ1183 AP1179:AP1183 AH1179:AH1183 AL1179:AL1183 AN1179:AN1183 AE1179:AE1183 AW1179:AW1183 AY1179:AY1183 BA1179:BA1183 BC1179:BC1183 BE1179:BE1183 AU1179:AU1183 BJ1179:BJ1183 BL1179:BL1183 BN1179:BN1183 BP1179:BP1183 BR1179:BR1183 BH1179:BH1183 N1301:N1306 P1301:P1306 R1301:R1306 H1301:H1306 BJ1301:BJ1306 BL1301:BL1306 BN1301:BN1306 BP1301:BP1306 BR1301:BR1306 BH1301:BH1306 U1301:U1306 W1301:W1306 Y1301:Y1306 AA1301:AA1306 AC1301:AC1306 AP1301:AP1306 AJ1301:AJ1306 AL1301:AL1306 AN1301:AN1306 AE1301:AE1306 AH1301:AH1306 AW1301:AW1306 AY1301:AY1306 BA1301:BA1306 BC1301:BC1306 BE1301:BE1306 AU1301:AU1306 AR1301:AR1306 J1301:J1306 L1301:L1306 AR1309:AR1313 AU1309:AU1313 BE1309:BE1313 BC1309:BC1313 BA1309:BA1313 AY1309:AY1313 AW1309:AW1313 AH1309:AH1313 AE1309:AE1313 AN1309:AN1313 AL1309:AL1313 AJ1309:AJ1313 AP1309:AP1313 AC1309:AC1313 AA1309:AA1313 Y1309:Y1313 W1309:W1313 U1309:U1313 BH1309:BH1313 BR1309:BR1313 BP1309:BP1313 BN1309:BN1313 BL1309:BL1313 BJ1309:BJ1313 H1309:H1313 R1309:R1313 P1309:P1313 N1309:N1313 L1309:L1313 J1309:J1313 AR1391:AR1395 AU1391:AU1395 BE1391:BE1395 BC1391:BC1395 BA1391:BA1395 AY1391:AY1395 AW1391:AW1395 AE1391:AE1395 AP1391:AP1395 AN1391:AN1395 AL1391:AL1395 AJ1391:AJ1395 AH1391:AH1395 AC1391:AC1395 AA1391:AA1395 Y1391:Y1395 W1391:W1395 U1391:U1395 BH1391:BH1395 BR1391:BR1395 BP1391:BP1395 BN1391:BN1395 BL1391:BL1395 BJ1391:BJ1395 H1391:H1395 R1391:R1395 P1391:P1395 N1391:N1395 L1391:L1395 L1414:L1434 N1414:N1434 P1414:P1434 R1414:R1434 H1414:H1434 BJ1414:BJ1434 BL1414:BL1434 BN1414:BN1434 BP1414:BP1434 BR1414:BR1434 BH1414:BH1434 AH1402:AH1411 AH1414:AH1434 Y1414:Y1434 AA1414:AA1434 AC1414:AC1434 U1414:U1434 W1414:W1434 AL1414:AL1434 AN1414:AN1434 AP1414:AP1434 AJ1414:AJ1434 AW1414:AW1434 AY1414:AY1434 BA1414:BA1434 BC1414:BC1434 BE1414:BE1434 AU1414:AU1434 AE1414:AE1434 J1457:J1464 L1457:L1464 N1457:N1464 P1457:P1464 R1457:R1464 H1457:H1464 BJ1457:BJ1464 BL1457:BL1464 BN1457:BN1464 BP1457:BP1464 BR1457:BR1464 BH1457:BH1464 AJ1437:AJ1454 W1457:W1464 Y1457:Y1464 AA1457:AA1464 AC1457:AC1464 U1457:U1464 AJ1457:AJ1464 AL1457:AL1464 AN1457:AN1464 AP1457:AP1464 AE1457:AE1464 AW1457:AW1464 AY1457:AY1464 BA1457:BA1464 BC1457:BC1464 BE1457:BE1464 AU1457:AU1464 AR1457:AR1464 AR1467:AR1476 J1467:J1476 L1467:L1476 N1467:N1476 P1467:P1476 R1467:R1476 H1467:H1476 BJ1467:BJ1476 BL1467:BL1476 BN1467:BN1476 BP1467:BP1476 BR1467:BR1476 BH1467:BH1476 AH1457:AH1464 W1467:W1476 Y1467:Y1476 AA1467:AA1476 AC1467:AC1476 U1467:U1476 AJ1467:AJ1476 AL1467:AL1476 AN1467:AN1476 AP1467:AP1476 AE1467:AE1476 AW1467:AW1476 AY1467:AY1476 BA1467:BA1476 BC1467:BC1476 BE1467:BE1476 AU1467:AU1476 AR1479:AR1483 AY1479:AY1483 AW1479:AW1483 AU1479:AU1483 BE1479:BE1483 BC1479:BC1483 BA1479:BA1483 AE1479:AE1483 AP1479:AP1483 AN1479:AN1483 AL1479:AL1483 AJ1479:AJ1483 AH1479:AH1483 W1479:W1483 U1479:U1483 BL1479:BL1483 AC1479:AC1483 AA1479:AA1483 Y1479:Y1483 BJ1479:BJ1483 BH1479:BH1483 BR1479:BR1483 BP1479:BP1483 BN1479:BN1483 L1479:L1483 J1479:J1483 H1479:H1483 R1479:R1483 P1479:P1483 N1479:N1483 AR1285:AR1289 AU1285:AU1289 BE1285:BE1289 BC1285:BC1289 BA1285:BA1289 AY1285:AY1289 AW1285:AW1289 AH1285:AH1289 AE1285:AE1289 AN1285:AN1289 AL1285:AL1289 AJ1285:AJ1289 AP1285:AP1289 AC1285:AC1289 AA1285:AA1289 Y1285:Y1289 W1285:W1289 U1285:U1289 BJ1285:BJ1289 BN1285:BN1289 BR1285:BR1289 BH1285:BH1289 BL1285:BL1289 BP1285:BP1289 H1285:H1289 R1285:R1289 P1285:P1289 N1285:N1289 L1285:L1289 AN1066:AN1084 U1096:U1104 AH1467:AH1476" xr:uid="{00000000-0002-0000-0300-000003000000}">
      <formula1>"2,1"</formula1>
    </dataValidation>
  </dataValidations>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B104"/>
  <sheetViews>
    <sheetView zoomScale="75" workbookViewId="0">
      <pane xSplit="7" topLeftCell="H1" activePane="topRight" state="frozenSplit"/>
      <selection pane="topRight" activeCell="G63" sqref="G63"/>
    </sheetView>
  </sheetViews>
  <sheetFormatPr baseColWidth="10" defaultRowHeight="13" outlineLevelRow="1" x14ac:dyDescent="0.15"/>
  <cols>
    <col min="1" max="1" width="8.83203125" customWidth="1"/>
    <col min="2" max="2" width="42.6640625" customWidth="1"/>
    <col min="3" max="4" width="10.6640625" customWidth="1"/>
    <col min="23" max="23" width="10.6640625" customWidth="1"/>
  </cols>
  <sheetData>
    <row r="1" spans="1:106" s="9" customFormat="1" x14ac:dyDescent="0.15">
      <c r="A1" s="13"/>
      <c r="B1" s="23"/>
      <c r="C1" s="87"/>
      <c r="D1" s="88"/>
      <c r="E1" s="87"/>
      <c r="F1" s="87"/>
      <c r="G1" s="87"/>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row>
    <row r="2" spans="1:106" s="9" customFormat="1" x14ac:dyDescent="0.15">
      <c r="A2" s="14"/>
      <c r="B2" s="315"/>
      <c r="C2" s="87"/>
      <c r="D2" s="87"/>
      <c r="E2" s="87"/>
      <c r="F2" s="87"/>
      <c r="G2" s="87"/>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row>
    <row r="3" spans="1:106" s="9" customFormat="1" x14ac:dyDescent="0.15">
      <c r="A3" s="14"/>
      <c r="B3" s="316"/>
      <c r="C3" s="87"/>
      <c r="D3" s="87"/>
      <c r="E3" s="87"/>
      <c r="F3" s="87"/>
      <c r="G3" s="87"/>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row>
    <row r="4" spans="1:106" s="9" customFormat="1" x14ac:dyDescent="0.15">
      <c r="A4" s="14"/>
      <c r="B4" s="260"/>
      <c r="C4" s="87"/>
      <c r="D4" s="87"/>
      <c r="E4" s="87"/>
      <c r="F4" s="87"/>
      <c r="G4" s="87"/>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row>
    <row r="5" spans="1:106" s="4" customFormat="1" ht="18" x14ac:dyDescent="0.15">
      <c r="A5" s="281" t="s">
        <v>2412</v>
      </c>
      <c r="B5" s="282"/>
      <c r="C5" s="283"/>
      <c r="D5" s="283"/>
      <c r="E5" s="283"/>
      <c r="F5" s="283"/>
      <c r="G5" s="284"/>
      <c r="H5" s="319" t="s">
        <v>2548</v>
      </c>
      <c r="I5" s="320"/>
      <c r="J5" s="320"/>
      <c r="K5" s="320"/>
      <c r="L5" s="320"/>
      <c r="M5" s="320"/>
      <c r="N5" s="321"/>
      <c r="O5" s="322"/>
      <c r="P5" s="319" t="s">
        <v>2549</v>
      </c>
      <c r="Q5" s="320"/>
      <c r="R5" s="320"/>
      <c r="S5" s="320"/>
      <c r="T5" s="320"/>
      <c r="U5" s="320"/>
      <c r="V5" s="321"/>
      <c r="W5" s="322"/>
      <c r="X5" s="319" t="s">
        <v>2550</v>
      </c>
      <c r="Y5" s="320"/>
      <c r="Z5" s="320"/>
      <c r="AA5" s="320"/>
      <c r="AB5" s="320"/>
      <c r="AC5" s="320"/>
      <c r="AD5" s="321"/>
      <c r="AE5" s="322"/>
      <c r="AF5" s="319" t="s">
        <v>2404</v>
      </c>
      <c r="AG5" s="320"/>
      <c r="AH5" s="320"/>
      <c r="AI5" s="320"/>
      <c r="AJ5" s="320"/>
      <c r="AK5" s="320"/>
      <c r="AL5" s="321"/>
      <c r="AM5" s="322"/>
      <c r="AN5" s="317" t="s">
        <v>2405</v>
      </c>
      <c r="AO5" s="317"/>
      <c r="AP5" s="317"/>
      <c r="AQ5" s="317"/>
      <c r="AR5" s="317"/>
      <c r="AS5" s="317"/>
      <c r="AT5" s="318"/>
      <c r="AU5" s="318"/>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row>
    <row r="6" spans="1:106" s="4" customFormat="1" x14ac:dyDescent="0.15">
      <c r="A6" s="285"/>
      <c r="B6" s="282"/>
      <c r="C6" s="283"/>
      <c r="D6" s="283"/>
      <c r="E6" s="283"/>
      <c r="F6" s="283"/>
      <c r="G6" s="284"/>
      <c r="H6" s="286"/>
      <c r="I6" s="287"/>
      <c r="J6" s="287"/>
      <c r="K6" s="287"/>
      <c r="L6" s="287"/>
      <c r="M6" s="287"/>
      <c r="N6" s="287"/>
      <c r="O6" s="284"/>
      <c r="P6" s="286"/>
      <c r="Q6" s="287"/>
      <c r="R6" s="287"/>
      <c r="S6" s="287"/>
      <c r="T6" s="287"/>
      <c r="U6" s="287"/>
      <c r="V6" s="287"/>
      <c r="W6" s="284"/>
      <c r="X6" s="286"/>
      <c r="Y6" s="287"/>
      <c r="Z6" s="287"/>
      <c r="AA6" s="287"/>
      <c r="AB6" s="287"/>
      <c r="AC6" s="287"/>
      <c r="AD6" s="287"/>
      <c r="AE6" s="284"/>
      <c r="AF6" s="286"/>
      <c r="AG6" s="287"/>
      <c r="AH6" s="287"/>
      <c r="AI6" s="287"/>
      <c r="AJ6" s="287"/>
      <c r="AK6" s="287"/>
      <c r="AL6" s="287"/>
      <c r="AM6" s="284"/>
      <c r="AN6" s="283"/>
      <c r="AO6" s="283"/>
      <c r="AP6" s="283"/>
      <c r="AQ6" s="283"/>
      <c r="AR6" s="283"/>
      <c r="AS6" s="283"/>
      <c r="AT6" s="283"/>
      <c r="AU6" s="283"/>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row>
    <row r="7" spans="1:106" s="4" customFormat="1" x14ac:dyDescent="0.15">
      <c r="A7" s="288"/>
      <c r="B7" s="282"/>
      <c r="C7" s="283"/>
      <c r="D7" s="283"/>
      <c r="E7" s="283"/>
      <c r="F7" s="283"/>
      <c r="G7" s="284"/>
      <c r="H7" s="286"/>
      <c r="I7" s="287"/>
      <c r="J7" s="287"/>
      <c r="K7" s="287"/>
      <c r="L7" s="287"/>
      <c r="M7" s="287"/>
      <c r="N7" s="287"/>
      <c r="O7" s="284"/>
      <c r="P7" s="286"/>
      <c r="Q7" s="287"/>
      <c r="R7" s="287"/>
      <c r="S7" s="287"/>
      <c r="T7" s="287"/>
      <c r="U7" s="287"/>
      <c r="V7" s="287"/>
      <c r="W7" s="284"/>
      <c r="X7" s="286"/>
      <c r="Y7" s="287"/>
      <c r="Z7" s="287"/>
      <c r="AA7" s="287"/>
      <c r="AB7" s="287"/>
      <c r="AC7" s="287"/>
      <c r="AD7" s="287"/>
      <c r="AE7" s="284"/>
      <c r="AF7" s="286"/>
      <c r="AG7" s="287"/>
      <c r="AH7" s="287"/>
      <c r="AI7" s="287"/>
      <c r="AJ7" s="287"/>
      <c r="AK7" s="287"/>
      <c r="AL7" s="287"/>
      <c r="AM7" s="284"/>
      <c r="AN7" s="283"/>
      <c r="AO7" s="283"/>
      <c r="AP7" s="283"/>
      <c r="AQ7" s="283"/>
      <c r="AR7" s="283"/>
      <c r="AS7" s="283"/>
      <c r="AT7" s="283"/>
      <c r="AU7" s="283"/>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row>
    <row r="8" spans="1:106" s="10" customFormat="1" x14ac:dyDescent="0.15">
      <c r="A8" s="285"/>
      <c r="B8" s="289"/>
      <c r="C8" s="290"/>
      <c r="D8" s="290" t="s">
        <v>2590</v>
      </c>
      <c r="E8" s="290"/>
      <c r="F8" s="290" t="s">
        <v>2149</v>
      </c>
      <c r="G8" s="291" t="s">
        <v>2590</v>
      </c>
      <c r="H8" s="292"/>
      <c r="I8" s="293"/>
      <c r="J8" s="293"/>
      <c r="K8" s="293"/>
      <c r="L8" s="293"/>
      <c r="M8" s="293"/>
      <c r="N8" s="293"/>
      <c r="O8" s="291"/>
      <c r="P8" s="292"/>
      <c r="Q8" s="293"/>
      <c r="R8" s="293"/>
      <c r="S8" s="293"/>
      <c r="T8" s="293"/>
      <c r="U8" s="293"/>
      <c r="V8" s="293"/>
      <c r="W8" s="291"/>
      <c r="X8" s="292"/>
      <c r="Y8" s="293"/>
      <c r="Z8" s="293"/>
      <c r="AA8" s="293"/>
      <c r="AB8" s="293"/>
      <c r="AC8" s="293"/>
      <c r="AD8" s="293"/>
      <c r="AE8" s="291"/>
      <c r="AF8" s="292"/>
      <c r="AG8" s="293"/>
      <c r="AH8" s="293"/>
      <c r="AI8" s="293"/>
      <c r="AJ8" s="293"/>
      <c r="AK8" s="293"/>
      <c r="AL8" s="293"/>
      <c r="AM8" s="291"/>
      <c r="AN8" s="290"/>
      <c r="AO8" s="290"/>
      <c r="AP8" s="290"/>
      <c r="AQ8" s="290"/>
      <c r="AR8" s="290"/>
      <c r="AS8" s="290"/>
      <c r="AT8" s="290"/>
      <c r="AU8" s="290"/>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row>
    <row r="9" spans="1:106" s="10" customFormat="1" x14ac:dyDescent="0.15">
      <c r="A9" s="294" t="s">
        <v>2147</v>
      </c>
      <c r="B9" s="289" t="s">
        <v>2413</v>
      </c>
      <c r="C9" s="290" t="s">
        <v>2410</v>
      </c>
      <c r="D9" s="290" t="s">
        <v>2414</v>
      </c>
      <c r="E9" s="290" t="s">
        <v>2409</v>
      </c>
      <c r="F9" s="290" t="s">
        <v>2415</v>
      </c>
      <c r="G9" s="291" t="s">
        <v>2555</v>
      </c>
      <c r="H9" s="292" t="s">
        <v>1997</v>
      </c>
      <c r="I9" s="293" t="s">
        <v>2418</v>
      </c>
      <c r="J9" s="293" t="s">
        <v>2419</v>
      </c>
      <c r="K9" s="293" t="s">
        <v>2420</v>
      </c>
      <c r="L9" s="293" t="s">
        <v>2421</v>
      </c>
      <c r="M9" s="293" t="s">
        <v>2422</v>
      </c>
      <c r="N9" s="293" t="s">
        <v>2406</v>
      </c>
      <c r="O9" s="291" t="s">
        <v>2407</v>
      </c>
      <c r="P9" s="292" t="s">
        <v>1997</v>
      </c>
      <c r="Q9" s="293" t="s">
        <v>2418</v>
      </c>
      <c r="R9" s="293" t="s">
        <v>2419</v>
      </c>
      <c r="S9" s="293" t="s">
        <v>2420</v>
      </c>
      <c r="T9" s="293" t="s">
        <v>2421</v>
      </c>
      <c r="U9" s="293" t="s">
        <v>2422</v>
      </c>
      <c r="V9" s="293" t="s">
        <v>2408</v>
      </c>
      <c r="W9" s="291" t="s">
        <v>2407</v>
      </c>
      <c r="X9" s="292" t="s">
        <v>1997</v>
      </c>
      <c r="Y9" s="293" t="s">
        <v>2418</v>
      </c>
      <c r="Z9" s="293" t="s">
        <v>2419</v>
      </c>
      <c r="AA9" s="293" t="s">
        <v>2420</v>
      </c>
      <c r="AB9" s="293" t="s">
        <v>2421</v>
      </c>
      <c r="AC9" s="293" t="s">
        <v>2422</v>
      </c>
      <c r="AD9" s="293" t="s">
        <v>2406</v>
      </c>
      <c r="AE9" s="291" t="s">
        <v>2407</v>
      </c>
      <c r="AF9" s="292" t="s">
        <v>1997</v>
      </c>
      <c r="AG9" s="293" t="s">
        <v>2418</v>
      </c>
      <c r="AH9" s="293" t="s">
        <v>2419</v>
      </c>
      <c r="AI9" s="293" t="s">
        <v>2420</v>
      </c>
      <c r="AJ9" s="293" t="s">
        <v>2421</v>
      </c>
      <c r="AK9" s="293" t="s">
        <v>2422</v>
      </c>
      <c r="AL9" s="293" t="s">
        <v>2406</v>
      </c>
      <c r="AM9" s="291" t="s">
        <v>2407</v>
      </c>
      <c r="AN9" s="290" t="s">
        <v>1997</v>
      </c>
      <c r="AO9" s="290" t="s">
        <v>2418</v>
      </c>
      <c r="AP9" s="290" t="s">
        <v>2419</v>
      </c>
      <c r="AQ9" s="290" t="s">
        <v>2420</v>
      </c>
      <c r="AR9" s="290" t="s">
        <v>2421</v>
      </c>
      <c r="AS9" s="290" t="s">
        <v>2422</v>
      </c>
      <c r="AT9" s="290" t="s">
        <v>2406</v>
      </c>
      <c r="AU9" s="290" t="s">
        <v>2407</v>
      </c>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row>
    <row r="10" spans="1:106" s="241" customFormat="1" x14ac:dyDescent="0.15">
      <c r="A10" s="240"/>
      <c r="B10" s="239" t="s">
        <v>2411</v>
      </c>
      <c r="C10" s="242" t="str">
        <f ca="1">IFERROR(SUM(C11,C15,C38,C42,C49)/COUNT((C11,C15,C38,C42,C49)),"N/A")</f>
        <v>N/A</v>
      </c>
      <c r="D10" s="313">
        <f ca="1">IFERROR(SUM(D11,D15,D38,D42,D49)/COUNT((D11,D15,D38,D42,D49)),0)</f>
        <v>0</v>
      </c>
      <c r="E10" s="242">
        <f ca="1">E11+E15+E38+E42+E49</f>
        <v>0</v>
      </c>
      <c r="F10" s="242">
        <f t="shared" ref="F10:AT10" ca="1" si="0">F11+F15+F38+F42+F49</f>
        <v>56340</v>
      </c>
      <c r="G10" s="237">
        <f ca="1">E10/F10</f>
        <v>0</v>
      </c>
      <c r="H10" s="242">
        <f t="shared" ca="1" si="0"/>
        <v>0</v>
      </c>
      <c r="I10" s="242">
        <f t="shared" ca="1" si="0"/>
        <v>0</v>
      </c>
      <c r="J10" s="242">
        <f t="shared" ca="1" si="0"/>
        <v>0</v>
      </c>
      <c r="K10" s="242">
        <f t="shared" ca="1" si="0"/>
        <v>0</v>
      </c>
      <c r="L10" s="242">
        <f t="shared" ca="1" si="0"/>
        <v>0</v>
      </c>
      <c r="M10" s="242">
        <f t="shared" ca="1" si="0"/>
        <v>0</v>
      </c>
      <c r="N10" s="242">
        <f t="shared" ca="1" si="0"/>
        <v>0</v>
      </c>
      <c r="O10" s="237">
        <f ca="1">IF($E10=0,0,N10/$E10)</f>
        <v>0</v>
      </c>
      <c r="P10" s="242">
        <f t="shared" ca="1" si="0"/>
        <v>0</v>
      </c>
      <c r="Q10" s="242">
        <f t="shared" ca="1" si="0"/>
        <v>0</v>
      </c>
      <c r="R10" s="242">
        <f t="shared" ca="1" si="0"/>
        <v>0</v>
      </c>
      <c r="S10" s="242">
        <f t="shared" ca="1" si="0"/>
        <v>0</v>
      </c>
      <c r="T10" s="242">
        <f t="shared" ca="1" si="0"/>
        <v>0</v>
      </c>
      <c r="U10" s="242">
        <f t="shared" ca="1" si="0"/>
        <v>0</v>
      </c>
      <c r="V10" s="242">
        <f t="shared" ca="1" si="0"/>
        <v>0</v>
      </c>
      <c r="W10" s="237">
        <f ca="1">IF($E10=0,0,V10/$E10)</f>
        <v>0</v>
      </c>
      <c r="X10" s="242">
        <f t="shared" ca="1" si="0"/>
        <v>0</v>
      </c>
      <c r="Y10" s="242">
        <f t="shared" ca="1" si="0"/>
        <v>0</v>
      </c>
      <c r="Z10" s="242">
        <f t="shared" ca="1" si="0"/>
        <v>0</v>
      </c>
      <c r="AA10" s="242">
        <f t="shared" ca="1" si="0"/>
        <v>0</v>
      </c>
      <c r="AB10" s="242">
        <f t="shared" ca="1" si="0"/>
        <v>0</v>
      </c>
      <c r="AC10" s="242">
        <f t="shared" ca="1" si="0"/>
        <v>0</v>
      </c>
      <c r="AD10" s="242">
        <f t="shared" ca="1" si="0"/>
        <v>0</v>
      </c>
      <c r="AE10" s="237">
        <f ca="1">IF($E10=0,0,AD10/$E10)</f>
        <v>0</v>
      </c>
      <c r="AF10" s="242">
        <f t="shared" ca="1" si="0"/>
        <v>0</v>
      </c>
      <c r="AG10" s="242">
        <f t="shared" ca="1" si="0"/>
        <v>0</v>
      </c>
      <c r="AH10" s="242">
        <f t="shared" ca="1" si="0"/>
        <v>0</v>
      </c>
      <c r="AI10" s="242">
        <f t="shared" ca="1" si="0"/>
        <v>0</v>
      </c>
      <c r="AJ10" s="242">
        <f t="shared" ca="1" si="0"/>
        <v>0</v>
      </c>
      <c r="AK10" s="242">
        <f t="shared" ca="1" si="0"/>
        <v>0</v>
      </c>
      <c r="AL10" s="242">
        <f t="shared" ca="1" si="0"/>
        <v>0</v>
      </c>
      <c r="AM10" s="237">
        <f ca="1">IF($E10=0,0,AL10/$E10)</f>
        <v>0</v>
      </c>
      <c r="AN10" s="242">
        <f t="shared" ca="1" si="0"/>
        <v>0</v>
      </c>
      <c r="AO10" s="242">
        <f t="shared" ca="1" si="0"/>
        <v>0</v>
      </c>
      <c r="AP10" s="242">
        <f t="shared" ca="1" si="0"/>
        <v>0</v>
      </c>
      <c r="AQ10" s="242">
        <f t="shared" ca="1" si="0"/>
        <v>0</v>
      </c>
      <c r="AR10" s="242">
        <f t="shared" ca="1" si="0"/>
        <v>0</v>
      </c>
      <c r="AS10" s="242">
        <f t="shared" ca="1" si="0"/>
        <v>0</v>
      </c>
      <c r="AT10" s="242">
        <f t="shared" ca="1" si="0"/>
        <v>0</v>
      </c>
      <c r="AU10" s="237">
        <f ca="1">IF($E10=0,0,AT10/$E10)</f>
        <v>0</v>
      </c>
    </row>
    <row r="11" spans="1:106" s="232" customFormat="1" x14ac:dyDescent="0.15">
      <c r="A11" s="235">
        <f>Requirements!A11</f>
        <v>1</v>
      </c>
      <c r="B11" s="232" t="str">
        <f>Requirements!B11</f>
        <v>Foundational Capabilities (PDM)</v>
      </c>
      <c r="C11" s="236" t="str">
        <f ca="1">Requirements!C11</f>
        <v>N/A</v>
      </c>
      <c r="D11" s="312">
        <f ca="1">IFERROR(C11/Requirements!D11,0)</f>
        <v>0</v>
      </c>
      <c r="E11" s="232">
        <f ca="1">Requirements!E11</f>
        <v>0</v>
      </c>
      <c r="F11" s="232">
        <f ca="1">Requirements!F11</f>
        <v>11340</v>
      </c>
      <c r="G11" s="237">
        <f ca="1">E11/F11</f>
        <v>0</v>
      </c>
      <c r="H11" s="232">
        <f ca="1">Requirements!I11</f>
        <v>0</v>
      </c>
      <c r="I11" s="232">
        <f ca="1">Requirements!K11</f>
        <v>0</v>
      </c>
      <c r="J11" s="232">
        <f ca="1">Requirements!M11</f>
        <v>0</v>
      </c>
      <c r="K11" s="232">
        <f ca="1">Requirements!O11</f>
        <v>0</v>
      </c>
      <c r="L11" s="232">
        <f ca="1">Requirements!Q11</f>
        <v>0</v>
      </c>
      <c r="M11" s="232">
        <f ca="1">Requirements!S11</f>
        <v>0</v>
      </c>
      <c r="N11" s="232">
        <f ca="1">SUM(H11:M11)</f>
        <v>0</v>
      </c>
      <c r="O11" s="237">
        <f ca="1">IF($E11=0,0,N11/$E11)</f>
        <v>0</v>
      </c>
      <c r="P11" s="232">
        <f ca="1">Requirements!V11</f>
        <v>0</v>
      </c>
      <c r="Q11" s="232">
        <f ca="1">Requirements!X11</f>
        <v>0</v>
      </c>
      <c r="R11" s="232">
        <f ca="1">Requirements!Z11</f>
        <v>0</v>
      </c>
      <c r="S11" s="232">
        <f ca="1">Requirements!AB11</f>
        <v>0</v>
      </c>
      <c r="T11" s="232">
        <f ca="1">Requirements!AD11</f>
        <v>0</v>
      </c>
      <c r="U11" s="232">
        <f ca="1">Requirements!AF11</f>
        <v>0</v>
      </c>
      <c r="V11" s="232">
        <f ca="1">SUM(P11:U11)</f>
        <v>0</v>
      </c>
      <c r="W11" s="237">
        <f ca="1">IF($E11=0,0,V11/$E11)</f>
        <v>0</v>
      </c>
      <c r="X11" s="232">
        <f ca="1">Requirements!AI11</f>
        <v>0</v>
      </c>
      <c r="Y11" s="232">
        <f ca="1">Requirements!AK11</f>
        <v>0</v>
      </c>
      <c r="Z11" s="232">
        <f ca="1">Requirements!AM11</f>
        <v>0</v>
      </c>
      <c r="AA11" s="232">
        <f ca="1">Requirements!AO11</f>
        <v>0</v>
      </c>
      <c r="AB11" s="232">
        <f ca="1">Requirements!AQ11</f>
        <v>0</v>
      </c>
      <c r="AC11" s="232">
        <f ca="1">Requirements!AS11</f>
        <v>0</v>
      </c>
      <c r="AD11" s="232">
        <f ca="1">SUM(X11:AC11)</f>
        <v>0</v>
      </c>
      <c r="AE11" s="237">
        <f ca="1">IF($E11=0,0,AD11/$E11)</f>
        <v>0</v>
      </c>
      <c r="AF11" s="232">
        <f ca="1">Requirements!AV11</f>
        <v>0</v>
      </c>
      <c r="AG11" s="232">
        <f ca="1">Requirements!AX11</f>
        <v>0</v>
      </c>
      <c r="AH11" s="232">
        <f ca="1">Requirements!AZ11</f>
        <v>0</v>
      </c>
      <c r="AI11" s="232">
        <f ca="1">Requirements!BB11</f>
        <v>0</v>
      </c>
      <c r="AJ11" s="232">
        <f ca="1">Requirements!BD11</f>
        <v>0</v>
      </c>
      <c r="AK11" s="232">
        <f ca="1">Requirements!BF11</f>
        <v>0</v>
      </c>
      <c r="AL11" s="232">
        <f ca="1">SUM(AF11:AK11)</f>
        <v>0</v>
      </c>
      <c r="AM11" s="237">
        <f ca="1">IF($E11=0,0,AL11/$E11)</f>
        <v>0</v>
      </c>
      <c r="AN11" s="232">
        <f ca="1">Requirements!BI11</f>
        <v>0</v>
      </c>
      <c r="AO11" s="232">
        <f ca="1">Requirements!BK11</f>
        <v>0</v>
      </c>
      <c r="AP11" s="232">
        <f ca="1">Requirements!BM11</f>
        <v>0</v>
      </c>
      <c r="AQ11" s="232">
        <f ca="1">Requirements!BO11</f>
        <v>0</v>
      </c>
      <c r="AR11" s="232">
        <f ca="1">Requirements!BQ11</f>
        <v>0</v>
      </c>
      <c r="AS11" s="232">
        <f ca="1">Requirements!BS11</f>
        <v>0</v>
      </c>
      <c r="AT11" s="232">
        <f ca="1">SUM(AN11:AS11)</f>
        <v>0</v>
      </c>
      <c r="AU11" s="237">
        <f ca="1">IF($E11=0,0,AT11/$E11)</f>
        <v>0</v>
      </c>
    </row>
    <row r="12" spans="1:106" outlineLevel="1" x14ac:dyDescent="0.15">
      <c r="A12" s="233">
        <f>Requirements!A12</f>
        <v>1.1000000000000001</v>
      </c>
      <c r="B12" s="233" t="str">
        <f>Requirements!B12</f>
        <v>Document/File Management</v>
      </c>
      <c r="C12" s="234" t="str">
        <f ca="1">Requirements!C12</f>
        <v>N/A</v>
      </c>
      <c r="D12" s="311">
        <f ca="1">IFERROR(C12/Requirements!D12,0)</f>
        <v>0</v>
      </c>
      <c r="E12" s="234">
        <f ca="1">Requirements!E12</f>
        <v>0</v>
      </c>
      <c r="F12" s="234">
        <f ca="1">Requirements!F12</f>
        <v>8340</v>
      </c>
      <c r="G12" s="238">
        <f t="shared" ref="G12:G50" ca="1" si="1">E12/F12</f>
        <v>0</v>
      </c>
      <c r="H12" s="234">
        <f ca="1">Requirements!I12</f>
        <v>0</v>
      </c>
      <c r="I12" s="234">
        <f ca="1">Requirements!K12</f>
        <v>0</v>
      </c>
      <c r="J12" s="234">
        <f ca="1">Requirements!M12</f>
        <v>0</v>
      </c>
      <c r="K12" s="234">
        <f ca="1">Requirements!O12</f>
        <v>0</v>
      </c>
      <c r="L12" s="234">
        <f ca="1">Requirements!Q12</f>
        <v>0</v>
      </c>
      <c r="M12" s="234">
        <f ca="1">Requirements!S12</f>
        <v>0</v>
      </c>
      <c r="N12" s="231">
        <f t="shared" ref="N12:N50" ca="1" si="2">SUM(H12:M12)</f>
        <v>0</v>
      </c>
      <c r="O12" s="238">
        <f t="shared" ref="O12:O50" ca="1" si="3">IF($E12=0,0,N12/$E12)</f>
        <v>0</v>
      </c>
      <c r="P12" s="234">
        <f ca="1">Requirements!V12</f>
        <v>0</v>
      </c>
      <c r="Q12" s="234">
        <f ca="1">Requirements!X12</f>
        <v>0</v>
      </c>
      <c r="R12" s="234">
        <f ca="1">Requirements!Z12</f>
        <v>0</v>
      </c>
      <c r="S12" s="234">
        <f ca="1">Requirements!AB12</f>
        <v>0</v>
      </c>
      <c r="T12" s="234">
        <f ca="1">Requirements!AD12</f>
        <v>0</v>
      </c>
      <c r="U12" s="234">
        <f ca="1">Requirements!AF12</f>
        <v>0</v>
      </c>
      <c r="V12" s="231">
        <f t="shared" ref="V12:V50" ca="1" si="4">SUM(P12:U12)</f>
        <v>0</v>
      </c>
      <c r="W12" s="238">
        <f t="shared" ref="W12:W50" ca="1" si="5">IF($E12=0,0,V12/$E12)</f>
        <v>0</v>
      </c>
      <c r="X12" s="234">
        <f ca="1">Requirements!AI12</f>
        <v>0</v>
      </c>
      <c r="Y12" s="234">
        <f ca="1">Requirements!AK12</f>
        <v>0</v>
      </c>
      <c r="Z12" s="234">
        <f ca="1">Requirements!AM12</f>
        <v>0</v>
      </c>
      <c r="AA12" s="234">
        <f ca="1">Requirements!AO12</f>
        <v>0</v>
      </c>
      <c r="AB12" s="234">
        <f ca="1">Requirements!AQ12</f>
        <v>0</v>
      </c>
      <c r="AC12" s="234">
        <f ca="1">Requirements!AS12</f>
        <v>0</v>
      </c>
      <c r="AD12" s="231">
        <f t="shared" ref="AD12:AD50" ca="1" si="6">SUM(X12:AC12)</f>
        <v>0</v>
      </c>
      <c r="AE12" s="238">
        <f t="shared" ref="AE12:AE50" ca="1" si="7">IF($E12=0,0,AD12/$E12)</f>
        <v>0</v>
      </c>
      <c r="AF12" s="234">
        <f ca="1">Requirements!AV12</f>
        <v>0</v>
      </c>
      <c r="AG12" s="234">
        <f ca="1">Requirements!AX12</f>
        <v>0</v>
      </c>
      <c r="AH12" s="234">
        <f ca="1">Requirements!AZ12</f>
        <v>0</v>
      </c>
      <c r="AI12" s="234">
        <f ca="1">Requirements!BB12</f>
        <v>0</v>
      </c>
      <c r="AJ12" s="234">
        <f ca="1">Requirements!BD12</f>
        <v>0</v>
      </c>
      <c r="AK12" s="234">
        <f ca="1">Requirements!BF12</f>
        <v>0</v>
      </c>
      <c r="AL12" s="231">
        <f t="shared" ref="AL12:AL50" ca="1" si="8">SUM(AF12:AK12)</f>
        <v>0</v>
      </c>
      <c r="AM12" s="238">
        <f t="shared" ref="AM12:AM50" ca="1" si="9">IF($E12=0,0,AL12/$E12)</f>
        <v>0</v>
      </c>
      <c r="AN12" s="234">
        <f ca="1">Requirements!BI12</f>
        <v>0</v>
      </c>
      <c r="AO12" s="234">
        <f ca="1">Requirements!BK12</f>
        <v>0</v>
      </c>
      <c r="AP12" s="234">
        <f ca="1">Requirements!BM12</f>
        <v>0</v>
      </c>
      <c r="AQ12" s="234">
        <f ca="1">Requirements!BO12</f>
        <v>0</v>
      </c>
      <c r="AR12" s="234">
        <f ca="1">Requirements!BQ12</f>
        <v>0</v>
      </c>
      <c r="AS12" s="234">
        <f ca="1">Requirements!BS12</f>
        <v>0</v>
      </c>
      <c r="AT12" s="231">
        <f t="shared" ref="AT12:AT50" ca="1" si="10">SUM(AN12:AS12)</f>
        <v>0</v>
      </c>
      <c r="AU12" s="238">
        <f t="shared" ref="AU12:AU50" ca="1" si="11">IF($E12=0,0,AT12/$E12)</f>
        <v>0</v>
      </c>
    </row>
    <row r="13" spans="1:106" outlineLevel="1" x14ac:dyDescent="0.15">
      <c r="A13" s="233">
        <f>Requirements!A186</f>
        <v>1.2</v>
      </c>
      <c r="B13" s="233" t="str">
        <f>Requirements!B186</f>
        <v>Part/Component/Material Management</v>
      </c>
      <c r="C13" s="234" t="str">
        <f ca="1">Requirements!C186</f>
        <v>N/A</v>
      </c>
      <c r="D13" s="311">
        <f ca="1">IFERROR(C13/Requirements!D186,0)</f>
        <v>0</v>
      </c>
      <c r="E13" s="234">
        <f ca="1">Requirements!E186</f>
        <v>0</v>
      </c>
      <c r="F13" s="234">
        <f ca="1">Requirements!F186</f>
        <v>1920</v>
      </c>
      <c r="G13" s="238">
        <f t="shared" ca="1" si="1"/>
        <v>0</v>
      </c>
      <c r="H13" s="234">
        <f ca="1">Requirements!I186</f>
        <v>0</v>
      </c>
      <c r="I13" s="234">
        <f ca="1">Requirements!K186</f>
        <v>0</v>
      </c>
      <c r="J13" s="234">
        <f ca="1">Requirements!M186</f>
        <v>0</v>
      </c>
      <c r="K13" s="234">
        <f ca="1">Requirements!O186</f>
        <v>0</v>
      </c>
      <c r="L13" s="234">
        <f ca="1">Requirements!Q186</f>
        <v>0</v>
      </c>
      <c r="M13" s="234">
        <f ca="1">Requirements!S186</f>
        <v>0</v>
      </c>
      <c r="N13" s="231">
        <f t="shared" ca="1" si="2"/>
        <v>0</v>
      </c>
      <c r="O13" s="238">
        <f t="shared" ca="1" si="3"/>
        <v>0</v>
      </c>
      <c r="P13" s="234">
        <f ca="1">Requirements!V186</f>
        <v>0</v>
      </c>
      <c r="Q13" s="234">
        <f ca="1">Requirements!X186</f>
        <v>0</v>
      </c>
      <c r="R13" s="234">
        <f ca="1">Requirements!Z186</f>
        <v>0</v>
      </c>
      <c r="S13" s="234">
        <f ca="1">Requirements!AB186</f>
        <v>0</v>
      </c>
      <c r="T13" s="234">
        <f ca="1">Requirements!AD186</f>
        <v>0</v>
      </c>
      <c r="U13" s="234">
        <f ca="1">Requirements!AF186</f>
        <v>0</v>
      </c>
      <c r="V13" s="231">
        <f t="shared" ca="1" si="4"/>
        <v>0</v>
      </c>
      <c r="W13" s="238">
        <f t="shared" ca="1" si="5"/>
        <v>0</v>
      </c>
      <c r="X13" s="234">
        <f ca="1">Requirements!AI186</f>
        <v>0</v>
      </c>
      <c r="Y13" s="234">
        <f ca="1">Requirements!AK186</f>
        <v>0</v>
      </c>
      <c r="Z13" s="234">
        <f ca="1">Requirements!AM186</f>
        <v>0</v>
      </c>
      <c r="AA13" s="234">
        <f ca="1">Requirements!AO186</f>
        <v>0</v>
      </c>
      <c r="AB13" s="234">
        <f ca="1">Requirements!AQ186</f>
        <v>0</v>
      </c>
      <c r="AC13" s="234">
        <f ca="1">Requirements!AS186</f>
        <v>0</v>
      </c>
      <c r="AD13" s="231">
        <f t="shared" ca="1" si="6"/>
        <v>0</v>
      </c>
      <c r="AE13" s="238">
        <f t="shared" ca="1" si="7"/>
        <v>0</v>
      </c>
      <c r="AF13" s="234">
        <f ca="1">Requirements!AV186</f>
        <v>0</v>
      </c>
      <c r="AG13" s="234">
        <f ca="1">Requirements!AX186</f>
        <v>0</v>
      </c>
      <c r="AH13" s="234">
        <f ca="1">Requirements!AZ186</f>
        <v>0</v>
      </c>
      <c r="AI13" s="234">
        <f ca="1">Requirements!BB186</f>
        <v>0</v>
      </c>
      <c r="AJ13" s="234">
        <f ca="1">Requirements!BD186</f>
        <v>0</v>
      </c>
      <c r="AK13" s="234">
        <f ca="1">Requirements!BF186</f>
        <v>0</v>
      </c>
      <c r="AL13" s="231">
        <f t="shared" ca="1" si="8"/>
        <v>0</v>
      </c>
      <c r="AM13" s="238">
        <f t="shared" ca="1" si="9"/>
        <v>0</v>
      </c>
      <c r="AN13" s="234">
        <f ca="1">Requirements!BI186</f>
        <v>0</v>
      </c>
      <c r="AO13" s="234">
        <f ca="1">Requirements!BK186</f>
        <v>0</v>
      </c>
      <c r="AP13" s="234">
        <f ca="1">Requirements!BM186</f>
        <v>0</v>
      </c>
      <c r="AQ13" s="234">
        <f ca="1">Requirements!BO186</f>
        <v>0</v>
      </c>
      <c r="AR13" s="234">
        <f ca="1">Requirements!BQ186</f>
        <v>0</v>
      </c>
      <c r="AS13" s="234">
        <f ca="1">Requirements!BS186</f>
        <v>0</v>
      </c>
      <c r="AT13" s="231">
        <f t="shared" ca="1" si="10"/>
        <v>0</v>
      </c>
      <c r="AU13" s="238">
        <f t="shared" ca="1" si="11"/>
        <v>0</v>
      </c>
    </row>
    <row r="14" spans="1:106" outlineLevel="1" x14ac:dyDescent="0.15">
      <c r="A14" s="233">
        <f>Requirements!A235</f>
        <v>1.3</v>
      </c>
      <c r="B14" s="233" t="str">
        <f>Requirements!B235</f>
        <v>BOM Management</v>
      </c>
      <c r="C14" s="234" t="str">
        <f ca="1">Requirements!C235</f>
        <v>N/A</v>
      </c>
      <c r="D14" s="311">
        <f ca="1">IFERROR(C14/Requirements!D235,0)</f>
        <v>0</v>
      </c>
      <c r="E14" s="234">
        <f ca="1">Requirements!E235</f>
        <v>0</v>
      </c>
      <c r="F14" s="234">
        <f ca="1">Requirements!F235</f>
        <v>1080</v>
      </c>
      <c r="G14" s="238">
        <f t="shared" ca="1" si="1"/>
        <v>0</v>
      </c>
      <c r="H14" s="234">
        <f ca="1">Requirements!I235</f>
        <v>0</v>
      </c>
      <c r="I14" s="234">
        <f ca="1">Requirements!K235</f>
        <v>0</v>
      </c>
      <c r="J14" s="234">
        <f ca="1">Requirements!M235</f>
        <v>0</v>
      </c>
      <c r="K14" s="234">
        <f ca="1">Requirements!O235</f>
        <v>0</v>
      </c>
      <c r="L14" s="234">
        <f ca="1">Requirements!Q235</f>
        <v>0</v>
      </c>
      <c r="M14" s="234">
        <f ca="1">Requirements!S235</f>
        <v>0</v>
      </c>
      <c r="N14" s="231">
        <f t="shared" ca="1" si="2"/>
        <v>0</v>
      </c>
      <c r="O14" s="238">
        <f t="shared" ca="1" si="3"/>
        <v>0</v>
      </c>
      <c r="P14" s="234">
        <f ca="1">Requirements!V235</f>
        <v>0</v>
      </c>
      <c r="Q14" s="234">
        <f ca="1">Requirements!X235</f>
        <v>0</v>
      </c>
      <c r="R14" s="234">
        <f ca="1">Requirements!Z235</f>
        <v>0</v>
      </c>
      <c r="S14" s="234">
        <f ca="1">Requirements!AB235</f>
        <v>0</v>
      </c>
      <c r="T14" s="234">
        <f ca="1">Requirements!AD235</f>
        <v>0</v>
      </c>
      <c r="U14" s="234">
        <f ca="1">Requirements!AF235</f>
        <v>0</v>
      </c>
      <c r="V14" s="231">
        <f t="shared" ca="1" si="4"/>
        <v>0</v>
      </c>
      <c r="W14" s="238">
        <f t="shared" ca="1" si="5"/>
        <v>0</v>
      </c>
      <c r="X14" s="234">
        <f ca="1">Requirements!AI235</f>
        <v>0</v>
      </c>
      <c r="Y14" s="234">
        <f ca="1">Requirements!AK235</f>
        <v>0</v>
      </c>
      <c r="Z14" s="234">
        <f ca="1">Requirements!AM235</f>
        <v>0</v>
      </c>
      <c r="AA14" s="234">
        <f ca="1">Requirements!AO235</f>
        <v>0</v>
      </c>
      <c r="AB14" s="234">
        <f ca="1">Requirements!AQ235</f>
        <v>0</v>
      </c>
      <c r="AC14" s="234">
        <f ca="1">Requirements!AS235</f>
        <v>0</v>
      </c>
      <c r="AD14" s="231">
        <f t="shared" ca="1" si="6"/>
        <v>0</v>
      </c>
      <c r="AE14" s="238">
        <f t="shared" ca="1" si="7"/>
        <v>0</v>
      </c>
      <c r="AF14" s="234">
        <f ca="1">Requirements!AV235</f>
        <v>0</v>
      </c>
      <c r="AG14" s="234">
        <f ca="1">Requirements!AX235</f>
        <v>0</v>
      </c>
      <c r="AH14" s="234">
        <f ca="1">Requirements!AZ235</f>
        <v>0</v>
      </c>
      <c r="AI14" s="234">
        <f ca="1">Requirements!BB235</f>
        <v>0</v>
      </c>
      <c r="AJ14" s="234">
        <f ca="1">Requirements!BD235</f>
        <v>0</v>
      </c>
      <c r="AK14" s="234">
        <f ca="1">Requirements!BF235</f>
        <v>0</v>
      </c>
      <c r="AL14" s="231">
        <f t="shared" ca="1" si="8"/>
        <v>0</v>
      </c>
      <c r="AM14" s="238">
        <f t="shared" ca="1" si="9"/>
        <v>0</v>
      </c>
      <c r="AN14" s="234">
        <f ca="1">Requirements!BI235</f>
        <v>0</v>
      </c>
      <c r="AO14" s="234">
        <f ca="1">Requirements!BK235</f>
        <v>0</v>
      </c>
      <c r="AP14" s="234">
        <f ca="1">Requirements!BM235</f>
        <v>0</v>
      </c>
      <c r="AQ14" s="234">
        <f ca="1">Requirements!BO235</f>
        <v>0</v>
      </c>
      <c r="AR14" s="234">
        <f ca="1">Requirements!BQ235</f>
        <v>0</v>
      </c>
      <c r="AS14" s="234">
        <f ca="1">Requirements!BS235</f>
        <v>0</v>
      </c>
      <c r="AT14" s="231">
        <f t="shared" ca="1" si="10"/>
        <v>0</v>
      </c>
      <c r="AU14" s="238">
        <f t="shared" ca="1" si="11"/>
        <v>0</v>
      </c>
    </row>
    <row r="15" spans="1:106" s="232" customFormat="1" x14ac:dyDescent="0.15">
      <c r="A15" s="235">
        <f>Requirements!A265</f>
        <v>2</v>
      </c>
      <c r="B15" s="235" t="str">
        <f>Requirements!B265</f>
        <v>Extended Capabilities</v>
      </c>
      <c r="C15" s="236" t="str">
        <f ca="1">Requirements!C265</f>
        <v>N/A</v>
      </c>
      <c r="D15" s="312">
        <f ca="1">IFERROR(C15/Requirements!D265,0)</f>
        <v>0</v>
      </c>
      <c r="E15" s="236">
        <f ca="1">Requirements!E265</f>
        <v>0</v>
      </c>
      <c r="F15" s="236">
        <f ca="1">Requirements!F265</f>
        <v>32580</v>
      </c>
      <c r="G15" s="237">
        <f t="shared" ca="1" si="1"/>
        <v>0</v>
      </c>
      <c r="H15" s="236">
        <f ca="1">Requirements!I265</f>
        <v>0</v>
      </c>
      <c r="I15" s="236">
        <f ca="1">Requirements!K265</f>
        <v>0</v>
      </c>
      <c r="J15" s="236">
        <f ca="1">Requirements!M265</f>
        <v>0</v>
      </c>
      <c r="K15" s="236">
        <f ca="1">Requirements!O265</f>
        <v>0</v>
      </c>
      <c r="L15" s="236">
        <f ca="1">Requirements!Q265</f>
        <v>0</v>
      </c>
      <c r="M15" s="236">
        <f ca="1">Requirements!S265</f>
        <v>0</v>
      </c>
      <c r="N15" s="232">
        <f t="shared" ca="1" si="2"/>
        <v>0</v>
      </c>
      <c r="O15" s="237">
        <f t="shared" ca="1" si="3"/>
        <v>0</v>
      </c>
      <c r="P15" s="236">
        <f ca="1">Requirements!V265</f>
        <v>0</v>
      </c>
      <c r="Q15" s="236">
        <f ca="1">Requirements!X265</f>
        <v>0</v>
      </c>
      <c r="R15" s="236">
        <f ca="1">Requirements!Z265</f>
        <v>0</v>
      </c>
      <c r="S15" s="236">
        <f ca="1">Requirements!AB265</f>
        <v>0</v>
      </c>
      <c r="T15" s="236">
        <f ca="1">Requirements!AD265</f>
        <v>0</v>
      </c>
      <c r="U15" s="236">
        <f ca="1">Requirements!AF265</f>
        <v>0</v>
      </c>
      <c r="V15" s="232">
        <f t="shared" ca="1" si="4"/>
        <v>0</v>
      </c>
      <c r="W15" s="237">
        <f t="shared" ca="1" si="5"/>
        <v>0</v>
      </c>
      <c r="X15" s="236">
        <f ca="1">Requirements!AI265</f>
        <v>0</v>
      </c>
      <c r="Y15" s="236">
        <f ca="1">Requirements!AK265</f>
        <v>0</v>
      </c>
      <c r="Z15" s="236">
        <f ca="1">Requirements!AM265</f>
        <v>0</v>
      </c>
      <c r="AA15" s="236">
        <f ca="1">Requirements!AO265</f>
        <v>0</v>
      </c>
      <c r="AB15" s="236">
        <f ca="1">Requirements!AQ265</f>
        <v>0</v>
      </c>
      <c r="AC15" s="236">
        <f ca="1">Requirements!AS265</f>
        <v>0</v>
      </c>
      <c r="AD15" s="232">
        <f t="shared" ca="1" si="6"/>
        <v>0</v>
      </c>
      <c r="AE15" s="237">
        <f t="shared" ca="1" si="7"/>
        <v>0</v>
      </c>
      <c r="AF15" s="236">
        <f ca="1">Requirements!AV265</f>
        <v>0</v>
      </c>
      <c r="AG15" s="236">
        <f ca="1">Requirements!AX265</f>
        <v>0</v>
      </c>
      <c r="AH15" s="236">
        <f ca="1">Requirements!AZ265</f>
        <v>0</v>
      </c>
      <c r="AI15" s="236">
        <f ca="1">Requirements!BB265</f>
        <v>0</v>
      </c>
      <c r="AJ15" s="236">
        <f ca="1">Requirements!BD265</f>
        <v>0</v>
      </c>
      <c r="AK15" s="236">
        <f ca="1">Requirements!BF265</f>
        <v>0</v>
      </c>
      <c r="AL15" s="232">
        <f t="shared" ca="1" si="8"/>
        <v>0</v>
      </c>
      <c r="AM15" s="237">
        <f t="shared" ca="1" si="9"/>
        <v>0</v>
      </c>
      <c r="AN15" s="236">
        <f ca="1">Requirements!BI265</f>
        <v>0</v>
      </c>
      <c r="AO15" s="236">
        <f ca="1">Requirements!BK265</f>
        <v>0</v>
      </c>
      <c r="AP15" s="236">
        <f ca="1">Requirements!BM265</f>
        <v>0</v>
      </c>
      <c r="AQ15" s="236">
        <f ca="1">Requirements!BO265</f>
        <v>0</v>
      </c>
      <c r="AR15" s="236">
        <f ca="1">Requirements!BQ265</f>
        <v>0</v>
      </c>
      <c r="AS15" s="236">
        <f ca="1">Requirements!BS265</f>
        <v>0</v>
      </c>
      <c r="AT15" s="232">
        <f t="shared" ca="1" si="10"/>
        <v>0</v>
      </c>
      <c r="AU15" s="237">
        <f t="shared" ca="1" si="11"/>
        <v>0</v>
      </c>
    </row>
    <row r="16" spans="1:106" outlineLevel="1" x14ac:dyDescent="0.15">
      <c r="A16" s="233">
        <f>Requirements!A266</f>
        <v>2.1</v>
      </c>
      <c r="B16" s="233" t="str">
        <f>Requirements!B266</f>
        <v>Configuration Management</v>
      </c>
      <c r="C16" s="234" t="str">
        <f ca="1">Requirements!C266</f>
        <v>N/A</v>
      </c>
      <c r="D16" s="311">
        <f ca="1">IFERROR(C16/Requirements!D266,0)</f>
        <v>0</v>
      </c>
      <c r="E16" s="234">
        <f ca="1">Requirements!E266</f>
        <v>0</v>
      </c>
      <c r="F16" s="234">
        <f ca="1">Requirements!F266</f>
        <v>960</v>
      </c>
      <c r="G16" s="238">
        <f t="shared" ca="1" si="1"/>
        <v>0</v>
      </c>
      <c r="H16" s="234">
        <f ca="1">Requirements!I266</f>
        <v>0</v>
      </c>
      <c r="I16" s="234">
        <f ca="1">Requirements!K266</f>
        <v>0</v>
      </c>
      <c r="J16" s="234">
        <f ca="1">Requirements!M266</f>
        <v>0</v>
      </c>
      <c r="K16" s="234">
        <f ca="1">Requirements!O266</f>
        <v>0</v>
      </c>
      <c r="L16" s="234">
        <f ca="1">Requirements!Q266</f>
        <v>0</v>
      </c>
      <c r="M16" s="234">
        <f ca="1">Requirements!S266</f>
        <v>0</v>
      </c>
      <c r="N16" s="231">
        <f t="shared" ca="1" si="2"/>
        <v>0</v>
      </c>
      <c r="O16" s="238">
        <f t="shared" ca="1" si="3"/>
        <v>0</v>
      </c>
      <c r="P16" s="234">
        <f ca="1">Requirements!V266</f>
        <v>0</v>
      </c>
      <c r="Q16" s="234">
        <f ca="1">Requirements!X266</f>
        <v>0</v>
      </c>
      <c r="R16" s="234">
        <f ca="1">Requirements!Z266</f>
        <v>0</v>
      </c>
      <c r="S16" s="234">
        <f ca="1">Requirements!AB266</f>
        <v>0</v>
      </c>
      <c r="T16" s="234">
        <f ca="1">Requirements!AD266</f>
        <v>0</v>
      </c>
      <c r="U16" s="234">
        <f ca="1">Requirements!AF266</f>
        <v>0</v>
      </c>
      <c r="V16" s="231">
        <f t="shared" ca="1" si="4"/>
        <v>0</v>
      </c>
      <c r="W16" s="238">
        <f t="shared" ca="1" si="5"/>
        <v>0</v>
      </c>
      <c r="X16" s="234">
        <f ca="1">Requirements!AI266</f>
        <v>0</v>
      </c>
      <c r="Y16" s="234">
        <f ca="1">Requirements!AK266</f>
        <v>0</v>
      </c>
      <c r="Z16" s="234">
        <f ca="1">Requirements!AM266</f>
        <v>0</v>
      </c>
      <c r="AA16" s="234">
        <f ca="1">Requirements!AO266</f>
        <v>0</v>
      </c>
      <c r="AB16" s="234">
        <f ca="1">Requirements!AQ266</f>
        <v>0</v>
      </c>
      <c r="AC16" s="234">
        <f ca="1">Requirements!AS266</f>
        <v>0</v>
      </c>
      <c r="AD16" s="231">
        <f t="shared" ca="1" si="6"/>
        <v>0</v>
      </c>
      <c r="AE16" s="238">
        <f t="shared" ca="1" si="7"/>
        <v>0</v>
      </c>
      <c r="AF16" s="234">
        <f ca="1">Requirements!AV266</f>
        <v>0</v>
      </c>
      <c r="AG16" s="234">
        <f ca="1">Requirements!AX266</f>
        <v>0</v>
      </c>
      <c r="AH16" s="234">
        <f ca="1">Requirements!AZ266</f>
        <v>0</v>
      </c>
      <c r="AI16" s="234">
        <f ca="1">Requirements!BB266</f>
        <v>0</v>
      </c>
      <c r="AJ16" s="234">
        <f ca="1">Requirements!BD266</f>
        <v>0</v>
      </c>
      <c r="AK16" s="234">
        <f ca="1">Requirements!BF266</f>
        <v>0</v>
      </c>
      <c r="AL16" s="231">
        <f t="shared" ca="1" si="8"/>
        <v>0</v>
      </c>
      <c r="AM16" s="238">
        <f t="shared" ca="1" si="9"/>
        <v>0</v>
      </c>
      <c r="AN16" s="234">
        <f ca="1">Requirements!BI266</f>
        <v>0</v>
      </c>
      <c r="AO16" s="234">
        <f ca="1">Requirements!BK266</f>
        <v>0</v>
      </c>
      <c r="AP16" s="234">
        <f ca="1">Requirements!BM266</f>
        <v>0</v>
      </c>
      <c r="AQ16" s="234">
        <f ca="1">Requirements!BO266</f>
        <v>0</v>
      </c>
      <c r="AR16" s="234">
        <f ca="1">Requirements!BQ266</f>
        <v>0</v>
      </c>
      <c r="AS16" s="234">
        <f ca="1">Requirements!BS266</f>
        <v>0</v>
      </c>
      <c r="AT16" s="231">
        <f t="shared" ca="1" si="10"/>
        <v>0</v>
      </c>
      <c r="AU16" s="238">
        <f t="shared" ca="1" si="11"/>
        <v>0</v>
      </c>
    </row>
    <row r="17" spans="1:47" outlineLevel="1" x14ac:dyDescent="0.15">
      <c r="A17" s="233">
        <f>Requirements!A293</f>
        <v>2.2000000000000002</v>
      </c>
      <c r="B17" s="233" t="str">
        <f>Requirements!B293</f>
        <v>Classification Management</v>
      </c>
      <c r="C17" s="234" t="str">
        <f ca="1">Requirements!C293</f>
        <v>N/A</v>
      </c>
      <c r="D17" s="311">
        <f ca="1">IFERROR(C17/Requirements!D293,0)</f>
        <v>0</v>
      </c>
      <c r="E17" s="234">
        <f ca="1">Requirements!E293</f>
        <v>0</v>
      </c>
      <c r="F17" s="234">
        <f ca="1">Requirements!F293</f>
        <v>600</v>
      </c>
      <c r="G17" s="238">
        <f t="shared" ca="1" si="1"/>
        <v>0</v>
      </c>
      <c r="H17" s="234">
        <f ca="1">Requirements!I293</f>
        <v>0</v>
      </c>
      <c r="I17" s="234">
        <f ca="1">Requirements!K293</f>
        <v>0</v>
      </c>
      <c r="J17" s="234">
        <f ca="1">Requirements!M293</f>
        <v>0</v>
      </c>
      <c r="K17" s="234">
        <f ca="1">Requirements!O293</f>
        <v>0</v>
      </c>
      <c r="L17" s="234">
        <f ca="1">Requirements!Q293</f>
        <v>0</v>
      </c>
      <c r="M17" s="234">
        <f ca="1">Requirements!S293</f>
        <v>0</v>
      </c>
      <c r="N17" s="231">
        <f t="shared" ca="1" si="2"/>
        <v>0</v>
      </c>
      <c r="O17" s="238">
        <f t="shared" ca="1" si="3"/>
        <v>0</v>
      </c>
      <c r="P17" s="234">
        <f ca="1">Requirements!V293</f>
        <v>0</v>
      </c>
      <c r="Q17" s="234">
        <f ca="1">Requirements!X293</f>
        <v>0</v>
      </c>
      <c r="R17" s="234">
        <f ca="1">Requirements!Z293</f>
        <v>0</v>
      </c>
      <c r="S17" s="234">
        <f ca="1">Requirements!AB293</f>
        <v>0</v>
      </c>
      <c r="T17" s="234">
        <f ca="1">Requirements!AD293</f>
        <v>0</v>
      </c>
      <c r="U17" s="234">
        <f ca="1">Requirements!AF293</f>
        <v>0</v>
      </c>
      <c r="V17" s="231">
        <f t="shared" ca="1" si="4"/>
        <v>0</v>
      </c>
      <c r="W17" s="238">
        <f t="shared" ca="1" si="5"/>
        <v>0</v>
      </c>
      <c r="X17" s="234">
        <f ca="1">Requirements!AI293</f>
        <v>0</v>
      </c>
      <c r="Y17" s="234">
        <f ca="1">Requirements!AK293</f>
        <v>0</v>
      </c>
      <c r="Z17" s="234">
        <f ca="1">Requirements!AM293</f>
        <v>0</v>
      </c>
      <c r="AA17" s="234">
        <f ca="1">Requirements!AO293</f>
        <v>0</v>
      </c>
      <c r="AB17" s="234">
        <f ca="1">Requirements!AQ293</f>
        <v>0</v>
      </c>
      <c r="AC17" s="234">
        <f ca="1">Requirements!AS293</f>
        <v>0</v>
      </c>
      <c r="AD17" s="231">
        <f t="shared" ca="1" si="6"/>
        <v>0</v>
      </c>
      <c r="AE17" s="238">
        <f t="shared" ca="1" si="7"/>
        <v>0</v>
      </c>
      <c r="AF17" s="234">
        <f ca="1">Requirements!AV293</f>
        <v>0</v>
      </c>
      <c r="AG17" s="234">
        <f ca="1">Requirements!AX293</f>
        <v>0</v>
      </c>
      <c r="AH17" s="234">
        <f ca="1">Requirements!AZ293</f>
        <v>0</v>
      </c>
      <c r="AI17" s="234">
        <f ca="1">Requirements!BB293</f>
        <v>0</v>
      </c>
      <c r="AJ17" s="234">
        <f ca="1">Requirements!BD293</f>
        <v>0</v>
      </c>
      <c r="AK17" s="234">
        <f ca="1">Requirements!BF293</f>
        <v>0</v>
      </c>
      <c r="AL17" s="231">
        <f t="shared" ca="1" si="8"/>
        <v>0</v>
      </c>
      <c r="AM17" s="238">
        <f t="shared" ca="1" si="9"/>
        <v>0</v>
      </c>
      <c r="AN17" s="234">
        <f ca="1">Requirements!BI293</f>
        <v>0</v>
      </c>
      <c r="AO17" s="234">
        <f ca="1">Requirements!BK293</f>
        <v>0</v>
      </c>
      <c r="AP17" s="234">
        <f ca="1">Requirements!BM293</f>
        <v>0</v>
      </c>
      <c r="AQ17" s="234">
        <f ca="1">Requirements!BO293</f>
        <v>0</v>
      </c>
      <c r="AR17" s="234">
        <f ca="1">Requirements!BQ293</f>
        <v>0</v>
      </c>
      <c r="AS17" s="234">
        <f ca="1">Requirements!BS293</f>
        <v>0</v>
      </c>
      <c r="AT17" s="231">
        <f t="shared" ca="1" si="10"/>
        <v>0</v>
      </c>
      <c r="AU17" s="238">
        <f t="shared" ca="1" si="11"/>
        <v>0</v>
      </c>
    </row>
    <row r="18" spans="1:47" outlineLevel="1" x14ac:dyDescent="0.15">
      <c r="A18" s="233">
        <f>Requirements!A314</f>
        <v>2.2999999999999998</v>
      </c>
      <c r="B18" s="233" t="str">
        <f>Requirements!B314</f>
        <v>Workflow Management</v>
      </c>
      <c r="C18" s="234" t="str">
        <f ca="1">Requirements!C314</f>
        <v>N/A</v>
      </c>
      <c r="D18" s="311">
        <f ca="1">IFERROR(C18/Requirements!D314,0)</f>
        <v>0</v>
      </c>
      <c r="E18" s="234">
        <f ca="1">Requirements!E314</f>
        <v>0</v>
      </c>
      <c r="F18" s="234">
        <f ca="1">Requirements!F314</f>
        <v>1740</v>
      </c>
      <c r="G18" s="238">
        <f t="shared" ca="1" si="1"/>
        <v>0</v>
      </c>
      <c r="H18" s="234">
        <f ca="1">Requirements!I314</f>
        <v>0</v>
      </c>
      <c r="I18" s="234">
        <f ca="1">Requirements!K314</f>
        <v>0</v>
      </c>
      <c r="J18" s="234">
        <f ca="1">Requirements!M314</f>
        <v>0</v>
      </c>
      <c r="K18" s="234">
        <f ca="1">Requirements!O314</f>
        <v>0</v>
      </c>
      <c r="L18" s="234">
        <f ca="1">Requirements!Q314</f>
        <v>0</v>
      </c>
      <c r="M18" s="234">
        <f ca="1">Requirements!S314</f>
        <v>0</v>
      </c>
      <c r="N18" s="231">
        <f t="shared" ca="1" si="2"/>
        <v>0</v>
      </c>
      <c r="O18" s="238">
        <f t="shared" ca="1" si="3"/>
        <v>0</v>
      </c>
      <c r="P18" s="234">
        <f ca="1">Requirements!V314</f>
        <v>0</v>
      </c>
      <c r="Q18" s="234">
        <f ca="1">Requirements!X314</f>
        <v>0</v>
      </c>
      <c r="R18" s="234">
        <f ca="1">Requirements!Z314</f>
        <v>0</v>
      </c>
      <c r="S18" s="234">
        <f ca="1">Requirements!AB314</f>
        <v>0</v>
      </c>
      <c r="T18" s="234">
        <f ca="1">Requirements!AD314</f>
        <v>0</v>
      </c>
      <c r="U18" s="234">
        <f ca="1">Requirements!AF314</f>
        <v>0</v>
      </c>
      <c r="V18" s="231">
        <f t="shared" ca="1" si="4"/>
        <v>0</v>
      </c>
      <c r="W18" s="238">
        <f t="shared" ca="1" si="5"/>
        <v>0</v>
      </c>
      <c r="X18" s="234">
        <f ca="1">Requirements!AI314</f>
        <v>0</v>
      </c>
      <c r="Y18" s="234">
        <f ca="1">Requirements!AK314</f>
        <v>0</v>
      </c>
      <c r="Z18" s="234">
        <f ca="1">Requirements!AM314</f>
        <v>0</v>
      </c>
      <c r="AA18" s="234">
        <f ca="1">Requirements!AO314</f>
        <v>0</v>
      </c>
      <c r="AB18" s="234">
        <f ca="1">Requirements!AQ314</f>
        <v>0</v>
      </c>
      <c r="AC18" s="234">
        <f ca="1">Requirements!AS314</f>
        <v>0</v>
      </c>
      <c r="AD18" s="231">
        <f t="shared" ca="1" si="6"/>
        <v>0</v>
      </c>
      <c r="AE18" s="238">
        <f t="shared" ca="1" si="7"/>
        <v>0</v>
      </c>
      <c r="AF18" s="234">
        <f ca="1">Requirements!AV314</f>
        <v>0</v>
      </c>
      <c r="AG18" s="234">
        <f ca="1">Requirements!AX314</f>
        <v>0</v>
      </c>
      <c r="AH18" s="234">
        <f ca="1">Requirements!AZ314</f>
        <v>0</v>
      </c>
      <c r="AI18" s="234">
        <f ca="1">Requirements!BB314</f>
        <v>0</v>
      </c>
      <c r="AJ18" s="234">
        <f ca="1">Requirements!BD314</f>
        <v>0</v>
      </c>
      <c r="AK18" s="234">
        <f ca="1">Requirements!BF314</f>
        <v>0</v>
      </c>
      <c r="AL18" s="231">
        <f t="shared" ca="1" si="8"/>
        <v>0</v>
      </c>
      <c r="AM18" s="238">
        <f t="shared" ca="1" si="9"/>
        <v>0</v>
      </c>
      <c r="AN18" s="234">
        <f ca="1">Requirements!BI314</f>
        <v>0</v>
      </c>
      <c r="AO18" s="234">
        <f ca="1">Requirements!BK314</f>
        <v>0</v>
      </c>
      <c r="AP18" s="234">
        <f ca="1">Requirements!BM314</f>
        <v>0</v>
      </c>
      <c r="AQ18" s="234">
        <f ca="1">Requirements!BO314</f>
        <v>0</v>
      </c>
      <c r="AR18" s="234">
        <f ca="1">Requirements!BQ314</f>
        <v>0</v>
      </c>
      <c r="AS18" s="234">
        <f ca="1">Requirements!BS314</f>
        <v>0</v>
      </c>
      <c r="AT18" s="231">
        <f t="shared" ca="1" si="10"/>
        <v>0</v>
      </c>
      <c r="AU18" s="238">
        <f t="shared" ca="1" si="11"/>
        <v>0</v>
      </c>
    </row>
    <row r="19" spans="1:47" outlineLevel="1" x14ac:dyDescent="0.15">
      <c r="A19" s="233">
        <f>Requirements!A354</f>
        <v>2.4</v>
      </c>
      <c r="B19" s="233" t="str">
        <f>Requirements!B354</f>
        <v>Change Management</v>
      </c>
      <c r="C19" s="234" t="str">
        <f ca="1">Requirements!C354</f>
        <v>N/A</v>
      </c>
      <c r="D19" s="311">
        <f ca="1">IFERROR(C19/Requirements!D354,0)</f>
        <v>0</v>
      </c>
      <c r="E19" s="234">
        <f ca="1">Requirements!E354</f>
        <v>0</v>
      </c>
      <c r="F19" s="234">
        <f ca="1">Requirements!F354</f>
        <v>2280</v>
      </c>
      <c r="G19" s="238">
        <f t="shared" ca="1" si="1"/>
        <v>0</v>
      </c>
      <c r="H19" s="234">
        <f ca="1">Requirements!I354</f>
        <v>0</v>
      </c>
      <c r="I19" s="234">
        <f ca="1">Requirements!K354</f>
        <v>0</v>
      </c>
      <c r="J19" s="234">
        <f ca="1">Requirements!M354</f>
        <v>0</v>
      </c>
      <c r="K19" s="234">
        <f ca="1">Requirements!O354</f>
        <v>0</v>
      </c>
      <c r="L19" s="234">
        <f ca="1">Requirements!Q354</f>
        <v>0</v>
      </c>
      <c r="M19" s="234">
        <f ca="1">Requirements!S354</f>
        <v>0</v>
      </c>
      <c r="N19" s="231">
        <f t="shared" ca="1" si="2"/>
        <v>0</v>
      </c>
      <c r="O19" s="238">
        <f t="shared" ca="1" si="3"/>
        <v>0</v>
      </c>
      <c r="P19" s="234">
        <f ca="1">Requirements!V354</f>
        <v>0</v>
      </c>
      <c r="Q19" s="234">
        <f ca="1">Requirements!X354</f>
        <v>0</v>
      </c>
      <c r="R19" s="234">
        <f ca="1">Requirements!Z354</f>
        <v>0</v>
      </c>
      <c r="S19" s="234">
        <f ca="1">Requirements!AB354</f>
        <v>0</v>
      </c>
      <c r="T19" s="234">
        <f ca="1">Requirements!AD354</f>
        <v>0</v>
      </c>
      <c r="U19" s="234">
        <f ca="1">Requirements!AF354</f>
        <v>0</v>
      </c>
      <c r="V19" s="231">
        <f t="shared" ca="1" si="4"/>
        <v>0</v>
      </c>
      <c r="W19" s="238">
        <f t="shared" ca="1" si="5"/>
        <v>0</v>
      </c>
      <c r="X19" s="234">
        <f ca="1">Requirements!AI354</f>
        <v>0</v>
      </c>
      <c r="Y19" s="234">
        <f ca="1">Requirements!AK354</f>
        <v>0</v>
      </c>
      <c r="Z19" s="234">
        <f ca="1">Requirements!AM354</f>
        <v>0</v>
      </c>
      <c r="AA19" s="234">
        <f ca="1">Requirements!AO354</f>
        <v>0</v>
      </c>
      <c r="AB19" s="234">
        <f ca="1">Requirements!AQ354</f>
        <v>0</v>
      </c>
      <c r="AC19" s="234">
        <f ca="1">Requirements!AS354</f>
        <v>0</v>
      </c>
      <c r="AD19" s="231">
        <f t="shared" ca="1" si="6"/>
        <v>0</v>
      </c>
      <c r="AE19" s="238">
        <f t="shared" ca="1" si="7"/>
        <v>0</v>
      </c>
      <c r="AF19" s="234">
        <f ca="1">Requirements!AV354</f>
        <v>0</v>
      </c>
      <c r="AG19" s="234">
        <f ca="1">Requirements!AX354</f>
        <v>0</v>
      </c>
      <c r="AH19" s="234">
        <f ca="1">Requirements!AZ354</f>
        <v>0</v>
      </c>
      <c r="AI19" s="234">
        <f ca="1">Requirements!BB354</f>
        <v>0</v>
      </c>
      <c r="AJ19" s="234">
        <f ca="1">Requirements!BD354</f>
        <v>0</v>
      </c>
      <c r="AK19" s="234">
        <f ca="1">Requirements!BF354</f>
        <v>0</v>
      </c>
      <c r="AL19" s="231">
        <f t="shared" ca="1" si="8"/>
        <v>0</v>
      </c>
      <c r="AM19" s="238">
        <f t="shared" ca="1" si="9"/>
        <v>0</v>
      </c>
      <c r="AN19" s="234">
        <f ca="1">Requirements!BI354</f>
        <v>0</v>
      </c>
      <c r="AO19" s="234">
        <f ca="1">Requirements!BK354</f>
        <v>0</v>
      </c>
      <c r="AP19" s="234">
        <f ca="1">Requirements!BM354</f>
        <v>0</v>
      </c>
      <c r="AQ19" s="234">
        <f ca="1">Requirements!BO354</f>
        <v>0</v>
      </c>
      <c r="AR19" s="234">
        <f ca="1">Requirements!BQ354</f>
        <v>0</v>
      </c>
      <c r="AS19" s="234">
        <f ca="1">Requirements!BS354</f>
        <v>0</v>
      </c>
      <c r="AT19" s="231">
        <f t="shared" ca="1" si="10"/>
        <v>0</v>
      </c>
      <c r="AU19" s="238">
        <f t="shared" ca="1" si="11"/>
        <v>0</v>
      </c>
    </row>
    <row r="20" spans="1:47" outlineLevel="1" x14ac:dyDescent="0.15">
      <c r="A20" s="233">
        <f>Requirements!A407</f>
        <v>2.5</v>
      </c>
      <c r="B20" s="233" t="str">
        <f>Requirements!B407</f>
        <v>Portfolio Management</v>
      </c>
      <c r="C20" s="234" t="str">
        <f ca="1">Requirements!C407</f>
        <v>N/A</v>
      </c>
      <c r="D20" s="311">
        <f ca="1">IFERROR(C20/Requirements!D407,0)</f>
        <v>0</v>
      </c>
      <c r="E20" s="234">
        <f ca="1">Requirements!E407</f>
        <v>0</v>
      </c>
      <c r="F20" s="234">
        <f ca="1">Requirements!F407</f>
        <v>6360</v>
      </c>
      <c r="G20" s="238">
        <f t="shared" ca="1" si="1"/>
        <v>0</v>
      </c>
      <c r="H20" s="234">
        <f ca="1">Requirements!I407</f>
        <v>0</v>
      </c>
      <c r="I20" s="234">
        <f ca="1">Requirements!K407</f>
        <v>0</v>
      </c>
      <c r="J20" s="234">
        <f ca="1">Requirements!M407</f>
        <v>0</v>
      </c>
      <c r="K20" s="234">
        <f ca="1">Requirements!O407</f>
        <v>0</v>
      </c>
      <c r="L20" s="234">
        <f ca="1">Requirements!Q407</f>
        <v>0</v>
      </c>
      <c r="M20" s="234">
        <f ca="1">Requirements!S407</f>
        <v>0</v>
      </c>
      <c r="N20" s="231">
        <f t="shared" ca="1" si="2"/>
        <v>0</v>
      </c>
      <c r="O20" s="238">
        <f t="shared" ca="1" si="3"/>
        <v>0</v>
      </c>
      <c r="P20" s="234">
        <f ca="1">Requirements!V407</f>
        <v>0</v>
      </c>
      <c r="Q20" s="234">
        <f ca="1">Requirements!X407</f>
        <v>0</v>
      </c>
      <c r="R20" s="234">
        <f ca="1">Requirements!Z407</f>
        <v>0</v>
      </c>
      <c r="S20" s="234">
        <f ca="1">Requirements!AB407</f>
        <v>0</v>
      </c>
      <c r="T20" s="234">
        <f ca="1">Requirements!AD407</f>
        <v>0</v>
      </c>
      <c r="U20" s="234">
        <f ca="1">Requirements!AF407</f>
        <v>0</v>
      </c>
      <c r="V20" s="231">
        <f t="shared" ca="1" si="4"/>
        <v>0</v>
      </c>
      <c r="W20" s="238">
        <f t="shared" ca="1" si="5"/>
        <v>0</v>
      </c>
      <c r="X20" s="234">
        <f ca="1">Requirements!AI407</f>
        <v>0</v>
      </c>
      <c r="Y20" s="234">
        <f ca="1">Requirements!AK407</f>
        <v>0</v>
      </c>
      <c r="Z20" s="234">
        <f ca="1">Requirements!AM407</f>
        <v>0</v>
      </c>
      <c r="AA20" s="234">
        <f ca="1">Requirements!AO407</f>
        <v>0</v>
      </c>
      <c r="AB20" s="234">
        <f ca="1">Requirements!AQ407</f>
        <v>0</v>
      </c>
      <c r="AC20" s="234">
        <f ca="1">Requirements!AS407</f>
        <v>0</v>
      </c>
      <c r="AD20" s="231">
        <f t="shared" ca="1" si="6"/>
        <v>0</v>
      </c>
      <c r="AE20" s="238">
        <f t="shared" ca="1" si="7"/>
        <v>0</v>
      </c>
      <c r="AF20" s="234">
        <f ca="1">Requirements!AV407</f>
        <v>0</v>
      </c>
      <c r="AG20" s="234">
        <f ca="1">Requirements!AX407</f>
        <v>0</v>
      </c>
      <c r="AH20" s="234">
        <f ca="1">Requirements!AZ407</f>
        <v>0</v>
      </c>
      <c r="AI20" s="234">
        <f ca="1">Requirements!BB407</f>
        <v>0</v>
      </c>
      <c r="AJ20" s="234">
        <f ca="1">Requirements!BD407</f>
        <v>0</v>
      </c>
      <c r="AK20" s="234">
        <f ca="1">Requirements!BF407</f>
        <v>0</v>
      </c>
      <c r="AL20" s="231">
        <f t="shared" ca="1" si="8"/>
        <v>0</v>
      </c>
      <c r="AM20" s="238">
        <f t="shared" ca="1" si="9"/>
        <v>0</v>
      </c>
      <c r="AN20" s="234">
        <f ca="1">Requirements!BI407</f>
        <v>0</v>
      </c>
      <c r="AO20" s="234">
        <f ca="1">Requirements!BK407</f>
        <v>0</v>
      </c>
      <c r="AP20" s="234">
        <f ca="1">Requirements!BM407</f>
        <v>0</v>
      </c>
      <c r="AQ20" s="234">
        <f ca="1">Requirements!BO407</f>
        <v>0</v>
      </c>
      <c r="AR20" s="234">
        <f ca="1">Requirements!BQ407</f>
        <v>0</v>
      </c>
      <c r="AS20" s="234">
        <f ca="1">Requirements!BS407</f>
        <v>0</v>
      </c>
      <c r="AT20" s="231">
        <f t="shared" ca="1" si="10"/>
        <v>0</v>
      </c>
      <c r="AU20" s="238">
        <f t="shared" ca="1" si="11"/>
        <v>0</v>
      </c>
    </row>
    <row r="21" spans="1:47" outlineLevel="1" x14ac:dyDescent="0.15">
      <c r="A21" s="233">
        <f>Requirements!A538</f>
        <v>2.6</v>
      </c>
      <c r="B21" s="233" t="str">
        <f>Requirements!B538</f>
        <v>Program Management</v>
      </c>
      <c r="C21" s="234" t="str">
        <f ca="1">Requirements!C538</f>
        <v>N/A</v>
      </c>
      <c r="D21" s="311">
        <f ca="1">IFERROR(C21/Requirements!D538,0)</f>
        <v>0</v>
      </c>
      <c r="E21" s="234">
        <f ca="1">Requirements!E538</f>
        <v>0</v>
      </c>
      <c r="F21" s="234">
        <f ca="1">Requirements!F538</f>
        <v>300</v>
      </c>
      <c r="G21" s="238">
        <f t="shared" ca="1" si="1"/>
        <v>0</v>
      </c>
      <c r="H21" s="234">
        <f ca="1">Requirements!I538</f>
        <v>0</v>
      </c>
      <c r="I21" s="234">
        <f ca="1">Requirements!K538</f>
        <v>0</v>
      </c>
      <c r="J21" s="234">
        <f ca="1">Requirements!M538</f>
        <v>0</v>
      </c>
      <c r="K21" s="234">
        <f ca="1">Requirements!O538</f>
        <v>0</v>
      </c>
      <c r="L21" s="234">
        <f ca="1">Requirements!Q538</f>
        <v>0</v>
      </c>
      <c r="M21" s="234">
        <f ca="1">Requirements!S538</f>
        <v>0</v>
      </c>
      <c r="N21" s="231">
        <f t="shared" ca="1" si="2"/>
        <v>0</v>
      </c>
      <c r="O21" s="238">
        <f t="shared" ca="1" si="3"/>
        <v>0</v>
      </c>
      <c r="P21" s="234">
        <f ca="1">Requirements!V538</f>
        <v>0</v>
      </c>
      <c r="Q21" s="234">
        <f ca="1">Requirements!X538</f>
        <v>0</v>
      </c>
      <c r="R21" s="234">
        <f ca="1">Requirements!Z538</f>
        <v>0</v>
      </c>
      <c r="S21" s="234">
        <f ca="1">Requirements!AB538</f>
        <v>0</v>
      </c>
      <c r="T21" s="234">
        <f ca="1">Requirements!AD538</f>
        <v>0</v>
      </c>
      <c r="U21" s="234">
        <f ca="1">Requirements!AF538</f>
        <v>0</v>
      </c>
      <c r="V21" s="231">
        <f t="shared" ca="1" si="4"/>
        <v>0</v>
      </c>
      <c r="W21" s="238">
        <f t="shared" ca="1" si="5"/>
        <v>0</v>
      </c>
      <c r="X21" s="234">
        <f ca="1">Requirements!AI538</f>
        <v>0</v>
      </c>
      <c r="Y21" s="234">
        <f ca="1">Requirements!AK538</f>
        <v>0</v>
      </c>
      <c r="Z21" s="234">
        <f ca="1">Requirements!AM538</f>
        <v>0</v>
      </c>
      <c r="AA21" s="234">
        <f ca="1">Requirements!AO538</f>
        <v>0</v>
      </c>
      <c r="AB21" s="234">
        <f ca="1">Requirements!AQ538</f>
        <v>0</v>
      </c>
      <c r="AC21" s="234">
        <f ca="1">Requirements!AS538</f>
        <v>0</v>
      </c>
      <c r="AD21" s="231">
        <f t="shared" ca="1" si="6"/>
        <v>0</v>
      </c>
      <c r="AE21" s="238">
        <f t="shared" ca="1" si="7"/>
        <v>0</v>
      </c>
      <c r="AF21" s="234">
        <f ca="1">Requirements!AV538</f>
        <v>0</v>
      </c>
      <c r="AG21" s="234">
        <f ca="1">Requirements!AX538</f>
        <v>0</v>
      </c>
      <c r="AH21" s="234">
        <f ca="1">Requirements!AZ538</f>
        <v>0</v>
      </c>
      <c r="AI21" s="234">
        <f ca="1">Requirements!BB538</f>
        <v>0</v>
      </c>
      <c r="AJ21" s="234">
        <f ca="1">Requirements!BD538</f>
        <v>0</v>
      </c>
      <c r="AK21" s="234">
        <f ca="1">Requirements!BF538</f>
        <v>0</v>
      </c>
      <c r="AL21" s="231">
        <f t="shared" ca="1" si="8"/>
        <v>0</v>
      </c>
      <c r="AM21" s="238">
        <f t="shared" ca="1" si="9"/>
        <v>0</v>
      </c>
      <c r="AN21" s="234">
        <f ca="1">Requirements!BI538</f>
        <v>0</v>
      </c>
      <c r="AO21" s="234">
        <f ca="1">Requirements!BK538</f>
        <v>0</v>
      </c>
      <c r="AP21" s="234">
        <f ca="1">Requirements!BM538</f>
        <v>0</v>
      </c>
      <c r="AQ21" s="234">
        <f ca="1">Requirements!BO538</f>
        <v>0</v>
      </c>
      <c r="AR21" s="234">
        <f ca="1">Requirements!BQ538</f>
        <v>0</v>
      </c>
      <c r="AS21" s="234">
        <f ca="1">Requirements!BS538</f>
        <v>0</v>
      </c>
      <c r="AT21" s="231">
        <f t="shared" ca="1" si="10"/>
        <v>0</v>
      </c>
      <c r="AU21" s="238">
        <f t="shared" ca="1" si="11"/>
        <v>0</v>
      </c>
    </row>
    <row r="22" spans="1:47" outlineLevel="1" x14ac:dyDescent="0.15">
      <c r="A22" s="233">
        <f>Requirements!A554</f>
        <v>2.7</v>
      </c>
      <c r="B22" s="233" t="str">
        <f>Requirements!B554</f>
        <v>Project Management</v>
      </c>
      <c r="C22" s="234" t="str">
        <f ca="1">Requirements!C554</f>
        <v>N/A</v>
      </c>
      <c r="D22" s="311">
        <f ca="1">IFERROR(C22/Requirements!D554,0)</f>
        <v>0</v>
      </c>
      <c r="E22" s="234">
        <f ca="1">Requirements!E554</f>
        <v>0</v>
      </c>
      <c r="F22" s="234">
        <f ca="1">Requirements!F554</f>
        <v>1920</v>
      </c>
      <c r="G22" s="238">
        <f t="shared" ca="1" si="1"/>
        <v>0</v>
      </c>
      <c r="H22" s="234">
        <f ca="1">Requirements!I554</f>
        <v>0</v>
      </c>
      <c r="I22" s="234">
        <f ca="1">Requirements!K554</f>
        <v>0</v>
      </c>
      <c r="J22" s="234">
        <f ca="1">Requirements!M554</f>
        <v>0</v>
      </c>
      <c r="K22" s="234">
        <f ca="1">Requirements!O554</f>
        <v>0</v>
      </c>
      <c r="L22" s="234">
        <f ca="1">Requirements!Q554</f>
        <v>0</v>
      </c>
      <c r="M22" s="234">
        <f ca="1">Requirements!S554</f>
        <v>0</v>
      </c>
      <c r="N22" s="231">
        <f t="shared" ca="1" si="2"/>
        <v>0</v>
      </c>
      <c r="O22" s="238">
        <f t="shared" ca="1" si="3"/>
        <v>0</v>
      </c>
      <c r="P22" s="234">
        <f ca="1">Requirements!V554</f>
        <v>0</v>
      </c>
      <c r="Q22" s="234">
        <f ca="1">Requirements!X554</f>
        <v>0</v>
      </c>
      <c r="R22" s="234">
        <f ca="1">Requirements!Z554</f>
        <v>0</v>
      </c>
      <c r="S22" s="234">
        <f ca="1">Requirements!AB554</f>
        <v>0</v>
      </c>
      <c r="T22" s="234">
        <f ca="1">Requirements!AD554</f>
        <v>0</v>
      </c>
      <c r="U22" s="234">
        <f ca="1">Requirements!AF554</f>
        <v>0</v>
      </c>
      <c r="V22" s="231">
        <f t="shared" ca="1" si="4"/>
        <v>0</v>
      </c>
      <c r="W22" s="238">
        <f t="shared" ca="1" si="5"/>
        <v>0</v>
      </c>
      <c r="X22" s="234">
        <f ca="1">Requirements!AI554</f>
        <v>0</v>
      </c>
      <c r="Y22" s="234">
        <f ca="1">Requirements!AK554</f>
        <v>0</v>
      </c>
      <c r="Z22" s="234">
        <f ca="1">Requirements!AM554</f>
        <v>0</v>
      </c>
      <c r="AA22" s="234">
        <f ca="1">Requirements!AO554</f>
        <v>0</v>
      </c>
      <c r="AB22" s="234">
        <f ca="1">Requirements!AQ554</f>
        <v>0</v>
      </c>
      <c r="AC22" s="234">
        <f ca="1">Requirements!AS554</f>
        <v>0</v>
      </c>
      <c r="AD22" s="231">
        <f t="shared" ca="1" si="6"/>
        <v>0</v>
      </c>
      <c r="AE22" s="238">
        <f t="shared" ca="1" si="7"/>
        <v>0</v>
      </c>
      <c r="AF22" s="234">
        <f ca="1">Requirements!AV554</f>
        <v>0</v>
      </c>
      <c r="AG22" s="234">
        <f ca="1">Requirements!AX554</f>
        <v>0</v>
      </c>
      <c r="AH22" s="234">
        <f ca="1">Requirements!AZ554</f>
        <v>0</v>
      </c>
      <c r="AI22" s="234">
        <f ca="1">Requirements!BB554</f>
        <v>0</v>
      </c>
      <c r="AJ22" s="234">
        <f ca="1">Requirements!BD554</f>
        <v>0</v>
      </c>
      <c r="AK22" s="234">
        <f ca="1">Requirements!BF554</f>
        <v>0</v>
      </c>
      <c r="AL22" s="231">
        <f t="shared" ca="1" si="8"/>
        <v>0</v>
      </c>
      <c r="AM22" s="238">
        <f t="shared" ca="1" si="9"/>
        <v>0</v>
      </c>
      <c r="AN22" s="234">
        <f ca="1">Requirements!BI554</f>
        <v>0</v>
      </c>
      <c r="AO22" s="234">
        <f ca="1">Requirements!BK554</f>
        <v>0</v>
      </c>
      <c r="AP22" s="234">
        <f ca="1">Requirements!BM554</f>
        <v>0</v>
      </c>
      <c r="AQ22" s="234">
        <f ca="1">Requirements!BO554</f>
        <v>0</v>
      </c>
      <c r="AR22" s="234">
        <f ca="1">Requirements!BQ554</f>
        <v>0</v>
      </c>
      <c r="AS22" s="234">
        <f ca="1">Requirements!BS554</f>
        <v>0</v>
      </c>
      <c r="AT22" s="231">
        <f t="shared" ca="1" si="10"/>
        <v>0</v>
      </c>
      <c r="AU22" s="238">
        <f t="shared" ca="1" si="11"/>
        <v>0</v>
      </c>
    </row>
    <row r="23" spans="1:47" outlineLevel="1" x14ac:dyDescent="0.15">
      <c r="A23" s="233">
        <f>Requirements!A601</f>
        <v>2.8</v>
      </c>
      <c r="B23" s="233" t="str">
        <f>Requirements!B601</f>
        <v>Resource Management</v>
      </c>
      <c r="C23" s="234" t="str">
        <f ca="1">Requirements!C601</f>
        <v>N/A</v>
      </c>
      <c r="D23" s="311">
        <f ca="1">IFERROR(C23/Requirements!D601,0)</f>
        <v>0</v>
      </c>
      <c r="E23" s="234">
        <f ca="1">Requirements!E601</f>
        <v>0</v>
      </c>
      <c r="F23" s="234">
        <f ca="1">Requirements!F601</f>
        <v>780</v>
      </c>
      <c r="G23" s="238">
        <f t="shared" ca="1" si="1"/>
        <v>0</v>
      </c>
      <c r="H23" s="234">
        <f ca="1">Requirements!I601</f>
        <v>0</v>
      </c>
      <c r="I23" s="234">
        <f ca="1">Requirements!K601</f>
        <v>0</v>
      </c>
      <c r="J23" s="234">
        <f ca="1">Requirements!M601</f>
        <v>0</v>
      </c>
      <c r="K23" s="234">
        <f ca="1">Requirements!O601</f>
        <v>0</v>
      </c>
      <c r="L23" s="234">
        <f ca="1">Requirements!Q601</f>
        <v>0</v>
      </c>
      <c r="M23" s="234">
        <f ca="1">Requirements!S601</f>
        <v>0</v>
      </c>
      <c r="N23" s="231">
        <f t="shared" ca="1" si="2"/>
        <v>0</v>
      </c>
      <c r="O23" s="238">
        <f t="shared" ca="1" si="3"/>
        <v>0</v>
      </c>
      <c r="P23" s="234">
        <f ca="1">Requirements!V601</f>
        <v>0</v>
      </c>
      <c r="Q23" s="234">
        <f ca="1">Requirements!X601</f>
        <v>0</v>
      </c>
      <c r="R23" s="234">
        <f ca="1">Requirements!Z601</f>
        <v>0</v>
      </c>
      <c r="S23" s="234">
        <f ca="1">Requirements!AB601</f>
        <v>0</v>
      </c>
      <c r="T23" s="234">
        <f ca="1">Requirements!AD601</f>
        <v>0</v>
      </c>
      <c r="U23" s="234">
        <f ca="1">Requirements!AF601</f>
        <v>0</v>
      </c>
      <c r="V23" s="231">
        <f t="shared" ca="1" si="4"/>
        <v>0</v>
      </c>
      <c r="W23" s="238">
        <f t="shared" ca="1" si="5"/>
        <v>0</v>
      </c>
      <c r="X23" s="234">
        <f ca="1">Requirements!AI601</f>
        <v>0</v>
      </c>
      <c r="Y23" s="234">
        <f ca="1">Requirements!AK601</f>
        <v>0</v>
      </c>
      <c r="Z23" s="234">
        <f ca="1">Requirements!AM601</f>
        <v>0</v>
      </c>
      <c r="AA23" s="234">
        <f ca="1">Requirements!AO601</f>
        <v>0</v>
      </c>
      <c r="AB23" s="234">
        <f ca="1">Requirements!AQ601</f>
        <v>0</v>
      </c>
      <c r="AC23" s="234">
        <f ca="1">Requirements!AS601</f>
        <v>0</v>
      </c>
      <c r="AD23" s="231">
        <f t="shared" ca="1" si="6"/>
        <v>0</v>
      </c>
      <c r="AE23" s="238">
        <f t="shared" ca="1" si="7"/>
        <v>0</v>
      </c>
      <c r="AF23" s="234">
        <f ca="1">Requirements!AV601</f>
        <v>0</v>
      </c>
      <c r="AG23" s="234">
        <f ca="1">Requirements!AX601</f>
        <v>0</v>
      </c>
      <c r="AH23" s="234">
        <f ca="1">Requirements!AZ601</f>
        <v>0</v>
      </c>
      <c r="AI23" s="234">
        <f ca="1">Requirements!BB601</f>
        <v>0</v>
      </c>
      <c r="AJ23" s="234">
        <f ca="1">Requirements!BD601</f>
        <v>0</v>
      </c>
      <c r="AK23" s="234">
        <f ca="1">Requirements!BF601</f>
        <v>0</v>
      </c>
      <c r="AL23" s="231">
        <f t="shared" ca="1" si="8"/>
        <v>0</v>
      </c>
      <c r="AM23" s="238">
        <f t="shared" ca="1" si="9"/>
        <v>0</v>
      </c>
      <c r="AN23" s="234">
        <f ca="1">Requirements!BI601</f>
        <v>0</v>
      </c>
      <c r="AO23" s="234">
        <f ca="1">Requirements!BK601</f>
        <v>0</v>
      </c>
      <c r="AP23" s="234">
        <f ca="1">Requirements!BM601</f>
        <v>0</v>
      </c>
      <c r="AQ23" s="234">
        <f ca="1">Requirements!BO601</f>
        <v>0</v>
      </c>
      <c r="AR23" s="234">
        <f ca="1">Requirements!BQ601</f>
        <v>0</v>
      </c>
      <c r="AS23" s="234">
        <f ca="1">Requirements!BS601</f>
        <v>0</v>
      </c>
      <c r="AT23" s="231">
        <f t="shared" ca="1" si="10"/>
        <v>0</v>
      </c>
      <c r="AU23" s="238">
        <f t="shared" ca="1" si="11"/>
        <v>0</v>
      </c>
    </row>
    <row r="24" spans="1:47" outlineLevel="1" x14ac:dyDescent="0.15">
      <c r="A24" s="233">
        <f>Requirements!A625</f>
        <v>2.9</v>
      </c>
      <c r="B24" s="233" t="str">
        <f>Requirements!B625</f>
        <v>Quality &amp; Reliability Management</v>
      </c>
      <c r="C24" s="234" t="str">
        <f ca="1">Requirements!C625</f>
        <v>N/A</v>
      </c>
      <c r="D24" s="311">
        <f ca="1">IFERROR(C24/Requirements!D625,0)</f>
        <v>0</v>
      </c>
      <c r="E24" s="234">
        <f ca="1">Requirements!E625</f>
        <v>0</v>
      </c>
      <c r="F24" s="234">
        <f ca="1">Requirements!F625</f>
        <v>4380</v>
      </c>
      <c r="G24" s="238">
        <f t="shared" ca="1" si="1"/>
        <v>0</v>
      </c>
      <c r="H24" s="234">
        <f ca="1">Requirements!I625</f>
        <v>0</v>
      </c>
      <c r="I24" s="234">
        <f ca="1">Requirements!K625</f>
        <v>0</v>
      </c>
      <c r="J24" s="234">
        <f ca="1">Requirements!M625</f>
        <v>0</v>
      </c>
      <c r="K24" s="234">
        <f ca="1">Requirements!O625</f>
        <v>0</v>
      </c>
      <c r="L24" s="234">
        <f ca="1">Requirements!Q625</f>
        <v>0</v>
      </c>
      <c r="M24" s="234">
        <f ca="1">Requirements!S625</f>
        <v>0</v>
      </c>
      <c r="N24" s="231">
        <f t="shared" ca="1" si="2"/>
        <v>0</v>
      </c>
      <c r="O24" s="238">
        <f t="shared" ca="1" si="3"/>
        <v>0</v>
      </c>
      <c r="P24" s="234">
        <f ca="1">Requirements!V625</f>
        <v>0</v>
      </c>
      <c r="Q24" s="234">
        <f ca="1">Requirements!X625</f>
        <v>0</v>
      </c>
      <c r="R24" s="234">
        <f ca="1">Requirements!Z625</f>
        <v>0</v>
      </c>
      <c r="S24" s="234">
        <f ca="1">Requirements!AB625</f>
        <v>0</v>
      </c>
      <c r="T24" s="234">
        <f ca="1">Requirements!AD625</f>
        <v>0</v>
      </c>
      <c r="U24" s="234">
        <f ca="1">Requirements!AF625</f>
        <v>0</v>
      </c>
      <c r="V24" s="231">
        <f t="shared" ca="1" si="4"/>
        <v>0</v>
      </c>
      <c r="W24" s="238">
        <f t="shared" ca="1" si="5"/>
        <v>0</v>
      </c>
      <c r="X24" s="234">
        <f ca="1">Requirements!AI625</f>
        <v>0</v>
      </c>
      <c r="Y24" s="234">
        <f ca="1">Requirements!AK625</f>
        <v>0</v>
      </c>
      <c r="Z24" s="234">
        <f ca="1">Requirements!AM625</f>
        <v>0</v>
      </c>
      <c r="AA24" s="234">
        <f ca="1">Requirements!AO625</f>
        <v>0</v>
      </c>
      <c r="AB24" s="234">
        <f ca="1">Requirements!AQ625</f>
        <v>0</v>
      </c>
      <c r="AC24" s="234">
        <f ca="1">Requirements!AS625</f>
        <v>0</v>
      </c>
      <c r="AD24" s="231">
        <f t="shared" ca="1" si="6"/>
        <v>0</v>
      </c>
      <c r="AE24" s="238">
        <f t="shared" ca="1" si="7"/>
        <v>0</v>
      </c>
      <c r="AF24" s="234">
        <f ca="1">Requirements!AV625</f>
        <v>0</v>
      </c>
      <c r="AG24" s="234">
        <f ca="1">Requirements!AX625</f>
        <v>0</v>
      </c>
      <c r="AH24" s="234">
        <f ca="1">Requirements!AZ625</f>
        <v>0</v>
      </c>
      <c r="AI24" s="234">
        <f ca="1">Requirements!BB625</f>
        <v>0</v>
      </c>
      <c r="AJ24" s="234">
        <f ca="1">Requirements!BD625</f>
        <v>0</v>
      </c>
      <c r="AK24" s="234">
        <f ca="1">Requirements!BF625</f>
        <v>0</v>
      </c>
      <c r="AL24" s="231">
        <f t="shared" ca="1" si="8"/>
        <v>0</v>
      </c>
      <c r="AM24" s="238">
        <f t="shared" ca="1" si="9"/>
        <v>0</v>
      </c>
      <c r="AN24" s="234">
        <f ca="1">Requirements!BI625</f>
        <v>0</v>
      </c>
      <c r="AO24" s="234">
        <f ca="1">Requirements!BK625</f>
        <v>0</v>
      </c>
      <c r="AP24" s="234">
        <f ca="1">Requirements!BM625</f>
        <v>0</v>
      </c>
      <c r="AQ24" s="234">
        <f ca="1">Requirements!BO625</f>
        <v>0</v>
      </c>
      <c r="AR24" s="234">
        <f ca="1">Requirements!BQ625</f>
        <v>0</v>
      </c>
      <c r="AS24" s="234">
        <f ca="1">Requirements!BS625</f>
        <v>0</v>
      </c>
      <c r="AT24" s="231">
        <f t="shared" ca="1" si="10"/>
        <v>0</v>
      </c>
      <c r="AU24" s="238">
        <f t="shared" ca="1" si="11"/>
        <v>0</v>
      </c>
    </row>
    <row r="25" spans="1:47" hidden="1" outlineLevel="1" x14ac:dyDescent="0.15">
      <c r="A25" s="233" t="str">
        <f>Requirements!A719</f>
        <v>2.10</v>
      </c>
      <c r="B25" s="233" t="str">
        <f>Requirements!B719</f>
        <v>Compliance Management</v>
      </c>
      <c r="C25" s="234" t="str">
        <f ca="1">Requirements!C719</f>
        <v>N/A</v>
      </c>
      <c r="D25" s="311" t="str">
        <f ca="1">IFERROR(C25/Requirements!D275,"N/A")</f>
        <v>N/A</v>
      </c>
      <c r="E25" s="234">
        <f ca="1">Requirements!E719</f>
        <v>0</v>
      </c>
      <c r="F25" s="234">
        <f ca="1">Requirements!F719</f>
        <v>300</v>
      </c>
      <c r="G25" s="238">
        <f t="shared" ca="1" si="1"/>
        <v>0</v>
      </c>
      <c r="H25" s="234">
        <f ca="1">Requirements!I719</f>
        <v>0</v>
      </c>
      <c r="I25" s="234">
        <f ca="1">Requirements!K719</f>
        <v>0</v>
      </c>
      <c r="J25" s="234">
        <f ca="1">Requirements!M719</f>
        <v>0</v>
      </c>
      <c r="K25" s="234">
        <f ca="1">Requirements!O719</f>
        <v>0</v>
      </c>
      <c r="L25" s="234">
        <f ca="1">Requirements!Q719</f>
        <v>0</v>
      </c>
      <c r="M25" s="234">
        <f ca="1">Requirements!S719</f>
        <v>0</v>
      </c>
      <c r="N25" s="231">
        <f t="shared" ca="1" si="2"/>
        <v>0</v>
      </c>
      <c r="O25" s="238">
        <f t="shared" ca="1" si="3"/>
        <v>0</v>
      </c>
      <c r="P25" s="234">
        <f ca="1">Requirements!V719</f>
        <v>0</v>
      </c>
      <c r="Q25" s="234">
        <f ca="1">Requirements!X719</f>
        <v>0</v>
      </c>
      <c r="R25" s="234">
        <f ca="1">Requirements!Z719</f>
        <v>0</v>
      </c>
      <c r="S25" s="234">
        <f ca="1">Requirements!AB719</f>
        <v>0</v>
      </c>
      <c r="T25" s="234">
        <f ca="1">Requirements!AD719</f>
        <v>0</v>
      </c>
      <c r="U25" s="234">
        <f ca="1">Requirements!AF719</f>
        <v>0</v>
      </c>
      <c r="V25" s="231">
        <f t="shared" ca="1" si="4"/>
        <v>0</v>
      </c>
      <c r="W25" s="238">
        <f t="shared" ca="1" si="5"/>
        <v>0</v>
      </c>
      <c r="X25" s="234">
        <f ca="1">Requirements!AI719</f>
        <v>0</v>
      </c>
      <c r="Y25" s="234">
        <f ca="1">Requirements!AK719</f>
        <v>0</v>
      </c>
      <c r="Z25" s="234">
        <f ca="1">Requirements!AM719</f>
        <v>0</v>
      </c>
      <c r="AA25" s="234">
        <f ca="1">Requirements!AO719</f>
        <v>0</v>
      </c>
      <c r="AB25" s="234">
        <f ca="1">Requirements!AQ719</f>
        <v>0</v>
      </c>
      <c r="AC25" s="234">
        <f ca="1">Requirements!AS719</f>
        <v>0</v>
      </c>
      <c r="AD25" s="231">
        <f t="shared" ca="1" si="6"/>
        <v>0</v>
      </c>
      <c r="AE25" s="238">
        <f t="shared" ca="1" si="7"/>
        <v>0</v>
      </c>
      <c r="AF25" s="234">
        <f ca="1">Requirements!AV719</f>
        <v>0</v>
      </c>
      <c r="AG25" s="234">
        <f ca="1">Requirements!AX719</f>
        <v>0</v>
      </c>
      <c r="AH25" s="234">
        <f ca="1">Requirements!AZ719</f>
        <v>0</v>
      </c>
      <c r="AI25" s="234">
        <f ca="1">Requirements!BB719</f>
        <v>0</v>
      </c>
      <c r="AJ25" s="234">
        <f ca="1">Requirements!BD719</f>
        <v>0</v>
      </c>
      <c r="AK25" s="234">
        <f ca="1">Requirements!BF719</f>
        <v>0</v>
      </c>
      <c r="AL25" s="231">
        <f t="shared" ca="1" si="8"/>
        <v>0</v>
      </c>
      <c r="AM25" s="238">
        <f t="shared" ca="1" si="9"/>
        <v>0</v>
      </c>
      <c r="AN25" s="234">
        <f ca="1">Requirements!BI719</f>
        <v>0</v>
      </c>
      <c r="AO25" s="234">
        <f ca="1">Requirements!BK719</f>
        <v>0</v>
      </c>
      <c r="AP25" s="234">
        <f ca="1">Requirements!BM719</f>
        <v>0</v>
      </c>
      <c r="AQ25" s="234">
        <f ca="1">Requirements!BO719</f>
        <v>0</v>
      </c>
      <c r="AR25" s="234">
        <f ca="1">Requirements!BQ719</f>
        <v>0</v>
      </c>
      <c r="AS25" s="234">
        <f ca="1">Requirements!BS719</f>
        <v>0</v>
      </c>
      <c r="AT25" s="231">
        <f t="shared" ca="1" si="10"/>
        <v>0</v>
      </c>
      <c r="AU25" s="238">
        <f t="shared" ca="1" si="11"/>
        <v>0</v>
      </c>
    </row>
    <row r="26" spans="1:47" outlineLevel="1" x14ac:dyDescent="0.15">
      <c r="A26" s="233">
        <f>Requirements!A735</f>
        <v>2.11</v>
      </c>
      <c r="B26" s="233" t="str">
        <f>Requirements!B735</f>
        <v>Requirements Management</v>
      </c>
      <c r="C26" s="234" t="str">
        <f ca="1">Requirements!C735</f>
        <v>N/A</v>
      </c>
      <c r="D26" s="311">
        <f ca="1">IFERROR(C26/Requirements!D735,0)</f>
        <v>0</v>
      </c>
      <c r="E26" s="234">
        <f ca="1">Requirements!E735</f>
        <v>0</v>
      </c>
      <c r="F26" s="234">
        <f ca="1">Requirements!F735</f>
        <v>1140</v>
      </c>
      <c r="G26" s="238">
        <f t="shared" ca="1" si="1"/>
        <v>0</v>
      </c>
      <c r="H26" s="234">
        <f ca="1">Requirements!I735</f>
        <v>0</v>
      </c>
      <c r="I26" s="234">
        <f ca="1">Requirements!K735</f>
        <v>0</v>
      </c>
      <c r="J26" s="234">
        <f ca="1">Requirements!M735</f>
        <v>0</v>
      </c>
      <c r="K26" s="234">
        <f ca="1">Requirements!O735</f>
        <v>0</v>
      </c>
      <c r="L26" s="234">
        <f ca="1">Requirements!Q735</f>
        <v>0</v>
      </c>
      <c r="M26" s="234">
        <f ca="1">Requirements!S735</f>
        <v>0</v>
      </c>
      <c r="N26" s="231">
        <f t="shared" ca="1" si="2"/>
        <v>0</v>
      </c>
      <c r="O26" s="238">
        <f t="shared" ca="1" si="3"/>
        <v>0</v>
      </c>
      <c r="P26" s="234">
        <f ca="1">Requirements!V735</f>
        <v>0</v>
      </c>
      <c r="Q26" s="234">
        <f ca="1">Requirements!X735</f>
        <v>0</v>
      </c>
      <c r="R26" s="234">
        <f ca="1">Requirements!Z735</f>
        <v>0</v>
      </c>
      <c r="S26" s="234">
        <f ca="1">Requirements!AB735</f>
        <v>0</v>
      </c>
      <c r="T26" s="234">
        <f ca="1">Requirements!AD735</f>
        <v>0</v>
      </c>
      <c r="U26" s="234">
        <f ca="1">Requirements!AF735</f>
        <v>0</v>
      </c>
      <c r="V26" s="231">
        <f t="shared" ca="1" si="4"/>
        <v>0</v>
      </c>
      <c r="W26" s="238">
        <f t="shared" ca="1" si="5"/>
        <v>0</v>
      </c>
      <c r="X26" s="234">
        <f ca="1">Requirements!AI735</f>
        <v>0</v>
      </c>
      <c r="Y26" s="234">
        <f ca="1">Requirements!AK735</f>
        <v>0</v>
      </c>
      <c r="Z26" s="234">
        <f ca="1">Requirements!AM735</f>
        <v>0</v>
      </c>
      <c r="AA26" s="234">
        <f ca="1">Requirements!AO735</f>
        <v>0</v>
      </c>
      <c r="AB26" s="234">
        <f ca="1">Requirements!AQ735</f>
        <v>0</v>
      </c>
      <c r="AC26" s="234">
        <f ca="1">Requirements!AS735</f>
        <v>0</v>
      </c>
      <c r="AD26" s="231">
        <f t="shared" ca="1" si="6"/>
        <v>0</v>
      </c>
      <c r="AE26" s="238">
        <f t="shared" ca="1" si="7"/>
        <v>0</v>
      </c>
      <c r="AF26" s="234">
        <f ca="1">Requirements!AV735</f>
        <v>0</v>
      </c>
      <c r="AG26" s="234">
        <f ca="1">Requirements!AX735</f>
        <v>0</v>
      </c>
      <c r="AH26" s="234">
        <f ca="1">Requirements!AZ735</f>
        <v>0</v>
      </c>
      <c r="AI26" s="234">
        <f ca="1">Requirements!BB735</f>
        <v>0</v>
      </c>
      <c r="AJ26" s="234">
        <f ca="1">Requirements!BD735</f>
        <v>0</v>
      </c>
      <c r="AK26" s="234">
        <f ca="1">Requirements!BF735</f>
        <v>0</v>
      </c>
      <c r="AL26" s="231">
        <f t="shared" ca="1" si="8"/>
        <v>0</v>
      </c>
      <c r="AM26" s="238">
        <f t="shared" ca="1" si="9"/>
        <v>0</v>
      </c>
      <c r="AN26" s="234">
        <f ca="1">Requirements!BI735</f>
        <v>0</v>
      </c>
      <c r="AO26" s="234">
        <f ca="1">Requirements!BK735</f>
        <v>0</v>
      </c>
      <c r="AP26" s="234">
        <f ca="1">Requirements!BM735</f>
        <v>0</v>
      </c>
      <c r="AQ26" s="234">
        <f ca="1">Requirements!BO735</f>
        <v>0</v>
      </c>
      <c r="AR26" s="234">
        <f ca="1">Requirements!BQ735</f>
        <v>0</v>
      </c>
      <c r="AS26" s="234">
        <f ca="1">Requirements!BS735</f>
        <v>0</v>
      </c>
      <c r="AT26" s="231">
        <f t="shared" ca="1" si="10"/>
        <v>0</v>
      </c>
      <c r="AU26" s="238">
        <f t="shared" ca="1" si="11"/>
        <v>0</v>
      </c>
    </row>
    <row r="27" spans="1:47" outlineLevel="1" x14ac:dyDescent="0.15">
      <c r="A27" s="233">
        <f>Requirements!A765</f>
        <v>2.12</v>
      </c>
      <c r="B27" s="233" t="str">
        <f>Requirements!B765</f>
        <v>Software Configuration Management</v>
      </c>
      <c r="C27" s="234" t="str">
        <f ca="1">Requirements!C765</f>
        <v>N/A</v>
      </c>
      <c r="D27" s="311">
        <f ca="1">IFERROR(C27/Requirements!D765,0)</f>
        <v>0</v>
      </c>
      <c r="E27" s="234">
        <f ca="1">Requirements!E765</f>
        <v>0</v>
      </c>
      <c r="F27" s="234">
        <f ca="1">Requirements!F765</f>
        <v>300</v>
      </c>
      <c r="G27" s="238">
        <f t="shared" ca="1" si="1"/>
        <v>0</v>
      </c>
      <c r="H27" s="234">
        <f ca="1">Requirements!I765</f>
        <v>0</v>
      </c>
      <c r="I27" s="234">
        <f ca="1">Requirements!K765</f>
        <v>0</v>
      </c>
      <c r="J27" s="234">
        <f ca="1">Requirements!M765</f>
        <v>0</v>
      </c>
      <c r="K27" s="234">
        <f ca="1">Requirements!O765</f>
        <v>0</v>
      </c>
      <c r="L27" s="234">
        <f ca="1">Requirements!Q765</f>
        <v>0</v>
      </c>
      <c r="M27" s="234">
        <f ca="1">Requirements!S765</f>
        <v>0</v>
      </c>
      <c r="N27" s="231">
        <f t="shared" ca="1" si="2"/>
        <v>0</v>
      </c>
      <c r="O27" s="238">
        <f t="shared" ca="1" si="3"/>
        <v>0</v>
      </c>
      <c r="P27" s="234">
        <f ca="1">Requirements!V765</f>
        <v>0</v>
      </c>
      <c r="Q27" s="234">
        <f ca="1">Requirements!X765</f>
        <v>0</v>
      </c>
      <c r="R27" s="234">
        <f ca="1">Requirements!Z765</f>
        <v>0</v>
      </c>
      <c r="S27" s="234">
        <f ca="1">Requirements!AB765</f>
        <v>0</v>
      </c>
      <c r="T27" s="234">
        <f ca="1">Requirements!AD765</f>
        <v>0</v>
      </c>
      <c r="U27" s="234">
        <f ca="1">Requirements!AF765</f>
        <v>0</v>
      </c>
      <c r="V27" s="231">
        <f t="shared" ca="1" si="4"/>
        <v>0</v>
      </c>
      <c r="W27" s="238">
        <f t="shared" ca="1" si="5"/>
        <v>0</v>
      </c>
      <c r="X27" s="234">
        <f ca="1">Requirements!AI765</f>
        <v>0</v>
      </c>
      <c r="Y27" s="234">
        <f ca="1">Requirements!AK765</f>
        <v>0</v>
      </c>
      <c r="Z27" s="234">
        <f ca="1">Requirements!AM765</f>
        <v>0</v>
      </c>
      <c r="AA27" s="234">
        <f ca="1">Requirements!AO765</f>
        <v>0</v>
      </c>
      <c r="AB27" s="234">
        <f ca="1">Requirements!AQ765</f>
        <v>0</v>
      </c>
      <c r="AC27" s="234">
        <f ca="1">Requirements!AS765</f>
        <v>0</v>
      </c>
      <c r="AD27" s="231">
        <f t="shared" ca="1" si="6"/>
        <v>0</v>
      </c>
      <c r="AE27" s="238">
        <f t="shared" ca="1" si="7"/>
        <v>0</v>
      </c>
      <c r="AF27" s="234">
        <f ca="1">Requirements!AV765</f>
        <v>0</v>
      </c>
      <c r="AG27" s="234">
        <f ca="1">Requirements!AX765</f>
        <v>0</v>
      </c>
      <c r="AH27" s="234">
        <f ca="1">Requirements!AZ765</f>
        <v>0</v>
      </c>
      <c r="AI27" s="234">
        <f ca="1">Requirements!BB765</f>
        <v>0</v>
      </c>
      <c r="AJ27" s="234">
        <f ca="1">Requirements!BD765</f>
        <v>0</v>
      </c>
      <c r="AK27" s="234">
        <f ca="1">Requirements!BF765</f>
        <v>0</v>
      </c>
      <c r="AL27" s="231">
        <f t="shared" ca="1" si="8"/>
        <v>0</v>
      </c>
      <c r="AM27" s="238">
        <f t="shared" ca="1" si="9"/>
        <v>0</v>
      </c>
      <c r="AN27" s="234">
        <f ca="1">Requirements!BI765</f>
        <v>0</v>
      </c>
      <c r="AO27" s="234">
        <f ca="1">Requirements!BK765</f>
        <v>0</v>
      </c>
      <c r="AP27" s="234">
        <f ca="1">Requirements!BM765</f>
        <v>0</v>
      </c>
      <c r="AQ27" s="234">
        <f ca="1">Requirements!BO765</f>
        <v>0</v>
      </c>
      <c r="AR27" s="234">
        <f ca="1">Requirements!BQ765</f>
        <v>0</v>
      </c>
      <c r="AS27" s="234">
        <f ca="1">Requirements!BS765</f>
        <v>0</v>
      </c>
      <c r="AT27" s="231">
        <f t="shared" ca="1" si="10"/>
        <v>0</v>
      </c>
      <c r="AU27" s="238">
        <f t="shared" ca="1" si="11"/>
        <v>0</v>
      </c>
    </row>
    <row r="28" spans="1:47" outlineLevel="1" x14ac:dyDescent="0.15">
      <c r="A28" s="233">
        <f>Requirements!A781</f>
        <v>2.13</v>
      </c>
      <c r="B28" s="233" t="str">
        <f>Requirements!B781</f>
        <v>Content Management</v>
      </c>
      <c r="C28" s="234" t="str">
        <f ca="1">Requirements!C781</f>
        <v>N/A</v>
      </c>
      <c r="D28" s="311">
        <f ca="1">IFERROR(C28/Requirements!D781,0)</f>
        <v>0</v>
      </c>
      <c r="E28" s="234">
        <f ca="1">Requirements!E781</f>
        <v>0</v>
      </c>
      <c r="F28" s="234">
        <f ca="1">Requirements!F781</f>
        <v>720</v>
      </c>
      <c r="G28" s="238">
        <f t="shared" ca="1" si="1"/>
        <v>0</v>
      </c>
      <c r="H28" s="234">
        <f ca="1">Requirements!I781</f>
        <v>0</v>
      </c>
      <c r="I28" s="234">
        <f ca="1">Requirements!K781</f>
        <v>0</v>
      </c>
      <c r="J28" s="234">
        <f ca="1">Requirements!M781</f>
        <v>0</v>
      </c>
      <c r="K28" s="234">
        <f ca="1">Requirements!O781</f>
        <v>0</v>
      </c>
      <c r="L28" s="234">
        <f ca="1">Requirements!Q781</f>
        <v>0</v>
      </c>
      <c r="M28" s="234">
        <f ca="1">Requirements!S781</f>
        <v>0</v>
      </c>
      <c r="N28" s="231">
        <f t="shared" ca="1" si="2"/>
        <v>0</v>
      </c>
      <c r="O28" s="238">
        <f t="shared" ca="1" si="3"/>
        <v>0</v>
      </c>
      <c r="P28" s="234">
        <f ca="1">Requirements!V781</f>
        <v>0</v>
      </c>
      <c r="Q28" s="234">
        <f ca="1">Requirements!X781</f>
        <v>0</v>
      </c>
      <c r="R28" s="234">
        <f ca="1">Requirements!Z781</f>
        <v>0</v>
      </c>
      <c r="S28" s="234">
        <f ca="1">Requirements!AB781</f>
        <v>0</v>
      </c>
      <c r="T28" s="234">
        <f ca="1">Requirements!AD781</f>
        <v>0</v>
      </c>
      <c r="U28" s="234">
        <f ca="1">Requirements!AF781</f>
        <v>0</v>
      </c>
      <c r="V28" s="231">
        <f t="shared" ca="1" si="4"/>
        <v>0</v>
      </c>
      <c r="W28" s="238">
        <f t="shared" ca="1" si="5"/>
        <v>0</v>
      </c>
      <c r="X28" s="234">
        <f ca="1">Requirements!AI781</f>
        <v>0</v>
      </c>
      <c r="Y28" s="234">
        <f ca="1">Requirements!AK781</f>
        <v>0</v>
      </c>
      <c r="Z28" s="234">
        <f ca="1">Requirements!AM781</f>
        <v>0</v>
      </c>
      <c r="AA28" s="234">
        <f ca="1">Requirements!AO781</f>
        <v>0</v>
      </c>
      <c r="AB28" s="234">
        <f ca="1">Requirements!AQ781</f>
        <v>0</v>
      </c>
      <c r="AC28" s="234">
        <f ca="1">Requirements!AS781</f>
        <v>0</v>
      </c>
      <c r="AD28" s="231">
        <f t="shared" ca="1" si="6"/>
        <v>0</v>
      </c>
      <c r="AE28" s="238">
        <f t="shared" ca="1" si="7"/>
        <v>0</v>
      </c>
      <c r="AF28" s="234">
        <f ca="1">Requirements!AV781</f>
        <v>0</v>
      </c>
      <c r="AG28" s="234">
        <f ca="1">Requirements!AX781</f>
        <v>0</v>
      </c>
      <c r="AH28" s="234">
        <f ca="1">Requirements!AZ781</f>
        <v>0</v>
      </c>
      <c r="AI28" s="234">
        <f ca="1">Requirements!BB781</f>
        <v>0</v>
      </c>
      <c r="AJ28" s="234">
        <f ca="1">Requirements!BD781</f>
        <v>0</v>
      </c>
      <c r="AK28" s="234">
        <f ca="1">Requirements!BF781</f>
        <v>0</v>
      </c>
      <c r="AL28" s="231">
        <f t="shared" ca="1" si="8"/>
        <v>0</v>
      </c>
      <c r="AM28" s="238">
        <f t="shared" ca="1" si="9"/>
        <v>0</v>
      </c>
      <c r="AN28" s="234">
        <f ca="1">Requirements!BI781</f>
        <v>0</v>
      </c>
      <c r="AO28" s="234">
        <f ca="1">Requirements!BK781</f>
        <v>0</v>
      </c>
      <c r="AP28" s="234">
        <f ca="1">Requirements!BM781</f>
        <v>0</v>
      </c>
      <c r="AQ28" s="234">
        <f ca="1">Requirements!BO781</f>
        <v>0</v>
      </c>
      <c r="AR28" s="234">
        <f ca="1">Requirements!BQ781</f>
        <v>0</v>
      </c>
      <c r="AS28" s="234">
        <f ca="1">Requirements!BS781</f>
        <v>0</v>
      </c>
      <c r="AT28" s="231">
        <f t="shared" ca="1" si="10"/>
        <v>0</v>
      </c>
      <c r="AU28" s="238">
        <f t="shared" ca="1" si="11"/>
        <v>0</v>
      </c>
    </row>
    <row r="29" spans="1:47" hidden="1" outlineLevel="1" x14ac:dyDescent="0.15">
      <c r="A29" s="233">
        <f>Requirements!A804</f>
        <v>2.14</v>
      </c>
      <c r="B29" s="233" t="str">
        <f>Requirements!B804</f>
        <v>Specification Management</v>
      </c>
      <c r="C29" s="234">
        <f>Requirements!C804</f>
        <v>0</v>
      </c>
      <c r="D29" s="311">
        <f>IFERROR(C29/Requirements!D279,"N/A")</f>
        <v>0</v>
      </c>
      <c r="E29" s="234">
        <f>Requirements!E804</f>
        <v>0</v>
      </c>
      <c r="F29" s="234">
        <f ca="1">Requirements!F804</f>
        <v>0</v>
      </c>
      <c r="G29" s="238" t="e">
        <f t="shared" ca="1" si="1"/>
        <v>#DIV/0!</v>
      </c>
      <c r="H29" s="234">
        <f ca="1">Requirements!I804</f>
        <v>0</v>
      </c>
      <c r="I29" s="234">
        <f ca="1">Requirements!K804</f>
        <v>0</v>
      </c>
      <c r="J29" s="234">
        <f ca="1">Requirements!M804</f>
        <v>0</v>
      </c>
      <c r="K29" s="234">
        <f ca="1">Requirements!O804</f>
        <v>0</v>
      </c>
      <c r="L29" s="234">
        <f ca="1">Requirements!Q804</f>
        <v>0</v>
      </c>
      <c r="M29" s="234">
        <f ca="1">Requirements!S804</f>
        <v>0</v>
      </c>
      <c r="N29" s="231">
        <f t="shared" ca="1" si="2"/>
        <v>0</v>
      </c>
      <c r="O29" s="238">
        <f t="shared" si="3"/>
        <v>0</v>
      </c>
      <c r="P29" s="234">
        <f ca="1">Requirements!V804</f>
        <v>0</v>
      </c>
      <c r="Q29" s="234">
        <f ca="1">Requirements!X804</f>
        <v>0</v>
      </c>
      <c r="R29" s="234">
        <f ca="1">Requirements!Z804</f>
        <v>0</v>
      </c>
      <c r="S29" s="234">
        <f ca="1">Requirements!AB804</f>
        <v>0</v>
      </c>
      <c r="T29" s="234">
        <f ca="1">Requirements!AD804</f>
        <v>0</v>
      </c>
      <c r="U29" s="234">
        <f ca="1">Requirements!AF804</f>
        <v>0</v>
      </c>
      <c r="V29" s="231">
        <f t="shared" ca="1" si="4"/>
        <v>0</v>
      </c>
      <c r="W29" s="238">
        <f t="shared" si="5"/>
        <v>0</v>
      </c>
      <c r="X29" s="234">
        <f ca="1">Requirements!AI804</f>
        <v>0</v>
      </c>
      <c r="Y29" s="234">
        <f ca="1">Requirements!AK804</f>
        <v>0</v>
      </c>
      <c r="Z29" s="234">
        <f ca="1">Requirements!AM804</f>
        <v>0</v>
      </c>
      <c r="AA29" s="234">
        <f ca="1">Requirements!AO804</f>
        <v>0</v>
      </c>
      <c r="AB29" s="234">
        <f ca="1">Requirements!AQ804</f>
        <v>0</v>
      </c>
      <c r="AC29" s="234">
        <f ca="1">Requirements!AS804</f>
        <v>0</v>
      </c>
      <c r="AD29" s="231">
        <f t="shared" ca="1" si="6"/>
        <v>0</v>
      </c>
      <c r="AE29" s="238">
        <f t="shared" si="7"/>
        <v>0</v>
      </c>
      <c r="AF29" s="234">
        <f ca="1">Requirements!AV804</f>
        <v>0</v>
      </c>
      <c r="AG29" s="234">
        <f ca="1">Requirements!AX804</f>
        <v>0</v>
      </c>
      <c r="AH29" s="234">
        <f ca="1">Requirements!AZ804</f>
        <v>0</v>
      </c>
      <c r="AI29" s="234">
        <f ca="1">Requirements!BB804</f>
        <v>0</v>
      </c>
      <c r="AJ29" s="234">
        <f ca="1">Requirements!BD804</f>
        <v>0</v>
      </c>
      <c r="AK29" s="234">
        <f ca="1">Requirements!BF804</f>
        <v>0</v>
      </c>
      <c r="AL29" s="231">
        <f t="shared" ca="1" si="8"/>
        <v>0</v>
      </c>
      <c r="AM29" s="238">
        <f t="shared" si="9"/>
        <v>0</v>
      </c>
      <c r="AN29" s="234">
        <f ca="1">Requirements!BI804</f>
        <v>0</v>
      </c>
      <c r="AO29" s="234">
        <f ca="1">Requirements!BK804</f>
        <v>0</v>
      </c>
      <c r="AP29" s="234">
        <f ca="1">Requirements!BM804</f>
        <v>0</v>
      </c>
      <c r="AQ29" s="234">
        <f ca="1">Requirements!BO804</f>
        <v>0</v>
      </c>
      <c r="AR29" s="234">
        <f ca="1">Requirements!BQ804</f>
        <v>0</v>
      </c>
      <c r="AS29" s="234">
        <f ca="1">Requirements!BS804</f>
        <v>0</v>
      </c>
      <c r="AT29" s="231">
        <f t="shared" ca="1" si="10"/>
        <v>0</v>
      </c>
      <c r="AU29" s="238">
        <f t="shared" si="11"/>
        <v>0</v>
      </c>
    </row>
    <row r="30" spans="1:47" hidden="1" outlineLevel="1" x14ac:dyDescent="0.15">
      <c r="A30" s="233">
        <f>Requirements!A820</f>
        <v>2.15</v>
      </c>
      <c r="B30" s="233" t="str">
        <f>Requirements!B820</f>
        <v>Formula &amp; Recipe Management</v>
      </c>
      <c r="C30" s="234">
        <f>Requirements!C820</f>
        <v>0</v>
      </c>
      <c r="D30" s="311">
        <f>IFERROR(C30/Requirements!D280,"N/A")</f>
        <v>0</v>
      </c>
      <c r="E30" s="234">
        <f>Requirements!E820</f>
        <v>0</v>
      </c>
      <c r="F30" s="234">
        <f ca="1">Requirements!F820</f>
        <v>0</v>
      </c>
      <c r="G30" s="238" t="e">
        <f t="shared" ca="1" si="1"/>
        <v>#DIV/0!</v>
      </c>
      <c r="H30" s="234">
        <f ca="1">Requirements!I820</f>
        <v>0</v>
      </c>
      <c r="I30" s="234">
        <f ca="1">Requirements!K820</f>
        <v>0</v>
      </c>
      <c r="J30" s="234">
        <f ca="1">Requirements!M820</f>
        <v>0</v>
      </c>
      <c r="K30" s="234">
        <f ca="1">Requirements!O820</f>
        <v>0</v>
      </c>
      <c r="L30" s="234">
        <f ca="1">Requirements!Q820</f>
        <v>0</v>
      </c>
      <c r="M30" s="234">
        <f ca="1">Requirements!S820</f>
        <v>0</v>
      </c>
      <c r="N30" s="231">
        <f t="shared" ca="1" si="2"/>
        <v>0</v>
      </c>
      <c r="O30" s="238">
        <f t="shared" si="3"/>
        <v>0</v>
      </c>
      <c r="P30" s="234">
        <f ca="1">Requirements!V820</f>
        <v>0</v>
      </c>
      <c r="Q30" s="234">
        <f ca="1">Requirements!X820</f>
        <v>0</v>
      </c>
      <c r="R30" s="234">
        <f ca="1">Requirements!Z820</f>
        <v>0</v>
      </c>
      <c r="S30" s="234">
        <f ca="1">Requirements!AB820</f>
        <v>0</v>
      </c>
      <c r="T30" s="234">
        <f ca="1">Requirements!AD820</f>
        <v>0</v>
      </c>
      <c r="U30" s="234">
        <f ca="1">Requirements!AF820</f>
        <v>0</v>
      </c>
      <c r="V30" s="231">
        <f t="shared" ca="1" si="4"/>
        <v>0</v>
      </c>
      <c r="W30" s="238">
        <f t="shared" si="5"/>
        <v>0</v>
      </c>
      <c r="X30" s="234">
        <f ca="1">Requirements!AI820</f>
        <v>0</v>
      </c>
      <c r="Y30" s="234">
        <f ca="1">Requirements!AK820</f>
        <v>0</v>
      </c>
      <c r="Z30" s="234">
        <f ca="1">Requirements!AM820</f>
        <v>0</v>
      </c>
      <c r="AA30" s="234">
        <f ca="1">Requirements!AO820</f>
        <v>0</v>
      </c>
      <c r="AB30" s="234">
        <f ca="1">Requirements!AQ820</f>
        <v>0</v>
      </c>
      <c r="AC30" s="234">
        <f ca="1">Requirements!AS820</f>
        <v>0</v>
      </c>
      <c r="AD30" s="231">
        <f t="shared" ca="1" si="6"/>
        <v>0</v>
      </c>
      <c r="AE30" s="238">
        <f t="shared" si="7"/>
        <v>0</v>
      </c>
      <c r="AF30" s="234">
        <f ca="1">Requirements!AV820</f>
        <v>0</v>
      </c>
      <c r="AG30" s="234">
        <f ca="1">Requirements!AX820</f>
        <v>0</v>
      </c>
      <c r="AH30" s="234">
        <f ca="1">Requirements!AZ820</f>
        <v>0</v>
      </c>
      <c r="AI30" s="234">
        <f ca="1">Requirements!BB820</f>
        <v>0</v>
      </c>
      <c r="AJ30" s="234">
        <f ca="1">Requirements!BD820</f>
        <v>0</v>
      </c>
      <c r="AK30" s="234">
        <f ca="1">Requirements!BF820</f>
        <v>0</v>
      </c>
      <c r="AL30" s="231">
        <f t="shared" ca="1" si="8"/>
        <v>0</v>
      </c>
      <c r="AM30" s="238">
        <f t="shared" si="9"/>
        <v>0</v>
      </c>
      <c r="AN30" s="234">
        <f ca="1">Requirements!BI820</f>
        <v>0</v>
      </c>
      <c r="AO30" s="234">
        <f ca="1">Requirements!BK820</f>
        <v>0</v>
      </c>
      <c r="AP30" s="234">
        <f ca="1">Requirements!BM820</f>
        <v>0</v>
      </c>
      <c r="AQ30" s="234">
        <f ca="1">Requirements!BO820</f>
        <v>0</v>
      </c>
      <c r="AR30" s="234">
        <f ca="1">Requirements!BQ820</f>
        <v>0</v>
      </c>
      <c r="AS30" s="234">
        <f ca="1">Requirements!BS820</f>
        <v>0</v>
      </c>
      <c r="AT30" s="231">
        <f t="shared" ca="1" si="10"/>
        <v>0</v>
      </c>
      <c r="AU30" s="238">
        <f t="shared" si="11"/>
        <v>0</v>
      </c>
    </row>
    <row r="31" spans="1:47" hidden="1" outlineLevel="1" x14ac:dyDescent="0.15">
      <c r="A31" s="233">
        <f>Requirements!A836</f>
        <v>2.16</v>
      </c>
      <c r="B31" s="233" t="str">
        <f>Requirements!B836</f>
        <v>Label &amp; Artwork Management</v>
      </c>
      <c r="C31" s="234">
        <f>Requirements!C836</f>
        <v>0</v>
      </c>
      <c r="D31" s="311">
        <f>IFERROR(C31/Requirements!D281,"N/A")</f>
        <v>0</v>
      </c>
      <c r="E31" s="234">
        <f>Requirements!E836</f>
        <v>0</v>
      </c>
      <c r="F31" s="234">
        <f ca="1">Requirements!F836</f>
        <v>0</v>
      </c>
      <c r="G31" s="238" t="e">
        <f t="shared" ca="1" si="1"/>
        <v>#DIV/0!</v>
      </c>
      <c r="H31" s="234">
        <f ca="1">Requirements!I836</f>
        <v>0</v>
      </c>
      <c r="I31" s="234">
        <f ca="1">Requirements!K836</f>
        <v>0</v>
      </c>
      <c r="J31" s="234">
        <f ca="1">Requirements!M836</f>
        <v>0</v>
      </c>
      <c r="K31" s="234">
        <f ca="1">Requirements!O836</f>
        <v>0</v>
      </c>
      <c r="L31" s="234">
        <f ca="1">Requirements!Q836</f>
        <v>0</v>
      </c>
      <c r="M31" s="234">
        <f ca="1">Requirements!S836</f>
        <v>0</v>
      </c>
      <c r="N31" s="231">
        <f t="shared" ca="1" si="2"/>
        <v>0</v>
      </c>
      <c r="O31" s="238">
        <f t="shared" si="3"/>
        <v>0</v>
      </c>
      <c r="P31" s="234">
        <f ca="1">Requirements!V836</f>
        <v>0</v>
      </c>
      <c r="Q31" s="234">
        <f ca="1">Requirements!X836</f>
        <v>0</v>
      </c>
      <c r="R31" s="234">
        <f ca="1">Requirements!Z836</f>
        <v>0</v>
      </c>
      <c r="S31" s="234">
        <f ca="1">Requirements!AB836</f>
        <v>0</v>
      </c>
      <c r="T31" s="234">
        <f ca="1">Requirements!AD836</f>
        <v>0</v>
      </c>
      <c r="U31" s="234">
        <f ca="1">Requirements!AF836</f>
        <v>0</v>
      </c>
      <c r="V31" s="231">
        <f t="shared" ca="1" si="4"/>
        <v>0</v>
      </c>
      <c r="W31" s="238">
        <f t="shared" si="5"/>
        <v>0</v>
      </c>
      <c r="X31" s="234">
        <f ca="1">Requirements!AI836</f>
        <v>0</v>
      </c>
      <c r="Y31" s="234">
        <f ca="1">Requirements!AK836</f>
        <v>0</v>
      </c>
      <c r="Z31" s="234">
        <f ca="1">Requirements!AM836</f>
        <v>0</v>
      </c>
      <c r="AA31" s="234">
        <f ca="1">Requirements!AO836</f>
        <v>0</v>
      </c>
      <c r="AB31" s="234">
        <f ca="1">Requirements!AQ836</f>
        <v>0</v>
      </c>
      <c r="AC31" s="234">
        <f ca="1">Requirements!AS836</f>
        <v>0</v>
      </c>
      <c r="AD31" s="231">
        <f t="shared" ca="1" si="6"/>
        <v>0</v>
      </c>
      <c r="AE31" s="238">
        <f t="shared" si="7"/>
        <v>0</v>
      </c>
      <c r="AF31" s="234">
        <f ca="1">Requirements!AV836</f>
        <v>0</v>
      </c>
      <c r="AG31" s="234">
        <f ca="1">Requirements!AX836</f>
        <v>0</v>
      </c>
      <c r="AH31" s="234">
        <f ca="1">Requirements!AZ836</f>
        <v>0</v>
      </c>
      <c r="AI31" s="234">
        <f ca="1">Requirements!BB836</f>
        <v>0</v>
      </c>
      <c r="AJ31" s="234">
        <f ca="1">Requirements!BD836</f>
        <v>0</v>
      </c>
      <c r="AK31" s="234">
        <f ca="1">Requirements!BF836</f>
        <v>0</v>
      </c>
      <c r="AL31" s="231">
        <f t="shared" ca="1" si="8"/>
        <v>0</v>
      </c>
      <c r="AM31" s="238">
        <f t="shared" si="9"/>
        <v>0</v>
      </c>
      <c r="AN31" s="234">
        <f ca="1">Requirements!BI836</f>
        <v>0</v>
      </c>
      <c r="AO31" s="234">
        <f ca="1">Requirements!BK836</f>
        <v>0</v>
      </c>
      <c r="AP31" s="234">
        <f ca="1">Requirements!BM836</f>
        <v>0</v>
      </c>
      <c r="AQ31" s="234">
        <f ca="1">Requirements!BO836</f>
        <v>0</v>
      </c>
      <c r="AR31" s="234">
        <f ca="1">Requirements!BQ836</f>
        <v>0</v>
      </c>
      <c r="AS31" s="234">
        <f ca="1">Requirements!BS836</f>
        <v>0</v>
      </c>
      <c r="AT31" s="231">
        <f t="shared" ca="1" si="10"/>
        <v>0</v>
      </c>
      <c r="AU31" s="238">
        <f t="shared" si="11"/>
        <v>0</v>
      </c>
    </row>
    <row r="32" spans="1:47" hidden="1" outlineLevel="1" x14ac:dyDescent="0.15">
      <c r="A32" s="233">
        <f>Requirements!A852</f>
        <v>2.17</v>
      </c>
      <c r="B32" s="233" t="str">
        <f>Requirements!B852</f>
        <v>Packaging Management</v>
      </c>
      <c r="C32" s="234">
        <f>Requirements!C852</f>
        <v>0</v>
      </c>
      <c r="D32" s="311">
        <f>IFERROR(C32/Requirements!D282,"N/A")</f>
        <v>0</v>
      </c>
      <c r="E32" s="234">
        <f>Requirements!E852</f>
        <v>0</v>
      </c>
      <c r="F32" s="234">
        <f ca="1">Requirements!F852</f>
        <v>0</v>
      </c>
      <c r="G32" s="238" t="e">
        <f t="shared" ca="1" si="1"/>
        <v>#DIV/0!</v>
      </c>
      <c r="H32" s="234">
        <f ca="1">Requirements!I852</f>
        <v>0</v>
      </c>
      <c r="I32" s="234">
        <f ca="1">Requirements!K852</f>
        <v>0</v>
      </c>
      <c r="J32" s="234">
        <f ca="1">Requirements!M852</f>
        <v>0</v>
      </c>
      <c r="K32" s="234">
        <f ca="1">Requirements!O852</f>
        <v>0</v>
      </c>
      <c r="L32" s="234">
        <f ca="1">Requirements!Q852</f>
        <v>0</v>
      </c>
      <c r="M32" s="234">
        <f ca="1">Requirements!S852</f>
        <v>0</v>
      </c>
      <c r="N32" s="231">
        <f t="shared" ca="1" si="2"/>
        <v>0</v>
      </c>
      <c r="O32" s="238">
        <f t="shared" si="3"/>
        <v>0</v>
      </c>
      <c r="P32" s="234">
        <f ca="1">Requirements!V852</f>
        <v>0</v>
      </c>
      <c r="Q32" s="234">
        <f ca="1">Requirements!X852</f>
        <v>0</v>
      </c>
      <c r="R32" s="234">
        <f ca="1">Requirements!Z852</f>
        <v>0</v>
      </c>
      <c r="S32" s="234">
        <f ca="1">Requirements!AB852</f>
        <v>0</v>
      </c>
      <c r="T32" s="234">
        <f ca="1">Requirements!AD852</f>
        <v>0</v>
      </c>
      <c r="U32" s="234">
        <f ca="1">Requirements!AF852</f>
        <v>0</v>
      </c>
      <c r="V32" s="231">
        <f t="shared" ca="1" si="4"/>
        <v>0</v>
      </c>
      <c r="W32" s="238">
        <f t="shared" si="5"/>
        <v>0</v>
      </c>
      <c r="X32" s="234">
        <f ca="1">Requirements!AI852</f>
        <v>0</v>
      </c>
      <c r="Y32" s="234">
        <f ca="1">Requirements!AK852</f>
        <v>0</v>
      </c>
      <c r="Z32" s="234">
        <f ca="1">Requirements!AM852</f>
        <v>0</v>
      </c>
      <c r="AA32" s="234">
        <f ca="1">Requirements!AO852</f>
        <v>0</v>
      </c>
      <c r="AB32" s="234">
        <f ca="1">Requirements!AQ852</f>
        <v>0</v>
      </c>
      <c r="AC32" s="234">
        <f ca="1">Requirements!AS852</f>
        <v>0</v>
      </c>
      <c r="AD32" s="231">
        <f t="shared" ca="1" si="6"/>
        <v>0</v>
      </c>
      <c r="AE32" s="238">
        <f t="shared" si="7"/>
        <v>0</v>
      </c>
      <c r="AF32" s="234">
        <f ca="1">Requirements!AV852</f>
        <v>0</v>
      </c>
      <c r="AG32" s="234">
        <f ca="1">Requirements!AX852</f>
        <v>0</v>
      </c>
      <c r="AH32" s="234">
        <f ca="1">Requirements!AZ852</f>
        <v>0</v>
      </c>
      <c r="AI32" s="234">
        <f ca="1">Requirements!BB852</f>
        <v>0</v>
      </c>
      <c r="AJ32" s="234">
        <f ca="1">Requirements!BD852</f>
        <v>0</v>
      </c>
      <c r="AK32" s="234">
        <f ca="1">Requirements!BF852</f>
        <v>0</v>
      </c>
      <c r="AL32" s="231">
        <f t="shared" ca="1" si="8"/>
        <v>0</v>
      </c>
      <c r="AM32" s="238">
        <f t="shared" si="9"/>
        <v>0</v>
      </c>
      <c r="AN32" s="234">
        <f ca="1">Requirements!BI852</f>
        <v>0</v>
      </c>
      <c r="AO32" s="234">
        <f ca="1">Requirements!BK852</f>
        <v>0</v>
      </c>
      <c r="AP32" s="234">
        <f ca="1">Requirements!BM852</f>
        <v>0</v>
      </c>
      <c r="AQ32" s="234">
        <f ca="1">Requirements!BO852</f>
        <v>0</v>
      </c>
      <c r="AR32" s="234">
        <f ca="1">Requirements!BQ852</f>
        <v>0</v>
      </c>
      <c r="AS32" s="234">
        <f ca="1">Requirements!BS852</f>
        <v>0</v>
      </c>
      <c r="AT32" s="231">
        <f t="shared" ca="1" si="10"/>
        <v>0</v>
      </c>
      <c r="AU32" s="238">
        <f t="shared" si="11"/>
        <v>0</v>
      </c>
    </row>
    <row r="33" spans="1:47" outlineLevel="1" x14ac:dyDescent="0.15">
      <c r="A33" s="233">
        <f>Requirements!A868</f>
        <v>2.1800000000000002</v>
      </c>
      <c r="B33" s="233" t="str">
        <f>Requirements!B868</f>
        <v>Manufacturing Process Management</v>
      </c>
      <c r="C33" s="234" t="str">
        <f ca="1">Requirements!C868</f>
        <v>N/A</v>
      </c>
      <c r="D33" s="311">
        <f ca="1">IFERROR(C33/Requirements!D868,0)</f>
        <v>0</v>
      </c>
      <c r="E33" s="234">
        <f ca="1">Requirements!E868</f>
        <v>0</v>
      </c>
      <c r="F33" s="234">
        <f ca="1">Requirements!F868</f>
        <v>5460</v>
      </c>
      <c r="G33" s="238">
        <f t="shared" ca="1" si="1"/>
        <v>0</v>
      </c>
      <c r="H33" s="234">
        <f ca="1">Requirements!I868</f>
        <v>0</v>
      </c>
      <c r="I33" s="234">
        <f ca="1">Requirements!K868</f>
        <v>0</v>
      </c>
      <c r="J33" s="234">
        <f ca="1">Requirements!M868</f>
        <v>0</v>
      </c>
      <c r="K33" s="234">
        <f ca="1">Requirements!O868</f>
        <v>0</v>
      </c>
      <c r="L33" s="234">
        <f ca="1">Requirements!Q868</f>
        <v>0</v>
      </c>
      <c r="M33" s="234">
        <f ca="1">Requirements!S868</f>
        <v>0</v>
      </c>
      <c r="N33" s="231">
        <f t="shared" ca="1" si="2"/>
        <v>0</v>
      </c>
      <c r="O33" s="238">
        <f t="shared" ca="1" si="3"/>
        <v>0</v>
      </c>
      <c r="P33" s="234">
        <f ca="1">Requirements!V868</f>
        <v>0</v>
      </c>
      <c r="Q33" s="234">
        <f ca="1">Requirements!X868</f>
        <v>0</v>
      </c>
      <c r="R33" s="234">
        <f ca="1">Requirements!Z868</f>
        <v>0</v>
      </c>
      <c r="S33" s="234">
        <f ca="1">Requirements!AB868</f>
        <v>0</v>
      </c>
      <c r="T33" s="234">
        <f ca="1">Requirements!AD868</f>
        <v>0</v>
      </c>
      <c r="U33" s="234">
        <f ca="1">Requirements!AF868</f>
        <v>0</v>
      </c>
      <c r="V33" s="231">
        <f t="shared" ca="1" si="4"/>
        <v>0</v>
      </c>
      <c r="W33" s="238">
        <f t="shared" ca="1" si="5"/>
        <v>0</v>
      </c>
      <c r="X33" s="234">
        <f ca="1">Requirements!AI868</f>
        <v>0</v>
      </c>
      <c r="Y33" s="234">
        <f ca="1">Requirements!AK868</f>
        <v>0</v>
      </c>
      <c r="Z33" s="234">
        <f ca="1">Requirements!AM868</f>
        <v>0</v>
      </c>
      <c r="AA33" s="234">
        <f ca="1">Requirements!AO868</f>
        <v>0</v>
      </c>
      <c r="AB33" s="234">
        <f ca="1">Requirements!AQ868</f>
        <v>0</v>
      </c>
      <c r="AC33" s="234">
        <f ca="1">Requirements!AS868</f>
        <v>0</v>
      </c>
      <c r="AD33" s="231">
        <f t="shared" ca="1" si="6"/>
        <v>0</v>
      </c>
      <c r="AE33" s="238">
        <f t="shared" ca="1" si="7"/>
        <v>0</v>
      </c>
      <c r="AF33" s="234">
        <f ca="1">Requirements!AV868</f>
        <v>0</v>
      </c>
      <c r="AG33" s="234">
        <f ca="1">Requirements!AX868</f>
        <v>0</v>
      </c>
      <c r="AH33" s="234">
        <f ca="1">Requirements!AZ868</f>
        <v>0</v>
      </c>
      <c r="AI33" s="234">
        <f ca="1">Requirements!BB868</f>
        <v>0</v>
      </c>
      <c r="AJ33" s="234">
        <f ca="1">Requirements!BD868</f>
        <v>0</v>
      </c>
      <c r="AK33" s="234">
        <f ca="1">Requirements!BF868</f>
        <v>0</v>
      </c>
      <c r="AL33" s="231">
        <f t="shared" ca="1" si="8"/>
        <v>0</v>
      </c>
      <c r="AM33" s="238">
        <f t="shared" ca="1" si="9"/>
        <v>0</v>
      </c>
      <c r="AN33" s="234">
        <f ca="1">Requirements!BI868</f>
        <v>0</v>
      </c>
      <c r="AO33" s="234">
        <f ca="1">Requirements!BK868</f>
        <v>0</v>
      </c>
      <c r="AP33" s="234">
        <f ca="1">Requirements!BM868</f>
        <v>0</v>
      </c>
      <c r="AQ33" s="234">
        <f ca="1">Requirements!BO868</f>
        <v>0</v>
      </c>
      <c r="AR33" s="234">
        <f ca="1">Requirements!BQ868</f>
        <v>0</v>
      </c>
      <c r="AS33" s="234">
        <f ca="1">Requirements!BS868</f>
        <v>0</v>
      </c>
      <c r="AT33" s="231">
        <f t="shared" ca="1" si="10"/>
        <v>0</v>
      </c>
      <c r="AU33" s="238">
        <f t="shared" ca="1" si="11"/>
        <v>0</v>
      </c>
    </row>
    <row r="34" spans="1:47" hidden="1" outlineLevel="1" x14ac:dyDescent="0.15">
      <c r="A34" s="233">
        <f>Requirements!A982</f>
        <v>2.19</v>
      </c>
      <c r="B34" s="233" t="str">
        <f>Requirements!B982</f>
        <v>Maintenance, Repair and Overhaul Management</v>
      </c>
      <c r="C34" s="234">
        <f>Requirements!C982</f>
        <v>0</v>
      </c>
      <c r="D34" s="311" t="str">
        <f>IFERROR(C34/Requirements!D284,"N/A")</f>
        <v>N/A</v>
      </c>
      <c r="E34" s="234">
        <f>Requirements!E982</f>
        <v>0</v>
      </c>
      <c r="F34" s="234">
        <f ca="1">Requirements!F982</f>
        <v>0</v>
      </c>
      <c r="G34" s="238" t="e">
        <f t="shared" ca="1" si="1"/>
        <v>#DIV/0!</v>
      </c>
      <c r="H34" s="234">
        <f ca="1">Requirements!I982</f>
        <v>0</v>
      </c>
      <c r="I34" s="234">
        <f ca="1">Requirements!K982</f>
        <v>0</v>
      </c>
      <c r="J34" s="234">
        <f ca="1">Requirements!M982</f>
        <v>0</v>
      </c>
      <c r="K34" s="234">
        <f ca="1">Requirements!O982</f>
        <v>0</v>
      </c>
      <c r="L34" s="234">
        <f ca="1">Requirements!Q982</f>
        <v>0</v>
      </c>
      <c r="M34" s="234">
        <f ca="1">Requirements!S982</f>
        <v>0</v>
      </c>
      <c r="N34" s="231">
        <f t="shared" ca="1" si="2"/>
        <v>0</v>
      </c>
      <c r="O34" s="238">
        <f t="shared" si="3"/>
        <v>0</v>
      </c>
      <c r="P34" s="234">
        <f ca="1">Requirements!V982</f>
        <v>0</v>
      </c>
      <c r="Q34" s="234">
        <f ca="1">Requirements!X982</f>
        <v>0</v>
      </c>
      <c r="R34" s="234">
        <f ca="1">Requirements!Z982</f>
        <v>0</v>
      </c>
      <c r="S34" s="234">
        <f ca="1">Requirements!AB982</f>
        <v>0</v>
      </c>
      <c r="T34" s="234">
        <f ca="1">Requirements!AD982</f>
        <v>0</v>
      </c>
      <c r="U34" s="234">
        <f ca="1">Requirements!AF982</f>
        <v>0</v>
      </c>
      <c r="V34" s="231">
        <f t="shared" ca="1" si="4"/>
        <v>0</v>
      </c>
      <c r="W34" s="238">
        <f t="shared" si="5"/>
        <v>0</v>
      </c>
      <c r="X34" s="234">
        <f ca="1">Requirements!AI982</f>
        <v>0</v>
      </c>
      <c r="Y34" s="234">
        <f ca="1">Requirements!AK982</f>
        <v>0</v>
      </c>
      <c r="Z34" s="234">
        <f ca="1">Requirements!AM982</f>
        <v>0</v>
      </c>
      <c r="AA34" s="234">
        <f ca="1">Requirements!AO982</f>
        <v>0</v>
      </c>
      <c r="AB34" s="234">
        <f ca="1">Requirements!AQ982</f>
        <v>0</v>
      </c>
      <c r="AC34" s="234">
        <f ca="1">Requirements!AS982</f>
        <v>0</v>
      </c>
      <c r="AD34" s="231">
        <f t="shared" ca="1" si="6"/>
        <v>0</v>
      </c>
      <c r="AE34" s="238">
        <f t="shared" si="7"/>
        <v>0</v>
      </c>
      <c r="AF34" s="234">
        <f ca="1">Requirements!AV982</f>
        <v>0</v>
      </c>
      <c r="AG34" s="234">
        <f ca="1">Requirements!AX982</f>
        <v>0</v>
      </c>
      <c r="AH34" s="234">
        <f ca="1">Requirements!AZ982</f>
        <v>0</v>
      </c>
      <c r="AI34" s="234">
        <f ca="1">Requirements!BB982</f>
        <v>0</v>
      </c>
      <c r="AJ34" s="234">
        <f ca="1">Requirements!BD982</f>
        <v>0</v>
      </c>
      <c r="AK34" s="234">
        <f ca="1">Requirements!BF982</f>
        <v>0</v>
      </c>
      <c r="AL34" s="231">
        <f t="shared" ca="1" si="8"/>
        <v>0</v>
      </c>
      <c r="AM34" s="238">
        <f t="shared" si="9"/>
        <v>0</v>
      </c>
      <c r="AN34" s="234">
        <f ca="1">Requirements!BI982</f>
        <v>0</v>
      </c>
      <c r="AO34" s="234">
        <f ca="1">Requirements!BK982</f>
        <v>0</v>
      </c>
      <c r="AP34" s="234">
        <f ca="1">Requirements!BM982</f>
        <v>0</v>
      </c>
      <c r="AQ34" s="234">
        <f ca="1">Requirements!BO982</f>
        <v>0</v>
      </c>
      <c r="AR34" s="234">
        <f ca="1">Requirements!BQ982</f>
        <v>0</v>
      </c>
      <c r="AS34" s="234">
        <f ca="1">Requirements!BS982</f>
        <v>0</v>
      </c>
      <c r="AT34" s="231">
        <f t="shared" ca="1" si="10"/>
        <v>0</v>
      </c>
      <c r="AU34" s="238">
        <f t="shared" si="11"/>
        <v>0</v>
      </c>
    </row>
    <row r="35" spans="1:47" outlineLevel="1" x14ac:dyDescent="0.15">
      <c r="A35" s="233" t="str">
        <f>Requirements!A998</f>
        <v>2.20</v>
      </c>
      <c r="B35" s="233" t="str">
        <f>Requirements!B998</f>
        <v>Sourcing &amp; Supply Chain Management</v>
      </c>
      <c r="C35" s="234" t="str">
        <f ca="1">Requirements!C998</f>
        <v>N/A</v>
      </c>
      <c r="D35" s="311">
        <f ca="1">IFERROR(C35/Requirements!D998,0)</f>
        <v>0</v>
      </c>
      <c r="E35" s="234">
        <f ca="1">Requirements!E998</f>
        <v>0</v>
      </c>
      <c r="F35" s="234">
        <f ca="1">Requirements!F998</f>
        <v>480</v>
      </c>
      <c r="G35" s="238">
        <f t="shared" ca="1" si="1"/>
        <v>0</v>
      </c>
      <c r="H35" s="234">
        <f ca="1">Requirements!I998</f>
        <v>0</v>
      </c>
      <c r="I35" s="234">
        <f ca="1">Requirements!K998</f>
        <v>0</v>
      </c>
      <c r="J35" s="234">
        <f ca="1">Requirements!M998</f>
        <v>0</v>
      </c>
      <c r="K35" s="234">
        <f ca="1">Requirements!O998</f>
        <v>0</v>
      </c>
      <c r="L35" s="234">
        <f ca="1">Requirements!Q998</f>
        <v>0</v>
      </c>
      <c r="M35" s="234">
        <f ca="1">Requirements!S998</f>
        <v>0</v>
      </c>
      <c r="N35" s="231">
        <f t="shared" ca="1" si="2"/>
        <v>0</v>
      </c>
      <c r="O35" s="238">
        <f t="shared" ca="1" si="3"/>
        <v>0</v>
      </c>
      <c r="P35" s="234">
        <f ca="1">Requirements!V998</f>
        <v>0</v>
      </c>
      <c r="Q35" s="234">
        <f ca="1">Requirements!X998</f>
        <v>0</v>
      </c>
      <c r="R35" s="234">
        <f ca="1">Requirements!Z998</f>
        <v>0</v>
      </c>
      <c r="S35" s="234">
        <f ca="1">Requirements!AB998</f>
        <v>0</v>
      </c>
      <c r="T35" s="234">
        <f ca="1">Requirements!AD998</f>
        <v>0</v>
      </c>
      <c r="U35" s="234">
        <f ca="1">Requirements!AF998</f>
        <v>0</v>
      </c>
      <c r="V35" s="231">
        <f t="shared" ca="1" si="4"/>
        <v>0</v>
      </c>
      <c r="W35" s="238">
        <f t="shared" ca="1" si="5"/>
        <v>0</v>
      </c>
      <c r="X35" s="234">
        <f ca="1">Requirements!AI998</f>
        <v>0</v>
      </c>
      <c r="Y35" s="234">
        <f ca="1">Requirements!AK998</f>
        <v>0</v>
      </c>
      <c r="Z35" s="234">
        <f ca="1">Requirements!AM998</f>
        <v>0</v>
      </c>
      <c r="AA35" s="234">
        <f ca="1">Requirements!AO998</f>
        <v>0</v>
      </c>
      <c r="AB35" s="234">
        <f ca="1">Requirements!AQ998</f>
        <v>0</v>
      </c>
      <c r="AC35" s="234">
        <f ca="1">Requirements!AS998</f>
        <v>0</v>
      </c>
      <c r="AD35" s="231">
        <f t="shared" ca="1" si="6"/>
        <v>0</v>
      </c>
      <c r="AE35" s="238">
        <f t="shared" ca="1" si="7"/>
        <v>0</v>
      </c>
      <c r="AF35" s="234">
        <f ca="1">Requirements!AV998</f>
        <v>0</v>
      </c>
      <c r="AG35" s="234">
        <f ca="1">Requirements!AX998</f>
        <v>0</v>
      </c>
      <c r="AH35" s="234">
        <f ca="1">Requirements!AZ998</f>
        <v>0</v>
      </c>
      <c r="AI35" s="234">
        <f ca="1">Requirements!BB998</f>
        <v>0</v>
      </c>
      <c r="AJ35" s="234">
        <f ca="1">Requirements!BD998</f>
        <v>0</v>
      </c>
      <c r="AK35" s="234">
        <f ca="1">Requirements!BF998</f>
        <v>0</v>
      </c>
      <c r="AL35" s="231">
        <f t="shared" ca="1" si="8"/>
        <v>0</v>
      </c>
      <c r="AM35" s="238">
        <f t="shared" ca="1" si="9"/>
        <v>0</v>
      </c>
      <c r="AN35" s="234">
        <f ca="1">Requirements!BI998</f>
        <v>0</v>
      </c>
      <c r="AO35" s="234">
        <f ca="1">Requirements!BK998</f>
        <v>0</v>
      </c>
      <c r="AP35" s="234">
        <f ca="1">Requirements!BM998</f>
        <v>0</v>
      </c>
      <c r="AQ35" s="234">
        <f ca="1">Requirements!BO998</f>
        <v>0</v>
      </c>
      <c r="AR35" s="234">
        <f ca="1">Requirements!BQ998</f>
        <v>0</v>
      </c>
      <c r="AS35" s="234">
        <f ca="1">Requirements!BS998</f>
        <v>0</v>
      </c>
      <c r="AT35" s="231">
        <f t="shared" ca="1" si="10"/>
        <v>0</v>
      </c>
      <c r="AU35" s="238">
        <f t="shared" ca="1" si="11"/>
        <v>0</v>
      </c>
    </row>
    <row r="36" spans="1:47" outlineLevel="1" x14ac:dyDescent="0.15">
      <c r="A36" s="233">
        <f>Requirements!A1017</f>
        <v>2.21</v>
      </c>
      <c r="B36" s="233" t="str">
        <f>Requirements!B1017</f>
        <v>Visualization &amp; Markup</v>
      </c>
      <c r="C36" s="234" t="str">
        <f ca="1">Requirements!C1017</f>
        <v>N/A</v>
      </c>
      <c r="D36" s="311">
        <f ca="1">IFERROR(C36/Requirements!D1017,0)</f>
        <v>0</v>
      </c>
      <c r="E36" s="234">
        <f ca="1">Requirements!E1017</f>
        <v>0</v>
      </c>
      <c r="F36" s="234">
        <f ca="1">Requirements!F1017</f>
        <v>3840</v>
      </c>
      <c r="G36" s="238">
        <f t="shared" ca="1" si="1"/>
        <v>0</v>
      </c>
      <c r="H36" s="234">
        <f ca="1">Requirements!I1017</f>
        <v>0</v>
      </c>
      <c r="I36" s="234">
        <f ca="1">Requirements!K1017</f>
        <v>0</v>
      </c>
      <c r="J36" s="234">
        <f ca="1">Requirements!M1017</f>
        <v>0</v>
      </c>
      <c r="K36" s="234">
        <f ca="1">Requirements!O1017</f>
        <v>0</v>
      </c>
      <c r="L36" s="234">
        <f ca="1">Requirements!Q1017</f>
        <v>0</v>
      </c>
      <c r="M36" s="234">
        <f ca="1">Requirements!S1017</f>
        <v>0</v>
      </c>
      <c r="N36" s="231">
        <f t="shared" ca="1" si="2"/>
        <v>0</v>
      </c>
      <c r="O36" s="238">
        <f t="shared" ca="1" si="3"/>
        <v>0</v>
      </c>
      <c r="P36" s="234">
        <f ca="1">Requirements!V1017</f>
        <v>0</v>
      </c>
      <c r="Q36" s="234">
        <f ca="1">Requirements!X1017</f>
        <v>0</v>
      </c>
      <c r="R36" s="234">
        <f ca="1">Requirements!Z1017</f>
        <v>0</v>
      </c>
      <c r="S36" s="234">
        <f ca="1">Requirements!AB1017</f>
        <v>0</v>
      </c>
      <c r="T36" s="234">
        <f ca="1">Requirements!AD1017</f>
        <v>0</v>
      </c>
      <c r="U36" s="234">
        <f ca="1">Requirements!AF1017</f>
        <v>0</v>
      </c>
      <c r="V36" s="231">
        <f t="shared" ca="1" si="4"/>
        <v>0</v>
      </c>
      <c r="W36" s="238">
        <f t="shared" ca="1" si="5"/>
        <v>0</v>
      </c>
      <c r="X36" s="234">
        <f ca="1">Requirements!AI1017</f>
        <v>0</v>
      </c>
      <c r="Y36" s="234">
        <f ca="1">Requirements!AK1017</f>
        <v>0</v>
      </c>
      <c r="Z36" s="234">
        <f ca="1">Requirements!AM1017</f>
        <v>0</v>
      </c>
      <c r="AA36" s="234">
        <f ca="1">Requirements!AO1017</f>
        <v>0</v>
      </c>
      <c r="AB36" s="234">
        <f ca="1">Requirements!AQ1017</f>
        <v>0</v>
      </c>
      <c r="AC36" s="234">
        <f ca="1">Requirements!AS1017</f>
        <v>0</v>
      </c>
      <c r="AD36" s="231">
        <f t="shared" ca="1" si="6"/>
        <v>0</v>
      </c>
      <c r="AE36" s="238">
        <f t="shared" ca="1" si="7"/>
        <v>0</v>
      </c>
      <c r="AF36" s="234">
        <f ca="1">Requirements!AV1017</f>
        <v>0</v>
      </c>
      <c r="AG36" s="234">
        <f ca="1">Requirements!AX1017</f>
        <v>0</v>
      </c>
      <c r="AH36" s="234">
        <f ca="1">Requirements!AZ1017</f>
        <v>0</v>
      </c>
      <c r="AI36" s="234">
        <f ca="1">Requirements!BB1017</f>
        <v>0</v>
      </c>
      <c r="AJ36" s="234">
        <f ca="1">Requirements!BD1017</f>
        <v>0</v>
      </c>
      <c r="AK36" s="234">
        <f ca="1">Requirements!BF1017</f>
        <v>0</v>
      </c>
      <c r="AL36" s="231">
        <f t="shared" ca="1" si="8"/>
        <v>0</v>
      </c>
      <c r="AM36" s="238">
        <f t="shared" ca="1" si="9"/>
        <v>0</v>
      </c>
      <c r="AN36" s="234">
        <f ca="1">Requirements!BI1017</f>
        <v>0</v>
      </c>
      <c r="AO36" s="234">
        <f ca="1">Requirements!BK1017</f>
        <v>0</v>
      </c>
      <c r="AP36" s="234">
        <f ca="1">Requirements!BM1017</f>
        <v>0</v>
      </c>
      <c r="AQ36" s="234">
        <f ca="1">Requirements!BO1017</f>
        <v>0</v>
      </c>
      <c r="AR36" s="234">
        <f ca="1">Requirements!BQ1017</f>
        <v>0</v>
      </c>
      <c r="AS36" s="234">
        <f ca="1">Requirements!BS1017</f>
        <v>0</v>
      </c>
      <c r="AT36" s="231">
        <f t="shared" ca="1" si="10"/>
        <v>0</v>
      </c>
      <c r="AU36" s="238">
        <f t="shared" ca="1" si="11"/>
        <v>0</v>
      </c>
    </row>
    <row r="37" spans="1:47" outlineLevel="1" x14ac:dyDescent="0.15">
      <c r="A37" s="233">
        <f>Requirements!A1094</f>
        <v>2.2200000000000002</v>
      </c>
      <c r="B37" s="233" t="str">
        <f>Requirements!B1094</f>
        <v>Reporting &amp; Analytics</v>
      </c>
      <c r="C37" s="234" t="str">
        <f ca="1">Requirements!C1094</f>
        <v>N/A</v>
      </c>
      <c r="D37" s="311">
        <f ca="1">IFERROR(C37/Requirements!D1094,0)</f>
        <v>0</v>
      </c>
      <c r="E37" s="234">
        <f ca="1">Requirements!E1094</f>
        <v>0</v>
      </c>
      <c r="F37" s="234">
        <f ca="1">Requirements!F1094</f>
        <v>1020</v>
      </c>
      <c r="G37" s="238">
        <f t="shared" ca="1" si="1"/>
        <v>0</v>
      </c>
      <c r="H37" s="234">
        <f ca="1">Requirements!I1094</f>
        <v>0</v>
      </c>
      <c r="I37" s="234">
        <f ca="1">Requirements!K1094</f>
        <v>0</v>
      </c>
      <c r="J37" s="234">
        <f ca="1">Requirements!M1094</f>
        <v>0</v>
      </c>
      <c r="K37" s="234">
        <f ca="1">Requirements!O1094</f>
        <v>0</v>
      </c>
      <c r="L37" s="234">
        <f ca="1">Requirements!Q1094</f>
        <v>0</v>
      </c>
      <c r="M37" s="234">
        <f ca="1">Requirements!S1094</f>
        <v>0</v>
      </c>
      <c r="N37" s="231">
        <f t="shared" ca="1" si="2"/>
        <v>0</v>
      </c>
      <c r="O37" s="238">
        <f t="shared" ca="1" si="3"/>
        <v>0</v>
      </c>
      <c r="P37" s="234">
        <f ca="1">Requirements!V1094</f>
        <v>0</v>
      </c>
      <c r="Q37" s="234">
        <f ca="1">Requirements!X1094</f>
        <v>0</v>
      </c>
      <c r="R37" s="234">
        <f ca="1">Requirements!Z1094</f>
        <v>0</v>
      </c>
      <c r="S37" s="234">
        <f ca="1">Requirements!AB1094</f>
        <v>0</v>
      </c>
      <c r="T37" s="234">
        <f ca="1">Requirements!AD1094</f>
        <v>0</v>
      </c>
      <c r="U37" s="234">
        <f ca="1">Requirements!AF1094</f>
        <v>0</v>
      </c>
      <c r="V37" s="231">
        <f t="shared" ca="1" si="4"/>
        <v>0</v>
      </c>
      <c r="W37" s="238">
        <f t="shared" ca="1" si="5"/>
        <v>0</v>
      </c>
      <c r="X37" s="234">
        <f ca="1">Requirements!AI1094</f>
        <v>0</v>
      </c>
      <c r="Y37" s="234">
        <f ca="1">Requirements!AK1094</f>
        <v>0</v>
      </c>
      <c r="Z37" s="234">
        <f ca="1">Requirements!AM1094</f>
        <v>0</v>
      </c>
      <c r="AA37" s="234">
        <f ca="1">Requirements!AO1094</f>
        <v>0</v>
      </c>
      <c r="AB37" s="234">
        <f ca="1">Requirements!AQ1094</f>
        <v>0</v>
      </c>
      <c r="AC37" s="234">
        <f ca="1">Requirements!AS1094</f>
        <v>0</v>
      </c>
      <c r="AD37" s="231">
        <f t="shared" ca="1" si="6"/>
        <v>0</v>
      </c>
      <c r="AE37" s="238">
        <f t="shared" ca="1" si="7"/>
        <v>0</v>
      </c>
      <c r="AF37" s="234">
        <f ca="1">Requirements!AV1094</f>
        <v>0</v>
      </c>
      <c r="AG37" s="234">
        <f ca="1">Requirements!AX1094</f>
        <v>0</v>
      </c>
      <c r="AH37" s="234">
        <f ca="1">Requirements!AZ1094</f>
        <v>0</v>
      </c>
      <c r="AI37" s="234">
        <f ca="1">Requirements!BB1094</f>
        <v>0</v>
      </c>
      <c r="AJ37" s="234">
        <f ca="1">Requirements!BD1094</f>
        <v>0</v>
      </c>
      <c r="AK37" s="234">
        <f ca="1">Requirements!BF1094</f>
        <v>0</v>
      </c>
      <c r="AL37" s="231">
        <f t="shared" ca="1" si="8"/>
        <v>0</v>
      </c>
      <c r="AM37" s="238">
        <f t="shared" ca="1" si="9"/>
        <v>0</v>
      </c>
      <c r="AN37" s="234">
        <f ca="1">Requirements!BI1094</f>
        <v>0</v>
      </c>
      <c r="AO37" s="234">
        <f ca="1">Requirements!BK1094</f>
        <v>0</v>
      </c>
      <c r="AP37" s="234">
        <f ca="1">Requirements!BM1094</f>
        <v>0</v>
      </c>
      <c r="AQ37" s="234">
        <f ca="1">Requirements!BO1094</f>
        <v>0</v>
      </c>
      <c r="AR37" s="234">
        <f ca="1">Requirements!BQ1094</f>
        <v>0</v>
      </c>
      <c r="AS37" s="234">
        <f ca="1">Requirements!BS1094</f>
        <v>0</v>
      </c>
      <c r="AT37" s="231">
        <f t="shared" ca="1" si="10"/>
        <v>0</v>
      </c>
      <c r="AU37" s="238">
        <f t="shared" ca="1" si="11"/>
        <v>0</v>
      </c>
    </row>
    <row r="38" spans="1:47" s="232" customFormat="1" x14ac:dyDescent="0.15">
      <c r="A38" s="235">
        <f>Requirements!A1125</f>
        <v>3</v>
      </c>
      <c r="B38" s="235" t="str">
        <f>Requirements!B1125</f>
        <v>Integration Capabilities</v>
      </c>
      <c r="C38" s="236" t="str">
        <f ca="1">Requirements!C1125</f>
        <v>N/A</v>
      </c>
      <c r="D38" s="312">
        <f ca="1">IFERROR(C38/Requirements!D1125,0)</f>
        <v>0</v>
      </c>
      <c r="E38" s="236">
        <f ca="1">Requirements!E1125</f>
        <v>0</v>
      </c>
      <c r="F38" s="236">
        <f ca="1">Requirements!F1125</f>
        <v>4680</v>
      </c>
      <c r="G38" s="237">
        <f t="shared" ca="1" si="1"/>
        <v>0</v>
      </c>
      <c r="H38" s="236">
        <f ca="1">Requirements!I1125</f>
        <v>0</v>
      </c>
      <c r="I38" s="236">
        <f ca="1">Requirements!K1125</f>
        <v>0</v>
      </c>
      <c r="J38" s="236">
        <f ca="1">Requirements!M1125</f>
        <v>0</v>
      </c>
      <c r="K38" s="236">
        <f ca="1">Requirements!O1125</f>
        <v>0</v>
      </c>
      <c r="L38" s="236">
        <f ca="1">Requirements!Q1125</f>
        <v>0</v>
      </c>
      <c r="M38" s="236">
        <f ca="1">Requirements!S1125</f>
        <v>0</v>
      </c>
      <c r="N38" s="232">
        <f t="shared" ca="1" si="2"/>
        <v>0</v>
      </c>
      <c r="O38" s="237">
        <f t="shared" ca="1" si="3"/>
        <v>0</v>
      </c>
      <c r="P38" s="236">
        <f ca="1">Requirements!V1125</f>
        <v>0</v>
      </c>
      <c r="Q38" s="236">
        <f ca="1">Requirements!X1125</f>
        <v>0</v>
      </c>
      <c r="R38" s="236">
        <f ca="1">Requirements!Z1125</f>
        <v>0</v>
      </c>
      <c r="S38" s="236">
        <f ca="1">Requirements!AB1125</f>
        <v>0</v>
      </c>
      <c r="T38" s="236">
        <f ca="1">Requirements!AD1125</f>
        <v>0</v>
      </c>
      <c r="U38" s="236">
        <f ca="1">Requirements!AF1125</f>
        <v>0</v>
      </c>
      <c r="V38" s="232">
        <f t="shared" ca="1" si="4"/>
        <v>0</v>
      </c>
      <c r="W38" s="237">
        <f t="shared" ca="1" si="5"/>
        <v>0</v>
      </c>
      <c r="X38" s="236">
        <f ca="1">Requirements!AI1125</f>
        <v>0</v>
      </c>
      <c r="Y38" s="236">
        <f ca="1">Requirements!AK1125</f>
        <v>0</v>
      </c>
      <c r="Z38" s="236">
        <f ca="1">Requirements!AM1125</f>
        <v>0</v>
      </c>
      <c r="AA38" s="236">
        <f ca="1">Requirements!AO1125</f>
        <v>0</v>
      </c>
      <c r="AB38" s="236">
        <f ca="1">Requirements!AQ1125</f>
        <v>0</v>
      </c>
      <c r="AC38" s="236">
        <f ca="1">Requirements!AS1125</f>
        <v>0</v>
      </c>
      <c r="AD38" s="232">
        <f t="shared" ca="1" si="6"/>
        <v>0</v>
      </c>
      <c r="AE38" s="237">
        <f t="shared" ca="1" si="7"/>
        <v>0</v>
      </c>
      <c r="AF38" s="236">
        <f ca="1">Requirements!AV1125</f>
        <v>0</v>
      </c>
      <c r="AG38" s="236">
        <f ca="1">Requirements!AX1125</f>
        <v>0</v>
      </c>
      <c r="AH38" s="236">
        <f ca="1">Requirements!AZ1125</f>
        <v>0</v>
      </c>
      <c r="AI38" s="236">
        <f ca="1">Requirements!BB1125</f>
        <v>0</v>
      </c>
      <c r="AJ38" s="236">
        <f ca="1">Requirements!BD1125</f>
        <v>0</v>
      </c>
      <c r="AK38" s="236">
        <f ca="1">Requirements!BF1125</f>
        <v>0</v>
      </c>
      <c r="AL38" s="232">
        <f t="shared" ca="1" si="8"/>
        <v>0</v>
      </c>
      <c r="AM38" s="237">
        <f t="shared" ca="1" si="9"/>
        <v>0</v>
      </c>
      <c r="AN38" s="236">
        <f ca="1">Requirements!BI1125</f>
        <v>0</v>
      </c>
      <c r="AO38" s="236">
        <f ca="1">Requirements!BK1125</f>
        <v>0</v>
      </c>
      <c r="AP38" s="236">
        <f ca="1">Requirements!BM1125</f>
        <v>0</v>
      </c>
      <c r="AQ38" s="236">
        <f ca="1">Requirements!BO1125</f>
        <v>0</v>
      </c>
      <c r="AR38" s="236">
        <f ca="1">Requirements!BQ1125</f>
        <v>0</v>
      </c>
      <c r="AS38" s="236">
        <f ca="1">Requirements!BS1125</f>
        <v>0</v>
      </c>
      <c r="AT38" s="232">
        <f t="shared" ca="1" si="10"/>
        <v>0</v>
      </c>
      <c r="AU38" s="237">
        <f t="shared" ca="1" si="11"/>
        <v>0</v>
      </c>
    </row>
    <row r="39" spans="1:47" outlineLevel="1" x14ac:dyDescent="0.15">
      <c r="A39" s="233">
        <f>Requirements!A1126</f>
        <v>3.1</v>
      </c>
      <c r="B39" s="233" t="str">
        <f>Requirements!B1126</f>
        <v>Authoring Systems</v>
      </c>
      <c r="C39" s="234" t="str">
        <f ca="1">Requirements!C1126</f>
        <v>N/A</v>
      </c>
      <c r="D39" s="311">
        <f ca="1">IFERROR(C39/Requirements!D1126,0)</f>
        <v>0</v>
      </c>
      <c r="E39" s="234">
        <f ca="1">Requirements!E1126</f>
        <v>0</v>
      </c>
      <c r="F39" s="234">
        <f ca="1">Requirements!F1126</f>
        <v>2460</v>
      </c>
      <c r="G39" s="238">
        <f t="shared" ca="1" si="1"/>
        <v>0</v>
      </c>
      <c r="H39" s="234">
        <f ca="1">Requirements!I1126</f>
        <v>0</v>
      </c>
      <c r="I39" s="234">
        <f ca="1">Requirements!K1126</f>
        <v>0</v>
      </c>
      <c r="J39" s="234">
        <f ca="1">Requirements!M1126</f>
        <v>0</v>
      </c>
      <c r="K39" s="234">
        <f ca="1">Requirements!O1126</f>
        <v>0</v>
      </c>
      <c r="L39" s="234">
        <f ca="1">Requirements!Q1126</f>
        <v>0</v>
      </c>
      <c r="M39" s="234">
        <f ca="1">Requirements!S1126</f>
        <v>0</v>
      </c>
      <c r="N39" s="231">
        <f t="shared" ca="1" si="2"/>
        <v>0</v>
      </c>
      <c r="O39" s="238">
        <f t="shared" ca="1" si="3"/>
        <v>0</v>
      </c>
      <c r="P39" s="234">
        <f ca="1">Requirements!V1126</f>
        <v>0</v>
      </c>
      <c r="Q39" s="234">
        <f ca="1">Requirements!X1126</f>
        <v>0</v>
      </c>
      <c r="R39" s="234">
        <f ca="1">Requirements!Z1126</f>
        <v>0</v>
      </c>
      <c r="S39" s="234">
        <f ca="1">Requirements!AB1126</f>
        <v>0</v>
      </c>
      <c r="T39" s="234">
        <f ca="1">Requirements!AD1126</f>
        <v>0</v>
      </c>
      <c r="U39" s="234">
        <f ca="1">Requirements!AF1126</f>
        <v>0</v>
      </c>
      <c r="V39" s="231">
        <f t="shared" ca="1" si="4"/>
        <v>0</v>
      </c>
      <c r="W39" s="238">
        <f t="shared" ca="1" si="5"/>
        <v>0</v>
      </c>
      <c r="X39" s="234">
        <f ca="1">Requirements!AI1126</f>
        <v>0</v>
      </c>
      <c r="Y39" s="234">
        <f ca="1">Requirements!AK1126</f>
        <v>0</v>
      </c>
      <c r="Z39" s="234">
        <f ca="1">Requirements!AM1126</f>
        <v>0</v>
      </c>
      <c r="AA39" s="234">
        <f ca="1">Requirements!AO1126</f>
        <v>0</v>
      </c>
      <c r="AB39" s="234">
        <f ca="1">Requirements!AQ1126</f>
        <v>0</v>
      </c>
      <c r="AC39" s="234">
        <f ca="1">Requirements!AS1126</f>
        <v>0</v>
      </c>
      <c r="AD39" s="231">
        <f t="shared" ca="1" si="6"/>
        <v>0</v>
      </c>
      <c r="AE39" s="238">
        <f t="shared" ca="1" si="7"/>
        <v>0</v>
      </c>
      <c r="AF39" s="234">
        <f ca="1">Requirements!AV1126</f>
        <v>0</v>
      </c>
      <c r="AG39" s="234">
        <f ca="1">Requirements!AX1126</f>
        <v>0</v>
      </c>
      <c r="AH39" s="234">
        <f ca="1">Requirements!AZ1126</f>
        <v>0</v>
      </c>
      <c r="AI39" s="234">
        <f ca="1">Requirements!BB1126</f>
        <v>0</v>
      </c>
      <c r="AJ39" s="234">
        <f ca="1">Requirements!BD1126</f>
        <v>0</v>
      </c>
      <c r="AK39" s="234">
        <f ca="1">Requirements!BF1126</f>
        <v>0</v>
      </c>
      <c r="AL39" s="231">
        <f t="shared" ca="1" si="8"/>
        <v>0</v>
      </c>
      <c r="AM39" s="238">
        <f t="shared" ca="1" si="9"/>
        <v>0</v>
      </c>
      <c r="AN39" s="234">
        <f ca="1">Requirements!BI1126</f>
        <v>0</v>
      </c>
      <c r="AO39" s="234">
        <f ca="1">Requirements!BK1126</f>
        <v>0</v>
      </c>
      <c r="AP39" s="234">
        <f ca="1">Requirements!BM1126</f>
        <v>0</v>
      </c>
      <c r="AQ39" s="234">
        <f ca="1">Requirements!BO1126</f>
        <v>0</v>
      </c>
      <c r="AR39" s="234">
        <f ca="1">Requirements!BQ1126</f>
        <v>0</v>
      </c>
      <c r="AS39" s="234">
        <f ca="1">Requirements!BS1126</f>
        <v>0</v>
      </c>
      <c r="AT39" s="231">
        <f t="shared" ca="1" si="10"/>
        <v>0</v>
      </c>
      <c r="AU39" s="238">
        <f t="shared" ca="1" si="11"/>
        <v>0</v>
      </c>
    </row>
    <row r="40" spans="1:47" outlineLevel="1" x14ac:dyDescent="0.15">
      <c r="A40" s="233">
        <f>Requirements!A1186</f>
        <v>3.2</v>
      </c>
      <c r="B40" s="233" t="str">
        <f>Requirements!B1186</f>
        <v>Enterprise Systems</v>
      </c>
      <c r="C40" s="234" t="str">
        <f ca="1">Requirements!C1186</f>
        <v>N/A</v>
      </c>
      <c r="D40" s="311">
        <f ca="1">IFERROR(C40/Requirements!D1186,0)</f>
        <v>0</v>
      </c>
      <c r="E40" s="234">
        <f ca="1">Requirements!E1186</f>
        <v>0</v>
      </c>
      <c r="F40" s="234">
        <f ca="1">Requirements!F1186</f>
        <v>1380</v>
      </c>
      <c r="G40" s="238">
        <f t="shared" ca="1" si="1"/>
        <v>0</v>
      </c>
      <c r="H40" s="234">
        <f ca="1">Requirements!I1186</f>
        <v>0</v>
      </c>
      <c r="I40" s="234">
        <f ca="1">Requirements!K1186</f>
        <v>0</v>
      </c>
      <c r="J40" s="234">
        <f ca="1">Requirements!M1186</f>
        <v>0</v>
      </c>
      <c r="K40" s="234">
        <f ca="1">Requirements!O1186</f>
        <v>0</v>
      </c>
      <c r="L40" s="234">
        <f ca="1">Requirements!Q1186</f>
        <v>0</v>
      </c>
      <c r="M40" s="234">
        <f ca="1">Requirements!S1186</f>
        <v>0</v>
      </c>
      <c r="N40" s="231">
        <f t="shared" ca="1" si="2"/>
        <v>0</v>
      </c>
      <c r="O40" s="238">
        <f t="shared" ca="1" si="3"/>
        <v>0</v>
      </c>
      <c r="P40" s="234">
        <f ca="1">Requirements!V1186</f>
        <v>0</v>
      </c>
      <c r="Q40" s="234">
        <f ca="1">Requirements!X1186</f>
        <v>0</v>
      </c>
      <c r="R40" s="234">
        <f ca="1">Requirements!Z1186</f>
        <v>0</v>
      </c>
      <c r="S40" s="234">
        <f ca="1">Requirements!AB1186</f>
        <v>0</v>
      </c>
      <c r="T40" s="234">
        <f ca="1">Requirements!AD1186</f>
        <v>0</v>
      </c>
      <c r="U40" s="234">
        <f ca="1">Requirements!AF1186</f>
        <v>0</v>
      </c>
      <c r="V40" s="231">
        <f t="shared" ca="1" si="4"/>
        <v>0</v>
      </c>
      <c r="W40" s="238">
        <f t="shared" ca="1" si="5"/>
        <v>0</v>
      </c>
      <c r="X40" s="234">
        <f ca="1">Requirements!AI1186</f>
        <v>0</v>
      </c>
      <c r="Y40" s="234">
        <f ca="1">Requirements!AK1186</f>
        <v>0</v>
      </c>
      <c r="Z40" s="234">
        <f ca="1">Requirements!AM1186</f>
        <v>0</v>
      </c>
      <c r="AA40" s="234">
        <f ca="1">Requirements!AO1186</f>
        <v>0</v>
      </c>
      <c r="AB40" s="234">
        <f ca="1">Requirements!AQ1186</f>
        <v>0</v>
      </c>
      <c r="AC40" s="234">
        <f ca="1">Requirements!AS1186</f>
        <v>0</v>
      </c>
      <c r="AD40" s="231">
        <f t="shared" ca="1" si="6"/>
        <v>0</v>
      </c>
      <c r="AE40" s="238">
        <f t="shared" ca="1" si="7"/>
        <v>0</v>
      </c>
      <c r="AF40" s="234">
        <f ca="1">Requirements!AV1186</f>
        <v>0</v>
      </c>
      <c r="AG40" s="234">
        <f ca="1">Requirements!AX1186</f>
        <v>0</v>
      </c>
      <c r="AH40" s="234">
        <f ca="1">Requirements!AZ1186</f>
        <v>0</v>
      </c>
      <c r="AI40" s="234">
        <f ca="1">Requirements!BB1186</f>
        <v>0</v>
      </c>
      <c r="AJ40" s="234">
        <f ca="1">Requirements!BD1186</f>
        <v>0</v>
      </c>
      <c r="AK40" s="234">
        <f ca="1">Requirements!BF1186</f>
        <v>0</v>
      </c>
      <c r="AL40" s="231">
        <f t="shared" ca="1" si="8"/>
        <v>0</v>
      </c>
      <c r="AM40" s="238">
        <f t="shared" ca="1" si="9"/>
        <v>0</v>
      </c>
      <c r="AN40" s="234">
        <f ca="1">Requirements!BI1186</f>
        <v>0</v>
      </c>
      <c r="AO40" s="234">
        <f ca="1">Requirements!BK1186</f>
        <v>0</v>
      </c>
      <c r="AP40" s="234">
        <f ca="1">Requirements!BM1186</f>
        <v>0</v>
      </c>
      <c r="AQ40" s="234">
        <f ca="1">Requirements!BO1186</f>
        <v>0</v>
      </c>
      <c r="AR40" s="234">
        <f ca="1">Requirements!BQ1186</f>
        <v>0</v>
      </c>
      <c r="AS40" s="234">
        <f ca="1">Requirements!BS1186</f>
        <v>0</v>
      </c>
      <c r="AT40" s="231">
        <f t="shared" ca="1" si="10"/>
        <v>0</v>
      </c>
      <c r="AU40" s="238">
        <f t="shared" ca="1" si="11"/>
        <v>0</v>
      </c>
    </row>
    <row r="41" spans="1:47" outlineLevel="1" x14ac:dyDescent="0.15">
      <c r="A41" s="233">
        <f>Requirements!A1222</f>
        <v>3.3</v>
      </c>
      <c r="B41" s="233" t="str">
        <f>Requirements!B1222</f>
        <v>Portals &amp; External Systems</v>
      </c>
      <c r="C41" s="234" t="str">
        <f ca="1">Requirements!C1222</f>
        <v>N/A</v>
      </c>
      <c r="D41" s="311">
        <f ca="1">IFERROR(C41/Requirements!D1222,0)</f>
        <v>0</v>
      </c>
      <c r="E41" s="234">
        <f ca="1">Requirements!E1222</f>
        <v>0</v>
      </c>
      <c r="F41" s="234">
        <f ca="1">Requirements!F1222</f>
        <v>840</v>
      </c>
      <c r="G41" s="238">
        <f t="shared" ca="1" si="1"/>
        <v>0</v>
      </c>
      <c r="H41" s="234">
        <f ca="1">Requirements!I1222</f>
        <v>0</v>
      </c>
      <c r="I41" s="234">
        <f ca="1">Requirements!K1222</f>
        <v>0</v>
      </c>
      <c r="J41" s="234">
        <f ca="1">Requirements!M1222</f>
        <v>0</v>
      </c>
      <c r="K41" s="234">
        <f ca="1">Requirements!O1222</f>
        <v>0</v>
      </c>
      <c r="L41" s="234">
        <f ca="1">Requirements!Q1222</f>
        <v>0</v>
      </c>
      <c r="M41" s="234">
        <f ca="1">Requirements!S1222</f>
        <v>0</v>
      </c>
      <c r="N41" s="231">
        <f t="shared" ca="1" si="2"/>
        <v>0</v>
      </c>
      <c r="O41" s="238">
        <f t="shared" ca="1" si="3"/>
        <v>0</v>
      </c>
      <c r="P41" s="234">
        <f ca="1">Requirements!V1222</f>
        <v>0</v>
      </c>
      <c r="Q41" s="234">
        <f ca="1">Requirements!X1222</f>
        <v>0</v>
      </c>
      <c r="R41" s="234">
        <f ca="1">Requirements!Z1222</f>
        <v>0</v>
      </c>
      <c r="S41" s="234">
        <f ca="1">Requirements!AB1222</f>
        <v>0</v>
      </c>
      <c r="T41" s="234">
        <f ca="1">Requirements!AD1222</f>
        <v>0</v>
      </c>
      <c r="U41" s="234">
        <f ca="1">Requirements!AF1222</f>
        <v>0</v>
      </c>
      <c r="V41" s="231">
        <f t="shared" ca="1" si="4"/>
        <v>0</v>
      </c>
      <c r="W41" s="238">
        <f t="shared" ca="1" si="5"/>
        <v>0</v>
      </c>
      <c r="X41" s="234">
        <f ca="1">Requirements!AI1222</f>
        <v>0</v>
      </c>
      <c r="Y41" s="234">
        <f ca="1">Requirements!AK1222</f>
        <v>0</v>
      </c>
      <c r="Z41" s="234">
        <f ca="1">Requirements!AM1222</f>
        <v>0</v>
      </c>
      <c r="AA41" s="234">
        <f ca="1">Requirements!AO1222</f>
        <v>0</v>
      </c>
      <c r="AB41" s="234">
        <f ca="1">Requirements!AQ1222</f>
        <v>0</v>
      </c>
      <c r="AC41" s="234">
        <f ca="1">Requirements!AS1222</f>
        <v>0</v>
      </c>
      <c r="AD41" s="231">
        <f t="shared" ca="1" si="6"/>
        <v>0</v>
      </c>
      <c r="AE41" s="238">
        <f t="shared" ca="1" si="7"/>
        <v>0</v>
      </c>
      <c r="AF41" s="234">
        <f ca="1">Requirements!AV1222</f>
        <v>0</v>
      </c>
      <c r="AG41" s="234">
        <f ca="1">Requirements!AX1222</f>
        <v>0</v>
      </c>
      <c r="AH41" s="234">
        <f ca="1">Requirements!AZ1222</f>
        <v>0</v>
      </c>
      <c r="AI41" s="234">
        <f ca="1">Requirements!BB1222</f>
        <v>0</v>
      </c>
      <c r="AJ41" s="234">
        <f ca="1">Requirements!BD1222</f>
        <v>0</v>
      </c>
      <c r="AK41" s="234">
        <f ca="1">Requirements!BF1222</f>
        <v>0</v>
      </c>
      <c r="AL41" s="231">
        <f t="shared" ca="1" si="8"/>
        <v>0</v>
      </c>
      <c r="AM41" s="238">
        <f t="shared" ca="1" si="9"/>
        <v>0</v>
      </c>
      <c r="AN41" s="234">
        <f ca="1">Requirements!BI1222</f>
        <v>0</v>
      </c>
      <c r="AO41" s="234">
        <f ca="1">Requirements!BK1222</f>
        <v>0</v>
      </c>
      <c r="AP41" s="234">
        <f ca="1">Requirements!BM1222</f>
        <v>0</v>
      </c>
      <c r="AQ41" s="234">
        <f ca="1">Requirements!BO1222</f>
        <v>0</v>
      </c>
      <c r="AR41" s="234">
        <f ca="1">Requirements!BQ1222</f>
        <v>0</v>
      </c>
      <c r="AS41" s="234">
        <f ca="1">Requirements!BS1222</f>
        <v>0</v>
      </c>
      <c r="AT41" s="231">
        <f t="shared" ca="1" si="10"/>
        <v>0</v>
      </c>
      <c r="AU41" s="238">
        <f t="shared" ca="1" si="11"/>
        <v>0</v>
      </c>
    </row>
    <row r="42" spans="1:47" s="232" customFormat="1" x14ac:dyDescent="0.15">
      <c r="A42" s="235">
        <f>Requirements!A1252</f>
        <v>4</v>
      </c>
      <c r="B42" s="235" t="str">
        <f>Requirements!B1252</f>
        <v>Strategic Capabilities</v>
      </c>
      <c r="C42" s="236" t="str">
        <f ca="1">Requirements!C1252</f>
        <v>N/A</v>
      </c>
      <c r="D42" s="312">
        <f ca="1">IFERROR(C42/Requirements!D1252,0)</f>
        <v>0</v>
      </c>
      <c r="E42" s="236">
        <f ca="1">Requirements!E1252</f>
        <v>0</v>
      </c>
      <c r="F42" s="236">
        <f ca="1">Requirements!F1252</f>
        <v>4320</v>
      </c>
      <c r="G42" s="237">
        <f t="shared" ca="1" si="1"/>
        <v>0</v>
      </c>
      <c r="H42" s="236">
        <f ca="1">Requirements!I1252</f>
        <v>0</v>
      </c>
      <c r="I42" s="236">
        <f ca="1">Requirements!K1252</f>
        <v>0</v>
      </c>
      <c r="J42" s="236">
        <f ca="1">Requirements!M1252</f>
        <v>0</v>
      </c>
      <c r="K42" s="236">
        <f ca="1">Requirements!O1252</f>
        <v>0</v>
      </c>
      <c r="L42" s="236">
        <f ca="1">Requirements!Q1252</f>
        <v>0</v>
      </c>
      <c r="M42" s="236">
        <f ca="1">Requirements!S1252</f>
        <v>0</v>
      </c>
      <c r="N42" s="232">
        <f t="shared" ca="1" si="2"/>
        <v>0</v>
      </c>
      <c r="O42" s="237">
        <f t="shared" ca="1" si="3"/>
        <v>0</v>
      </c>
      <c r="P42" s="236">
        <f ca="1">Requirements!V1252</f>
        <v>0</v>
      </c>
      <c r="Q42" s="236">
        <f ca="1">Requirements!X1252</f>
        <v>0</v>
      </c>
      <c r="R42" s="236">
        <f ca="1">Requirements!Z1252</f>
        <v>0</v>
      </c>
      <c r="S42" s="236">
        <f ca="1">Requirements!AB1252</f>
        <v>0</v>
      </c>
      <c r="T42" s="236">
        <f ca="1">Requirements!AD1252</f>
        <v>0</v>
      </c>
      <c r="U42" s="236">
        <f ca="1">Requirements!AF1252</f>
        <v>0</v>
      </c>
      <c r="V42" s="232">
        <f t="shared" ca="1" si="4"/>
        <v>0</v>
      </c>
      <c r="W42" s="237">
        <f t="shared" ca="1" si="5"/>
        <v>0</v>
      </c>
      <c r="X42" s="236">
        <f ca="1">Requirements!AI1252</f>
        <v>0</v>
      </c>
      <c r="Y42" s="236">
        <f ca="1">Requirements!AK1252</f>
        <v>0</v>
      </c>
      <c r="Z42" s="236">
        <f ca="1">Requirements!AM1252</f>
        <v>0</v>
      </c>
      <c r="AA42" s="236">
        <f ca="1">Requirements!AO1252</f>
        <v>0</v>
      </c>
      <c r="AB42" s="236">
        <f ca="1">Requirements!AQ1252</f>
        <v>0</v>
      </c>
      <c r="AC42" s="236">
        <f ca="1">Requirements!AS1252</f>
        <v>0</v>
      </c>
      <c r="AD42" s="232">
        <f t="shared" ca="1" si="6"/>
        <v>0</v>
      </c>
      <c r="AE42" s="237">
        <f t="shared" ca="1" si="7"/>
        <v>0</v>
      </c>
      <c r="AF42" s="236">
        <f ca="1">Requirements!AV1252</f>
        <v>0</v>
      </c>
      <c r="AG42" s="236">
        <f ca="1">Requirements!AX1252</f>
        <v>0</v>
      </c>
      <c r="AH42" s="236">
        <f ca="1">Requirements!AZ1252</f>
        <v>0</v>
      </c>
      <c r="AI42" s="236">
        <f ca="1">Requirements!BB1252</f>
        <v>0</v>
      </c>
      <c r="AJ42" s="236">
        <f ca="1">Requirements!BD1252</f>
        <v>0</v>
      </c>
      <c r="AK42" s="236">
        <f ca="1">Requirements!BF1252</f>
        <v>0</v>
      </c>
      <c r="AL42" s="232">
        <f t="shared" ca="1" si="8"/>
        <v>0</v>
      </c>
      <c r="AM42" s="237">
        <f t="shared" ca="1" si="9"/>
        <v>0</v>
      </c>
      <c r="AN42" s="236">
        <f ca="1">Requirements!BI1252</f>
        <v>0</v>
      </c>
      <c r="AO42" s="236">
        <f ca="1">Requirements!BK1252</f>
        <v>0</v>
      </c>
      <c r="AP42" s="236">
        <f ca="1">Requirements!BM1252</f>
        <v>0</v>
      </c>
      <c r="AQ42" s="236">
        <f ca="1">Requirements!BO1252</f>
        <v>0</v>
      </c>
      <c r="AR42" s="236">
        <f ca="1">Requirements!BQ1252</f>
        <v>0</v>
      </c>
      <c r="AS42" s="236">
        <f ca="1">Requirements!BS1252</f>
        <v>0</v>
      </c>
      <c r="AT42" s="232">
        <f t="shared" ca="1" si="10"/>
        <v>0</v>
      </c>
      <c r="AU42" s="237">
        <f t="shared" ca="1" si="11"/>
        <v>0</v>
      </c>
    </row>
    <row r="43" spans="1:47" outlineLevel="1" x14ac:dyDescent="0.15">
      <c r="A43" s="233">
        <f>Requirements!A1253</f>
        <v>4.0999999999999996</v>
      </c>
      <c r="B43" s="233" t="str">
        <f>Requirements!B1253</f>
        <v>Ideation</v>
      </c>
      <c r="C43" s="234" t="str">
        <f ca="1">Requirements!C1253</f>
        <v>N/A</v>
      </c>
      <c r="D43" s="311">
        <f ca="1">IFERROR(C43/Requirements!D1253,0)</f>
        <v>0</v>
      </c>
      <c r="E43" s="234">
        <f ca="1">Requirements!E1253</f>
        <v>0</v>
      </c>
      <c r="F43" s="234">
        <f ca="1">Requirements!F1253</f>
        <v>1140</v>
      </c>
      <c r="G43" s="238">
        <f t="shared" ca="1" si="1"/>
        <v>0</v>
      </c>
      <c r="H43" s="234">
        <f ca="1">Requirements!I1253</f>
        <v>0</v>
      </c>
      <c r="I43" s="234">
        <f ca="1">Requirements!K1253</f>
        <v>0</v>
      </c>
      <c r="J43" s="234">
        <f ca="1">Requirements!M1253</f>
        <v>0</v>
      </c>
      <c r="K43" s="234">
        <f ca="1">Requirements!O1253</f>
        <v>0</v>
      </c>
      <c r="L43" s="234">
        <f ca="1">Requirements!Q1253</f>
        <v>0</v>
      </c>
      <c r="M43" s="234">
        <f ca="1">Requirements!S1253</f>
        <v>0</v>
      </c>
      <c r="N43" s="231">
        <f t="shared" ca="1" si="2"/>
        <v>0</v>
      </c>
      <c r="O43" s="238">
        <f t="shared" ca="1" si="3"/>
        <v>0</v>
      </c>
      <c r="P43" s="234">
        <f ca="1">Requirements!V1253</f>
        <v>0</v>
      </c>
      <c r="Q43" s="234">
        <f ca="1">Requirements!X1253</f>
        <v>0</v>
      </c>
      <c r="R43" s="234">
        <f ca="1">Requirements!Z1253</f>
        <v>0</v>
      </c>
      <c r="S43" s="234">
        <f ca="1">Requirements!AB1253</f>
        <v>0</v>
      </c>
      <c r="T43" s="234">
        <f ca="1">Requirements!AD1253</f>
        <v>0</v>
      </c>
      <c r="U43" s="234">
        <f ca="1">Requirements!AF1253</f>
        <v>0</v>
      </c>
      <c r="V43" s="231">
        <f t="shared" ca="1" si="4"/>
        <v>0</v>
      </c>
      <c r="W43" s="238">
        <f t="shared" ca="1" si="5"/>
        <v>0</v>
      </c>
      <c r="X43" s="234">
        <f ca="1">Requirements!AI1253</f>
        <v>0</v>
      </c>
      <c r="Y43" s="234">
        <f ca="1">Requirements!AK1253</f>
        <v>0</v>
      </c>
      <c r="Z43" s="234">
        <f ca="1">Requirements!AM1253</f>
        <v>0</v>
      </c>
      <c r="AA43" s="234">
        <f ca="1">Requirements!AO1253</f>
        <v>0</v>
      </c>
      <c r="AB43" s="234">
        <f ca="1">Requirements!AQ1253</f>
        <v>0</v>
      </c>
      <c r="AC43" s="234">
        <f ca="1">Requirements!AS1253</f>
        <v>0</v>
      </c>
      <c r="AD43" s="231">
        <f t="shared" ca="1" si="6"/>
        <v>0</v>
      </c>
      <c r="AE43" s="238">
        <f t="shared" ca="1" si="7"/>
        <v>0</v>
      </c>
      <c r="AF43" s="234">
        <f ca="1">Requirements!AV1253</f>
        <v>0</v>
      </c>
      <c r="AG43" s="234">
        <f ca="1">Requirements!AX1253</f>
        <v>0</v>
      </c>
      <c r="AH43" s="234">
        <f ca="1">Requirements!AZ1253</f>
        <v>0</v>
      </c>
      <c r="AI43" s="234">
        <f ca="1">Requirements!BB1253</f>
        <v>0</v>
      </c>
      <c r="AJ43" s="234">
        <f ca="1">Requirements!BD1253</f>
        <v>0</v>
      </c>
      <c r="AK43" s="234">
        <f ca="1">Requirements!BF1253</f>
        <v>0</v>
      </c>
      <c r="AL43" s="231">
        <f t="shared" ca="1" si="8"/>
        <v>0</v>
      </c>
      <c r="AM43" s="238">
        <f t="shared" ca="1" si="9"/>
        <v>0</v>
      </c>
      <c r="AN43" s="234">
        <f ca="1">Requirements!BI1253</f>
        <v>0</v>
      </c>
      <c r="AO43" s="234">
        <f ca="1">Requirements!BK1253</f>
        <v>0</v>
      </c>
      <c r="AP43" s="234">
        <f ca="1">Requirements!BM1253</f>
        <v>0</v>
      </c>
      <c r="AQ43" s="234">
        <f ca="1">Requirements!BO1253</f>
        <v>0</v>
      </c>
      <c r="AR43" s="234">
        <f ca="1">Requirements!BQ1253</f>
        <v>0</v>
      </c>
      <c r="AS43" s="234">
        <f ca="1">Requirements!BS1253</f>
        <v>0</v>
      </c>
      <c r="AT43" s="231">
        <f t="shared" ca="1" si="10"/>
        <v>0</v>
      </c>
      <c r="AU43" s="238">
        <f t="shared" ca="1" si="11"/>
        <v>0</v>
      </c>
    </row>
    <row r="44" spans="1:47" hidden="1" outlineLevel="1" x14ac:dyDescent="0.15">
      <c r="A44" s="233">
        <f>Requirements!A1283</f>
        <v>4.2</v>
      </c>
      <c r="B44" s="233" t="str">
        <f>Requirements!B1283</f>
        <v>Systems Engineering</v>
      </c>
      <c r="C44" s="234" t="str">
        <f ca="1">Requirements!C1283</f>
        <v>N/A</v>
      </c>
      <c r="D44" s="311" t="str">
        <f ca="1">IFERROR(C44/Requirements!D1101,"N/A")</f>
        <v>N/A</v>
      </c>
      <c r="E44" s="234">
        <f ca="1">Requirements!E1283</f>
        <v>0</v>
      </c>
      <c r="F44" s="234">
        <f ca="1">Requirements!F1283</f>
        <v>240</v>
      </c>
      <c r="G44" s="238">
        <f t="shared" ca="1" si="1"/>
        <v>0</v>
      </c>
      <c r="H44" s="234">
        <f ca="1">Requirements!I1283</f>
        <v>0</v>
      </c>
      <c r="I44" s="234">
        <f ca="1">Requirements!K1283</f>
        <v>0</v>
      </c>
      <c r="J44" s="234">
        <f ca="1">Requirements!M1283</f>
        <v>0</v>
      </c>
      <c r="K44" s="234">
        <f ca="1">Requirements!O1283</f>
        <v>0</v>
      </c>
      <c r="L44" s="234">
        <f ca="1">Requirements!Q1283</f>
        <v>0</v>
      </c>
      <c r="M44" s="234">
        <f ca="1">Requirements!S1283</f>
        <v>0</v>
      </c>
      <c r="N44" s="231">
        <f t="shared" ca="1" si="2"/>
        <v>0</v>
      </c>
      <c r="O44" s="238">
        <f t="shared" ca="1" si="3"/>
        <v>0</v>
      </c>
      <c r="P44" s="234">
        <f ca="1">Requirements!V1283</f>
        <v>0</v>
      </c>
      <c r="Q44" s="234">
        <f ca="1">Requirements!X1283</f>
        <v>0</v>
      </c>
      <c r="R44" s="234">
        <f ca="1">Requirements!Z1283</f>
        <v>0</v>
      </c>
      <c r="S44" s="234">
        <f ca="1">Requirements!AB1283</f>
        <v>0</v>
      </c>
      <c r="T44" s="234">
        <f ca="1">Requirements!AD1283</f>
        <v>0</v>
      </c>
      <c r="U44" s="234">
        <f ca="1">Requirements!AF1283</f>
        <v>0</v>
      </c>
      <c r="V44" s="231">
        <f t="shared" ca="1" si="4"/>
        <v>0</v>
      </c>
      <c r="W44" s="238">
        <f t="shared" ca="1" si="5"/>
        <v>0</v>
      </c>
      <c r="X44" s="234">
        <f ca="1">Requirements!AI1283</f>
        <v>0</v>
      </c>
      <c r="Y44" s="234">
        <f ca="1">Requirements!AK1283</f>
        <v>0</v>
      </c>
      <c r="Z44" s="234">
        <f ca="1">Requirements!AM1283</f>
        <v>0</v>
      </c>
      <c r="AA44" s="234">
        <f ca="1">Requirements!AO1283</f>
        <v>0</v>
      </c>
      <c r="AB44" s="234">
        <f ca="1">Requirements!AQ1283</f>
        <v>0</v>
      </c>
      <c r="AC44" s="234">
        <f ca="1">Requirements!AS1283</f>
        <v>0</v>
      </c>
      <c r="AD44" s="231">
        <f t="shared" ca="1" si="6"/>
        <v>0</v>
      </c>
      <c r="AE44" s="238">
        <f t="shared" ca="1" si="7"/>
        <v>0</v>
      </c>
      <c r="AF44" s="234">
        <f ca="1">Requirements!AV1283</f>
        <v>0</v>
      </c>
      <c r="AG44" s="234">
        <f ca="1">Requirements!AX1283</f>
        <v>0</v>
      </c>
      <c r="AH44" s="234">
        <f ca="1">Requirements!AZ1283</f>
        <v>0</v>
      </c>
      <c r="AI44" s="234">
        <f ca="1">Requirements!BB1283</f>
        <v>0</v>
      </c>
      <c r="AJ44" s="234">
        <f ca="1">Requirements!BD1283</f>
        <v>0</v>
      </c>
      <c r="AK44" s="234">
        <f ca="1">Requirements!BF1283</f>
        <v>0</v>
      </c>
      <c r="AL44" s="231">
        <f t="shared" ca="1" si="8"/>
        <v>0</v>
      </c>
      <c r="AM44" s="238">
        <f t="shared" ca="1" si="9"/>
        <v>0</v>
      </c>
      <c r="AN44" s="234">
        <f ca="1">Requirements!BI1283</f>
        <v>0</v>
      </c>
      <c r="AO44" s="234">
        <f ca="1">Requirements!BK1283</f>
        <v>0</v>
      </c>
      <c r="AP44" s="234">
        <f ca="1">Requirements!BM1283</f>
        <v>0</v>
      </c>
      <c r="AQ44" s="234">
        <f ca="1">Requirements!BO1283</f>
        <v>0</v>
      </c>
      <c r="AR44" s="234">
        <f ca="1">Requirements!BQ1283</f>
        <v>0</v>
      </c>
      <c r="AS44" s="234">
        <f ca="1">Requirements!BS1283</f>
        <v>0</v>
      </c>
      <c r="AT44" s="231">
        <f t="shared" ca="1" si="10"/>
        <v>0</v>
      </c>
      <c r="AU44" s="238">
        <f t="shared" ca="1" si="11"/>
        <v>0</v>
      </c>
    </row>
    <row r="45" spans="1:47" outlineLevel="1" x14ac:dyDescent="0.15">
      <c r="A45" s="233">
        <f>Requirements!A1299</f>
        <v>4.3</v>
      </c>
      <c r="B45" s="233" t="str">
        <f>Requirements!B1299</f>
        <v>NPDI (Stage-Gate)</v>
      </c>
      <c r="C45" s="234" t="str">
        <f ca="1">Requirements!C1299</f>
        <v>N/A</v>
      </c>
      <c r="D45" s="311">
        <f ca="1">IFERROR(C45/Requirements!D1299,0)</f>
        <v>0</v>
      </c>
      <c r="E45" s="234">
        <f ca="1">Requirements!E1299</f>
        <v>0</v>
      </c>
      <c r="F45" s="234">
        <f ca="1">Requirements!F1299</f>
        <v>360</v>
      </c>
      <c r="G45" s="238">
        <f t="shared" ca="1" si="1"/>
        <v>0</v>
      </c>
      <c r="H45" s="234">
        <f ca="1">Requirements!I1299</f>
        <v>0</v>
      </c>
      <c r="I45" s="234">
        <f ca="1">Requirements!K1299</f>
        <v>0</v>
      </c>
      <c r="J45" s="234">
        <f ca="1">Requirements!M1299</f>
        <v>0</v>
      </c>
      <c r="K45" s="234">
        <f ca="1">Requirements!O1299</f>
        <v>0</v>
      </c>
      <c r="L45" s="234">
        <f ca="1">Requirements!Q1299</f>
        <v>0</v>
      </c>
      <c r="M45" s="234">
        <f ca="1">Requirements!S1299</f>
        <v>0</v>
      </c>
      <c r="N45" s="231">
        <f t="shared" ca="1" si="2"/>
        <v>0</v>
      </c>
      <c r="O45" s="238">
        <f t="shared" ca="1" si="3"/>
        <v>0</v>
      </c>
      <c r="P45" s="234">
        <f ca="1">Requirements!V1299</f>
        <v>0</v>
      </c>
      <c r="Q45" s="234">
        <f ca="1">Requirements!X1299</f>
        <v>0</v>
      </c>
      <c r="R45" s="234">
        <f ca="1">Requirements!Z1299</f>
        <v>0</v>
      </c>
      <c r="S45" s="234">
        <f ca="1">Requirements!AB1299</f>
        <v>0</v>
      </c>
      <c r="T45" s="234">
        <f ca="1">Requirements!AD1299</f>
        <v>0</v>
      </c>
      <c r="U45" s="234">
        <f ca="1">Requirements!AF1299</f>
        <v>0</v>
      </c>
      <c r="V45" s="231">
        <f t="shared" ca="1" si="4"/>
        <v>0</v>
      </c>
      <c r="W45" s="238">
        <f t="shared" ca="1" si="5"/>
        <v>0</v>
      </c>
      <c r="X45" s="234">
        <f ca="1">Requirements!AI1299</f>
        <v>0</v>
      </c>
      <c r="Y45" s="234">
        <f ca="1">Requirements!AK1299</f>
        <v>0</v>
      </c>
      <c r="Z45" s="234">
        <f ca="1">Requirements!AM1299</f>
        <v>0</v>
      </c>
      <c r="AA45" s="234">
        <f ca="1">Requirements!AO1299</f>
        <v>0</v>
      </c>
      <c r="AB45" s="234">
        <f ca="1">Requirements!AQ1299</f>
        <v>0</v>
      </c>
      <c r="AC45" s="234">
        <f ca="1">Requirements!AS1299</f>
        <v>0</v>
      </c>
      <c r="AD45" s="231">
        <f t="shared" ca="1" si="6"/>
        <v>0</v>
      </c>
      <c r="AE45" s="238">
        <f t="shared" ca="1" si="7"/>
        <v>0</v>
      </c>
      <c r="AF45" s="234">
        <f ca="1">Requirements!AV1299</f>
        <v>0</v>
      </c>
      <c r="AG45" s="234">
        <f ca="1">Requirements!AX1299</f>
        <v>0</v>
      </c>
      <c r="AH45" s="234">
        <f ca="1">Requirements!AZ1299</f>
        <v>0</v>
      </c>
      <c r="AI45" s="234">
        <f ca="1">Requirements!BB1299</f>
        <v>0</v>
      </c>
      <c r="AJ45" s="234">
        <f ca="1">Requirements!BD1299</f>
        <v>0</v>
      </c>
      <c r="AK45" s="234">
        <f ca="1">Requirements!BF1299</f>
        <v>0</v>
      </c>
      <c r="AL45" s="231">
        <f t="shared" ca="1" si="8"/>
        <v>0</v>
      </c>
      <c r="AM45" s="238">
        <f t="shared" ca="1" si="9"/>
        <v>0</v>
      </c>
      <c r="AN45" s="234">
        <f ca="1">Requirements!BI1299</f>
        <v>0</v>
      </c>
      <c r="AO45" s="234">
        <f ca="1">Requirements!BK1299</f>
        <v>0</v>
      </c>
      <c r="AP45" s="234">
        <f ca="1">Requirements!BM1299</f>
        <v>0</v>
      </c>
      <c r="AQ45" s="234">
        <f ca="1">Requirements!BO1299</f>
        <v>0</v>
      </c>
      <c r="AR45" s="234">
        <f ca="1">Requirements!BQ1299</f>
        <v>0</v>
      </c>
      <c r="AS45" s="234">
        <f ca="1">Requirements!BS1299</f>
        <v>0</v>
      </c>
      <c r="AT45" s="231">
        <f t="shared" ca="1" si="10"/>
        <v>0</v>
      </c>
      <c r="AU45" s="238">
        <f t="shared" ca="1" si="11"/>
        <v>0</v>
      </c>
    </row>
    <row r="46" spans="1:47" hidden="1" outlineLevel="1" x14ac:dyDescent="0.15">
      <c r="A46" s="233">
        <f>Requirements!A1316</f>
        <v>4.4000000000000004</v>
      </c>
      <c r="B46" s="233" t="str">
        <f>Requirements!B1316</f>
        <v>Mechatronics</v>
      </c>
      <c r="C46" s="234" t="str">
        <f ca="1">Requirements!C1316</f>
        <v>N/A</v>
      </c>
      <c r="D46" s="311" t="str">
        <f ca="1">IFERROR(C46/Requirements!D1103,"N/A")</f>
        <v>N/A</v>
      </c>
      <c r="E46" s="234">
        <f ca="1">Requirements!E1316</f>
        <v>0</v>
      </c>
      <c r="F46" s="234">
        <f ca="1">Requirements!F1316</f>
        <v>300</v>
      </c>
      <c r="G46" s="238">
        <f t="shared" ca="1" si="1"/>
        <v>0</v>
      </c>
      <c r="H46" s="234">
        <f ca="1">Requirements!I1316</f>
        <v>0</v>
      </c>
      <c r="I46" s="234">
        <f ca="1">Requirements!K1316</f>
        <v>0</v>
      </c>
      <c r="J46" s="234">
        <f ca="1">Requirements!M1316</f>
        <v>0</v>
      </c>
      <c r="K46" s="234">
        <f ca="1">Requirements!O1316</f>
        <v>0</v>
      </c>
      <c r="L46" s="234">
        <f ca="1">Requirements!Q1316</f>
        <v>0</v>
      </c>
      <c r="M46" s="234">
        <f ca="1">Requirements!S1316</f>
        <v>0</v>
      </c>
      <c r="N46" s="231">
        <f t="shared" ca="1" si="2"/>
        <v>0</v>
      </c>
      <c r="O46" s="238">
        <f t="shared" ca="1" si="3"/>
        <v>0</v>
      </c>
      <c r="P46" s="234">
        <f ca="1">Requirements!V1316</f>
        <v>0</v>
      </c>
      <c r="Q46" s="234">
        <f ca="1">Requirements!X1316</f>
        <v>0</v>
      </c>
      <c r="R46" s="234">
        <f ca="1">Requirements!Z1316</f>
        <v>0</v>
      </c>
      <c r="S46" s="234">
        <f ca="1">Requirements!AB1316</f>
        <v>0</v>
      </c>
      <c r="T46" s="234">
        <f ca="1">Requirements!AD1316</f>
        <v>0</v>
      </c>
      <c r="U46" s="234">
        <f ca="1">Requirements!AF1316</f>
        <v>0</v>
      </c>
      <c r="V46" s="231">
        <f t="shared" ca="1" si="4"/>
        <v>0</v>
      </c>
      <c r="W46" s="238">
        <f t="shared" ca="1" si="5"/>
        <v>0</v>
      </c>
      <c r="X46" s="234">
        <f ca="1">Requirements!AI1316</f>
        <v>0</v>
      </c>
      <c r="Y46" s="234">
        <f ca="1">Requirements!AK1316</f>
        <v>0</v>
      </c>
      <c r="Z46" s="234">
        <f ca="1">Requirements!AM1316</f>
        <v>0</v>
      </c>
      <c r="AA46" s="234">
        <f ca="1">Requirements!AO1316</f>
        <v>0</v>
      </c>
      <c r="AB46" s="234">
        <f ca="1">Requirements!AQ1316</f>
        <v>0</v>
      </c>
      <c r="AC46" s="234">
        <f ca="1">Requirements!AS1316</f>
        <v>0</v>
      </c>
      <c r="AD46" s="231">
        <f t="shared" ca="1" si="6"/>
        <v>0</v>
      </c>
      <c r="AE46" s="238">
        <f t="shared" ca="1" si="7"/>
        <v>0</v>
      </c>
      <c r="AF46" s="234">
        <f ca="1">Requirements!AV1316</f>
        <v>0</v>
      </c>
      <c r="AG46" s="234">
        <f ca="1">Requirements!AX1316</f>
        <v>0</v>
      </c>
      <c r="AH46" s="234">
        <f ca="1">Requirements!AZ1316</f>
        <v>0</v>
      </c>
      <c r="AI46" s="234">
        <f ca="1">Requirements!BB1316</f>
        <v>0</v>
      </c>
      <c r="AJ46" s="234">
        <f ca="1">Requirements!BD1316</f>
        <v>0</v>
      </c>
      <c r="AK46" s="234">
        <f ca="1">Requirements!BF1316</f>
        <v>0</v>
      </c>
      <c r="AL46" s="231">
        <f t="shared" ca="1" si="8"/>
        <v>0</v>
      </c>
      <c r="AM46" s="238">
        <f t="shared" ca="1" si="9"/>
        <v>0</v>
      </c>
      <c r="AN46" s="234">
        <f ca="1">Requirements!BI1316</f>
        <v>0</v>
      </c>
      <c r="AO46" s="234">
        <f ca="1">Requirements!BK1316</f>
        <v>0</v>
      </c>
      <c r="AP46" s="234">
        <f ca="1">Requirements!BM1316</f>
        <v>0</v>
      </c>
      <c r="AQ46" s="234">
        <f ca="1">Requirements!BO1316</f>
        <v>0</v>
      </c>
      <c r="AR46" s="234">
        <f ca="1">Requirements!BQ1316</f>
        <v>0</v>
      </c>
      <c r="AS46" s="234">
        <f ca="1">Requirements!BS1316</f>
        <v>0</v>
      </c>
      <c r="AT46" s="231">
        <f t="shared" ca="1" si="10"/>
        <v>0</v>
      </c>
      <c r="AU46" s="238">
        <f t="shared" ca="1" si="11"/>
        <v>0</v>
      </c>
    </row>
    <row r="47" spans="1:47" outlineLevel="1" x14ac:dyDescent="0.15">
      <c r="A47" s="233">
        <f>Requirements!A1332</f>
        <v>4.5</v>
      </c>
      <c r="B47" s="233" t="str">
        <f>Requirements!B1332</f>
        <v>Supply Chain Management</v>
      </c>
      <c r="C47" s="234" t="str">
        <f ca="1">Requirements!C1332</f>
        <v>N/A</v>
      </c>
      <c r="D47" s="311">
        <f ca="1">IFERROR(C47/Requirements!D1332,0)</f>
        <v>0</v>
      </c>
      <c r="E47" s="234">
        <f ca="1">Requirements!E1332</f>
        <v>0</v>
      </c>
      <c r="F47" s="234">
        <f ca="1">Requirements!F1332</f>
        <v>2040</v>
      </c>
      <c r="G47" s="238">
        <f t="shared" ca="1" si="1"/>
        <v>0</v>
      </c>
      <c r="H47" s="234">
        <f ca="1">Requirements!I1332</f>
        <v>0</v>
      </c>
      <c r="I47" s="234">
        <f ca="1">Requirements!K1332</f>
        <v>0</v>
      </c>
      <c r="J47" s="234">
        <f ca="1">Requirements!M1332</f>
        <v>0</v>
      </c>
      <c r="K47" s="234">
        <f ca="1">Requirements!O1332</f>
        <v>0</v>
      </c>
      <c r="L47" s="234">
        <f ca="1">Requirements!Q1332</f>
        <v>0</v>
      </c>
      <c r="M47" s="234">
        <f ca="1">Requirements!S1332</f>
        <v>0</v>
      </c>
      <c r="N47" s="231">
        <f t="shared" ca="1" si="2"/>
        <v>0</v>
      </c>
      <c r="O47" s="238">
        <f t="shared" ca="1" si="3"/>
        <v>0</v>
      </c>
      <c r="P47" s="234">
        <f ca="1">Requirements!V1332</f>
        <v>0</v>
      </c>
      <c r="Q47" s="234">
        <f ca="1">Requirements!X1332</f>
        <v>0</v>
      </c>
      <c r="R47" s="234">
        <f ca="1">Requirements!Z1332</f>
        <v>0</v>
      </c>
      <c r="S47" s="234">
        <f ca="1">Requirements!AB1332</f>
        <v>0</v>
      </c>
      <c r="T47" s="234">
        <f ca="1">Requirements!AD1332</f>
        <v>0</v>
      </c>
      <c r="U47" s="234">
        <f ca="1">Requirements!AF1332</f>
        <v>0</v>
      </c>
      <c r="V47" s="231">
        <f t="shared" ca="1" si="4"/>
        <v>0</v>
      </c>
      <c r="W47" s="238">
        <f t="shared" ca="1" si="5"/>
        <v>0</v>
      </c>
      <c r="X47" s="234">
        <f ca="1">Requirements!AI1332</f>
        <v>0</v>
      </c>
      <c r="Y47" s="234">
        <f ca="1">Requirements!AK1332</f>
        <v>0</v>
      </c>
      <c r="Z47" s="234">
        <f ca="1">Requirements!AM1332</f>
        <v>0</v>
      </c>
      <c r="AA47" s="234">
        <f ca="1">Requirements!AO1332</f>
        <v>0</v>
      </c>
      <c r="AB47" s="234">
        <f ca="1">Requirements!AQ1332</f>
        <v>0</v>
      </c>
      <c r="AC47" s="234">
        <f ca="1">Requirements!AS1332</f>
        <v>0</v>
      </c>
      <c r="AD47" s="231">
        <f t="shared" ca="1" si="6"/>
        <v>0</v>
      </c>
      <c r="AE47" s="238">
        <f t="shared" ca="1" si="7"/>
        <v>0</v>
      </c>
      <c r="AF47" s="234">
        <f ca="1">Requirements!AV1332</f>
        <v>0</v>
      </c>
      <c r="AG47" s="234">
        <f ca="1">Requirements!AX1332</f>
        <v>0</v>
      </c>
      <c r="AH47" s="234">
        <f ca="1">Requirements!AZ1332</f>
        <v>0</v>
      </c>
      <c r="AI47" s="234">
        <f ca="1">Requirements!BB1332</f>
        <v>0</v>
      </c>
      <c r="AJ47" s="234">
        <f ca="1">Requirements!BD1332</f>
        <v>0</v>
      </c>
      <c r="AK47" s="234">
        <f ca="1">Requirements!BF1332</f>
        <v>0</v>
      </c>
      <c r="AL47" s="231">
        <f t="shared" ca="1" si="8"/>
        <v>0</v>
      </c>
      <c r="AM47" s="238">
        <f t="shared" ca="1" si="9"/>
        <v>0</v>
      </c>
      <c r="AN47" s="234">
        <f ca="1">Requirements!BI1332</f>
        <v>0</v>
      </c>
      <c r="AO47" s="234">
        <f ca="1">Requirements!BK1332</f>
        <v>0</v>
      </c>
      <c r="AP47" s="234">
        <f ca="1">Requirements!BM1332</f>
        <v>0</v>
      </c>
      <c r="AQ47" s="234">
        <f ca="1">Requirements!BO1332</f>
        <v>0</v>
      </c>
      <c r="AR47" s="234">
        <f ca="1">Requirements!BQ1332</f>
        <v>0</v>
      </c>
      <c r="AS47" s="234">
        <f ca="1">Requirements!BS1332</f>
        <v>0</v>
      </c>
      <c r="AT47" s="231">
        <f t="shared" ca="1" si="10"/>
        <v>0</v>
      </c>
      <c r="AU47" s="238">
        <f t="shared" ca="1" si="11"/>
        <v>0</v>
      </c>
    </row>
    <row r="48" spans="1:47" outlineLevel="1" x14ac:dyDescent="0.15">
      <c r="A48" s="233">
        <f>Requirements!A1383</f>
        <v>4.5999999999999996</v>
      </c>
      <c r="B48" s="233" t="str">
        <f>Requirements!B1383</f>
        <v>Collaboration</v>
      </c>
      <c r="C48" s="234" t="str">
        <f ca="1">Requirements!C1383</f>
        <v>N/A</v>
      </c>
      <c r="D48" s="311">
        <f ca="1">IFERROR(C48/Requirements!D1383,0)</f>
        <v>0</v>
      </c>
      <c r="E48" s="234">
        <f ca="1">Requirements!E1383</f>
        <v>0</v>
      </c>
      <c r="F48" s="234">
        <f ca="1">Requirements!F1383</f>
        <v>240</v>
      </c>
      <c r="G48" s="238">
        <f t="shared" ca="1" si="1"/>
        <v>0</v>
      </c>
      <c r="H48" s="234">
        <f ca="1">Requirements!I1383</f>
        <v>0</v>
      </c>
      <c r="I48" s="234">
        <f ca="1">Requirements!K1383</f>
        <v>0</v>
      </c>
      <c r="J48" s="234">
        <f ca="1">Requirements!M1383</f>
        <v>0</v>
      </c>
      <c r="K48" s="234">
        <f ca="1">Requirements!O1383</f>
        <v>0</v>
      </c>
      <c r="L48" s="234">
        <f ca="1">Requirements!Q1383</f>
        <v>0</v>
      </c>
      <c r="M48" s="234">
        <f ca="1">Requirements!S1383</f>
        <v>0</v>
      </c>
      <c r="N48" s="231">
        <f t="shared" ca="1" si="2"/>
        <v>0</v>
      </c>
      <c r="O48" s="238">
        <f t="shared" ca="1" si="3"/>
        <v>0</v>
      </c>
      <c r="P48" s="234">
        <f ca="1">Requirements!V1383</f>
        <v>0</v>
      </c>
      <c r="Q48" s="234">
        <f ca="1">Requirements!X1383</f>
        <v>0</v>
      </c>
      <c r="R48" s="234">
        <f ca="1">Requirements!Z1383</f>
        <v>0</v>
      </c>
      <c r="S48" s="234">
        <f ca="1">Requirements!AB1383</f>
        <v>0</v>
      </c>
      <c r="T48" s="234">
        <f ca="1">Requirements!AD1383</f>
        <v>0</v>
      </c>
      <c r="U48" s="234">
        <f ca="1">Requirements!AF1383</f>
        <v>0</v>
      </c>
      <c r="V48" s="231">
        <f t="shared" ca="1" si="4"/>
        <v>0</v>
      </c>
      <c r="W48" s="238">
        <f t="shared" ca="1" si="5"/>
        <v>0</v>
      </c>
      <c r="X48" s="234">
        <f ca="1">Requirements!AI1383</f>
        <v>0</v>
      </c>
      <c r="Y48" s="234">
        <f ca="1">Requirements!AK1383</f>
        <v>0</v>
      </c>
      <c r="Z48" s="234">
        <f ca="1">Requirements!AM1383</f>
        <v>0</v>
      </c>
      <c r="AA48" s="234">
        <f ca="1">Requirements!AO1383</f>
        <v>0</v>
      </c>
      <c r="AB48" s="234">
        <f ca="1">Requirements!AQ1383</f>
        <v>0</v>
      </c>
      <c r="AC48" s="234">
        <f ca="1">Requirements!AS1383</f>
        <v>0</v>
      </c>
      <c r="AD48" s="231">
        <f t="shared" ca="1" si="6"/>
        <v>0</v>
      </c>
      <c r="AE48" s="238">
        <f t="shared" ca="1" si="7"/>
        <v>0</v>
      </c>
      <c r="AF48" s="234">
        <f ca="1">Requirements!AV1383</f>
        <v>0</v>
      </c>
      <c r="AG48" s="234">
        <f ca="1">Requirements!AX1383</f>
        <v>0</v>
      </c>
      <c r="AH48" s="234">
        <f ca="1">Requirements!AZ1383</f>
        <v>0</v>
      </c>
      <c r="AI48" s="234">
        <f ca="1">Requirements!BB1383</f>
        <v>0</v>
      </c>
      <c r="AJ48" s="234">
        <f ca="1">Requirements!BD1383</f>
        <v>0</v>
      </c>
      <c r="AK48" s="234">
        <f ca="1">Requirements!BF1383</f>
        <v>0</v>
      </c>
      <c r="AL48" s="231">
        <f t="shared" ca="1" si="8"/>
        <v>0</v>
      </c>
      <c r="AM48" s="238">
        <f t="shared" ca="1" si="9"/>
        <v>0</v>
      </c>
      <c r="AN48" s="234">
        <f ca="1">Requirements!BI1383</f>
        <v>0</v>
      </c>
      <c r="AO48" s="234">
        <f ca="1">Requirements!BK1383</f>
        <v>0</v>
      </c>
      <c r="AP48" s="234">
        <f ca="1">Requirements!BM1383</f>
        <v>0</v>
      </c>
      <c r="AQ48" s="234">
        <f ca="1">Requirements!BO1383</f>
        <v>0</v>
      </c>
      <c r="AR48" s="234">
        <f ca="1">Requirements!BQ1383</f>
        <v>0</v>
      </c>
      <c r="AS48" s="234">
        <f ca="1">Requirements!BS1383</f>
        <v>0</v>
      </c>
      <c r="AT48" s="231">
        <f t="shared" ca="1" si="10"/>
        <v>0</v>
      </c>
      <c r="AU48" s="238">
        <f t="shared" ca="1" si="11"/>
        <v>0</v>
      </c>
    </row>
    <row r="49" spans="1:47" s="232" customFormat="1" x14ac:dyDescent="0.15">
      <c r="A49" s="235">
        <f>Requirements!A1399</f>
        <v>5</v>
      </c>
      <c r="B49" s="235" t="str">
        <f>Requirements!B1399</f>
        <v>General Capabilities</v>
      </c>
      <c r="C49" s="236" t="str">
        <f ca="1">Requirements!C1399</f>
        <v>N/A</v>
      </c>
      <c r="D49" s="312">
        <f ca="1">IFERROR(C49/Requirements!D1399,0)</f>
        <v>0</v>
      </c>
      <c r="E49" s="236">
        <f ca="1">Requirements!E1399</f>
        <v>0</v>
      </c>
      <c r="F49" s="236">
        <f ca="1">Requirements!F1399</f>
        <v>3420</v>
      </c>
      <c r="G49" s="237">
        <f t="shared" ca="1" si="1"/>
        <v>0</v>
      </c>
      <c r="H49" s="236">
        <f ca="1">Requirements!I1399</f>
        <v>0</v>
      </c>
      <c r="I49" s="236">
        <f ca="1">Requirements!K1399</f>
        <v>0</v>
      </c>
      <c r="J49" s="236">
        <f ca="1">Requirements!M1399</f>
        <v>0</v>
      </c>
      <c r="K49" s="236">
        <f ca="1">Requirements!O1399</f>
        <v>0</v>
      </c>
      <c r="L49" s="236">
        <f ca="1">Requirements!Q1399</f>
        <v>0</v>
      </c>
      <c r="M49" s="236">
        <f ca="1">Requirements!S1399</f>
        <v>0</v>
      </c>
      <c r="N49" s="232">
        <f t="shared" ca="1" si="2"/>
        <v>0</v>
      </c>
      <c r="O49" s="237">
        <f t="shared" ca="1" si="3"/>
        <v>0</v>
      </c>
      <c r="P49" s="236">
        <f ca="1">Requirements!V1399</f>
        <v>0</v>
      </c>
      <c r="Q49" s="236">
        <f ca="1">Requirements!X1399</f>
        <v>0</v>
      </c>
      <c r="R49" s="236">
        <f ca="1">Requirements!Z1399</f>
        <v>0</v>
      </c>
      <c r="S49" s="236">
        <f ca="1">Requirements!AB1399</f>
        <v>0</v>
      </c>
      <c r="T49" s="236">
        <f ca="1">Requirements!AD1399</f>
        <v>0</v>
      </c>
      <c r="U49" s="236">
        <f ca="1">Requirements!AF1399</f>
        <v>0</v>
      </c>
      <c r="V49" s="232">
        <f t="shared" ca="1" si="4"/>
        <v>0</v>
      </c>
      <c r="W49" s="237">
        <f t="shared" ca="1" si="5"/>
        <v>0</v>
      </c>
      <c r="X49" s="236">
        <f ca="1">Requirements!AI1399</f>
        <v>0</v>
      </c>
      <c r="Y49" s="236">
        <f ca="1">Requirements!AK1399</f>
        <v>0</v>
      </c>
      <c r="Z49" s="236">
        <f ca="1">Requirements!AM1399</f>
        <v>0</v>
      </c>
      <c r="AA49" s="236">
        <f ca="1">Requirements!AO1399</f>
        <v>0</v>
      </c>
      <c r="AB49" s="236">
        <f ca="1">Requirements!AQ1399</f>
        <v>0</v>
      </c>
      <c r="AC49" s="236">
        <f ca="1">Requirements!AS1399</f>
        <v>0</v>
      </c>
      <c r="AD49" s="232">
        <f t="shared" ca="1" si="6"/>
        <v>0</v>
      </c>
      <c r="AE49" s="237">
        <f t="shared" ca="1" si="7"/>
        <v>0</v>
      </c>
      <c r="AF49" s="236">
        <f ca="1">Requirements!AV1399</f>
        <v>0</v>
      </c>
      <c r="AG49" s="236">
        <f ca="1">Requirements!AX1399</f>
        <v>0</v>
      </c>
      <c r="AH49" s="236">
        <f ca="1">Requirements!AZ1399</f>
        <v>0</v>
      </c>
      <c r="AI49" s="236">
        <f ca="1">Requirements!BB1399</f>
        <v>0</v>
      </c>
      <c r="AJ49" s="236">
        <f ca="1">Requirements!BD1399</f>
        <v>0</v>
      </c>
      <c r="AK49" s="236">
        <f ca="1">Requirements!BF1399</f>
        <v>0</v>
      </c>
      <c r="AL49" s="232">
        <f t="shared" ca="1" si="8"/>
        <v>0</v>
      </c>
      <c r="AM49" s="237">
        <f t="shared" ca="1" si="9"/>
        <v>0</v>
      </c>
      <c r="AN49" s="236">
        <f ca="1">Requirements!BI1399</f>
        <v>0</v>
      </c>
      <c r="AO49" s="236">
        <f ca="1">Requirements!BK1399</f>
        <v>0</v>
      </c>
      <c r="AP49" s="236">
        <f ca="1">Requirements!BM1399</f>
        <v>0</v>
      </c>
      <c r="AQ49" s="236">
        <f ca="1">Requirements!BO1399</f>
        <v>0</v>
      </c>
      <c r="AR49" s="236">
        <f ca="1">Requirements!BQ1399</f>
        <v>0</v>
      </c>
      <c r="AS49" s="236">
        <f ca="1">Requirements!BS1399</f>
        <v>0</v>
      </c>
      <c r="AT49" s="232">
        <f t="shared" ca="1" si="10"/>
        <v>0</v>
      </c>
      <c r="AU49" s="237">
        <f t="shared" ca="1" si="11"/>
        <v>0</v>
      </c>
    </row>
    <row r="50" spans="1:47" outlineLevel="1" x14ac:dyDescent="0.15">
      <c r="A50" s="233">
        <f>Requirements!A1400</f>
        <v>5.0999999999999996</v>
      </c>
      <c r="B50" s="233" t="str">
        <f>Requirements!B1400</f>
        <v>Technology</v>
      </c>
      <c r="C50" s="234" t="str">
        <f ca="1">Requirements!C1400</f>
        <v>N/A</v>
      </c>
      <c r="D50" s="311">
        <f ca="1">IFERROR(C50/Requirements!D1400,0)</f>
        <v>0</v>
      </c>
      <c r="E50" s="234">
        <f ca="1">Requirements!E1400</f>
        <v>0</v>
      </c>
      <c r="F50" s="234">
        <f ca="1">Requirements!F1400</f>
        <v>3420</v>
      </c>
      <c r="G50" s="238">
        <f t="shared" ca="1" si="1"/>
        <v>0</v>
      </c>
      <c r="H50" s="234">
        <f ca="1">Requirements!I1400</f>
        <v>0</v>
      </c>
      <c r="I50" s="234">
        <f ca="1">Requirements!K1400</f>
        <v>0</v>
      </c>
      <c r="J50" s="234">
        <f ca="1">Requirements!M1400</f>
        <v>0</v>
      </c>
      <c r="K50" s="234">
        <f ca="1">Requirements!O1400</f>
        <v>0</v>
      </c>
      <c r="L50" s="234">
        <f ca="1">Requirements!Q1400</f>
        <v>0</v>
      </c>
      <c r="M50" s="234">
        <f ca="1">Requirements!S1400</f>
        <v>0</v>
      </c>
      <c r="N50" s="231">
        <f t="shared" ca="1" si="2"/>
        <v>0</v>
      </c>
      <c r="O50" s="238">
        <f t="shared" ca="1" si="3"/>
        <v>0</v>
      </c>
      <c r="P50" s="234">
        <f ca="1">Requirements!V1400</f>
        <v>0</v>
      </c>
      <c r="Q50" s="234">
        <f ca="1">Requirements!X1400</f>
        <v>0</v>
      </c>
      <c r="R50" s="234">
        <f ca="1">Requirements!Z1400</f>
        <v>0</v>
      </c>
      <c r="S50" s="234">
        <f ca="1">Requirements!AB1400</f>
        <v>0</v>
      </c>
      <c r="T50" s="234">
        <f ca="1">Requirements!AD1400</f>
        <v>0</v>
      </c>
      <c r="U50" s="234">
        <f ca="1">Requirements!AF1400</f>
        <v>0</v>
      </c>
      <c r="V50" s="231">
        <f t="shared" ca="1" si="4"/>
        <v>0</v>
      </c>
      <c r="W50" s="238">
        <f t="shared" ca="1" si="5"/>
        <v>0</v>
      </c>
      <c r="X50" s="234">
        <f ca="1">Requirements!AI1400</f>
        <v>0</v>
      </c>
      <c r="Y50" s="234">
        <f ca="1">Requirements!AK1400</f>
        <v>0</v>
      </c>
      <c r="Z50" s="234">
        <f ca="1">Requirements!AM1400</f>
        <v>0</v>
      </c>
      <c r="AA50" s="234">
        <f ca="1">Requirements!AO1400</f>
        <v>0</v>
      </c>
      <c r="AB50" s="234">
        <f ca="1">Requirements!AQ1400</f>
        <v>0</v>
      </c>
      <c r="AC50" s="234">
        <f ca="1">Requirements!AS1400</f>
        <v>0</v>
      </c>
      <c r="AD50" s="231">
        <f t="shared" ca="1" si="6"/>
        <v>0</v>
      </c>
      <c r="AE50" s="238">
        <f t="shared" ca="1" si="7"/>
        <v>0</v>
      </c>
      <c r="AF50" s="234">
        <f ca="1">Requirements!AV1400</f>
        <v>0</v>
      </c>
      <c r="AG50" s="234">
        <f ca="1">Requirements!AX1400</f>
        <v>0</v>
      </c>
      <c r="AH50" s="234">
        <f ca="1">Requirements!AZ1400</f>
        <v>0</v>
      </c>
      <c r="AI50" s="234">
        <f ca="1">Requirements!BB1400</f>
        <v>0</v>
      </c>
      <c r="AJ50" s="234">
        <f ca="1">Requirements!BD1400</f>
        <v>0</v>
      </c>
      <c r="AK50" s="234">
        <f ca="1">Requirements!BF1400</f>
        <v>0</v>
      </c>
      <c r="AL50" s="231">
        <f t="shared" ca="1" si="8"/>
        <v>0</v>
      </c>
      <c r="AM50" s="238">
        <f t="shared" ca="1" si="9"/>
        <v>0</v>
      </c>
      <c r="AN50" s="234">
        <f ca="1">Requirements!BI1400</f>
        <v>0</v>
      </c>
      <c r="AO50" s="234">
        <f ca="1">Requirements!BK1400</f>
        <v>0</v>
      </c>
      <c r="AP50" s="234">
        <f ca="1">Requirements!BM1400</f>
        <v>0</v>
      </c>
      <c r="AQ50" s="234">
        <f ca="1">Requirements!BO1400</f>
        <v>0</v>
      </c>
      <c r="AR50" s="234">
        <f ca="1">Requirements!BQ1400</f>
        <v>0</v>
      </c>
      <c r="AS50" s="234">
        <f ca="1">Requirements!BS1400</f>
        <v>0</v>
      </c>
      <c r="AT50" s="231">
        <f t="shared" ca="1" si="10"/>
        <v>0</v>
      </c>
      <c r="AU50" s="238">
        <f t="shared" ca="1" si="11"/>
        <v>0</v>
      </c>
    </row>
    <row r="51" spans="1:47" x14ac:dyDescent="0.15">
      <c r="A51" s="233"/>
      <c r="G51" s="237"/>
    </row>
    <row r="52" spans="1:47" x14ac:dyDescent="0.15">
      <c r="A52" s="233"/>
    </row>
    <row r="53" spans="1:47" x14ac:dyDescent="0.15">
      <c r="A53" s="233"/>
    </row>
    <row r="54" spans="1:47" x14ac:dyDescent="0.15">
      <c r="A54" s="233"/>
    </row>
    <row r="55" spans="1:47" x14ac:dyDescent="0.15">
      <c r="A55" s="233"/>
    </row>
    <row r="56" spans="1:47" x14ac:dyDescent="0.15">
      <c r="A56" s="233"/>
    </row>
    <row r="57" spans="1:47" x14ac:dyDescent="0.15">
      <c r="A57" s="233"/>
    </row>
    <row r="58" spans="1:47" x14ac:dyDescent="0.15">
      <c r="A58" s="233"/>
    </row>
    <row r="59" spans="1:47" x14ac:dyDescent="0.15">
      <c r="A59" s="233"/>
    </row>
    <row r="60" spans="1:47" x14ac:dyDescent="0.15">
      <c r="A60" s="233"/>
    </row>
    <row r="61" spans="1:47" x14ac:dyDescent="0.15">
      <c r="A61" s="233"/>
    </row>
    <row r="62" spans="1:47" x14ac:dyDescent="0.15">
      <c r="A62" s="233"/>
    </row>
    <row r="63" spans="1:47" x14ac:dyDescent="0.15">
      <c r="A63" s="233"/>
    </row>
    <row r="64" spans="1:47" x14ac:dyDescent="0.15">
      <c r="A64" s="233"/>
    </row>
    <row r="65" spans="1:1" x14ac:dyDescent="0.15">
      <c r="A65" s="233"/>
    </row>
    <row r="66" spans="1:1" x14ac:dyDescent="0.15">
      <c r="A66" s="233"/>
    </row>
    <row r="67" spans="1:1" x14ac:dyDescent="0.15">
      <c r="A67" s="233"/>
    </row>
    <row r="68" spans="1:1" x14ac:dyDescent="0.15">
      <c r="A68" s="233"/>
    </row>
    <row r="69" spans="1:1" x14ac:dyDescent="0.15">
      <c r="A69" s="233"/>
    </row>
    <row r="70" spans="1:1" x14ac:dyDescent="0.15">
      <c r="A70" s="233"/>
    </row>
    <row r="71" spans="1:1" x14ac:dyDescent="0.15">
      <c r="A71" s="233"/>
    </row>
    <row r="72" spans="1:1" x14ac:dyDescent="0.15">
      <c r="A72" s="233"/>
    </row>
    <row r="73" spans="1:1" x14ac:dyDescent="0.15">
      <c r="A73" s="233"/>
    </row>
    <row r="74" spans="1:1" x14ac:dyDescent="0.15">
      <c r="A74" s="233"/>
    </row>
    <row r="75" spans="1:1" x14ac:dyDescent="0.15">
      <c r="A75" s="233"/>
    </row>
    <row r="76" spans="1:1" x14ac:dyDescent="0.15">
      <c r="A76" s="233"/>
    </row>
    <row r="77" spans="1:1" x14ac:dyDescent="0.15">
      <c r="A77" s="233"/>
    </row>
    <row r="78" spans="1:1" x14ac:dyDescent="0.15">
      <c r="A78" s="233"/>
    </row>
    <row r="79" spans="1:1" x14ac:dyDescent="0.15">
      <c r="A79" s="233"/>
    </row>
    <row r="80" spans="1:1" x14ac:dyDescent="0.15">
      <c r="A80" s="233"/>
    </row>
    <row r="81" spans="1:1" x14ac:dyDescent="0.15">
      <c r="A81" s="233"/>
    </row>
    <row r="82" spans="1:1" x14ac:dyDescent="0.15">
      <c r="A82" s="233"/>
    </row>
    <row r="83" spans="1:1" x14ac:dyDescent="0.15">
      <c r="A83" s="233"/>
    </row>
    <row r="84" spans="1:1" x14ac:dyDescent="0.15">
      <c r="A84" s="233"/>
    </row>
    <row r="85" spans="1:1" x14ac:dyDescent="0.15">
      <c r="A85" s="233"/>
    </row>
    <row r="86" spans="1:1" x14ac:dyDescent="0.15">
      <c r="A86" s="233"/>
    </row>
    <row r="87" spans="1:1" x14ac:dyDescent="0.15">
      <c r="A87" s="233"/>
    </row>
    <row r="88" spans="1:1" x14ac:dyDescent="0.15">
      <c r="A88" s="233"/>
    </row>
    <row r="89" spans="1:1" x14ac:dyDescent="0.15">
      <c r="A89" s="233"/>
    </row>
    <row r="90" spans="1:1" x14ac:dyDescent="0.15">
      <c r="A90" s="233"/>
    </row>
    <row r="91" spans="1:1" x14ac:dyDescent="0.15">
      <c r="A91" s="233"/>
    </row>
    <row r="92" spans="1:1" x14ac:dyDescent="0.15">
      <c r="A92" s="233"/>
    </row>
    <row r="93" spans="1:1" x14ac:dyDescent="0.15">
      <c r="A93" s="233"/>
    </row>
    <row r="94" spans="1:1" x14ac:dyDescent="0.15">
      <c r="A94" s="233"/>
    </row>
    <row r="95" spans="1:1" x14ac:dyDescent="0.15">
      <c r="A95" s="233"/>
    </row>
    <row r="96" spans="1:1" x14ac:dyDescent="0.15">
      <c r="A96" s="233"/>
    </row>
    <row r="97" spans="1:1" x14ac:dyDescent="0.15">
      <c r="A97" s="233"/>
    </row>
    <row r="98" spans="1:1" x14ac:dyDescent="0.15">
      <c r="A98" s="233"/>
    </row>
    <row r="99" spans="1:1" x14ac:dyDescent="0.15">
      <c r="A99" s="233"/>
    </row>
    <row r="100" spans="1:1" x14ac:dyDescent="0.15">
      <c r="A100" s="233"/>
    </row>
    <row r="101" spans="1:1" x14ac:dyDescent="0.15">
      <c r="A101" s="233"/>
    </row>
    <row r="102" spans="1:1" x14ac:dyDescent="0.15">
      <c r="A102" s="233"/>
    </row>
    <row r="103" spans="1:1" x14ac:dyDescent="0.15">
      <c r="A103" s="233"/>
    </row>
    <row r="104" spans="1:1" x14ac:dyDescent="0.15">
      <c r="A104" s="233"/>
    </row>
  </sheetData>
  <mergeCells count="6">
    <mergeCell ref="AN5:AU5"/>
    <mergeCell ref="B2:B3"/>
    <mergeCell ref="H5:O5"/>
    <mergeCell ref="P5:W5"/>
    <mergeCell ref="X5:AE5"/>
    <mergeCell ref="AF5:AM5"/>
  </mergeCells>
  <phoneticPr fontId="7" type="noConversion"/>
  <conditionalFormatting sqref="O10:O50 W10:W50 AE10:AE50 AM10:AM50 AU10:AU50">
    <cfRule type="cellIs" dxfId="2" priority="0" stopIfTrue="1" operator="greaterThanOrEqual">
      <formula>0.9</formula>
    </cfRule>
    <cfRule type="cellIs" dxfId="1" priority="1" stopIfTrue="1" operator="between">
      <formula>0.8</formula>
      <formula>0.9</formula>
    </cfRule>
    <cfRule type="cellIs" dxfId="0" priority="2" stopIfTrue="1" operator="lessThan">
      <formula>0.8</formula>
    </cfRule>
  </conditionalFormatting>
  <dataValidations count="1">
    <dataValidation showDropDown="1" showErrorMessage="1" sqref="C9:D9" xr:uid="{00000000-0002-0000-0400-000000000000}"/>
  </dataValidation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O25" sqref="O25"/>
    </sheetView>
  </sheetViews>
  <sheetFormatPr baseColWidth="10" defaultRowHeight="13" x14ac:dyDescent="0.15"/>
  <sheetData/>
  <phoneticPr fontId="7" type="noConversion"/>
  <pageMargins left="0.75" right="0.75" top="1" bottom="1" header="0.5" footer="0.5"/>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O19" sqref="O19"/>
    </sheetView>
  </sheetViews>
  <sheetFormatPr baseColWidth="10" defaultRowHeight="13" x14ac:dyDescent="0.15"/>
  <sheetData/>
  <pageMargins left="0.75" right="0.75" top="1" bottom="1" header="0.5" footer="0.5"/>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User Instructions</vt:lpstr>
      <vt:lpstr>Vendor Instructions</vt:lpstr>
      <vt:lpstr>Maturity Levels</vt:lpstr>
      <vt:lpstr>Requirements</vt:lpstr>
      <vt:lpstr>Requirements Analysis</vt:lpstr>
      <vt:lpstr>Requirements Chart</vt:lpstr>
      <vt:lpstr>Maturity Chart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PLM Requirements Matrix</dc:title>
  <dc:subject/>
  <dc:creator>PLM Technology Guide</dc:creator>
  <cp:keywords/>
  <dc:description/>
  <cp:lastModifiedBy>Andreas Lindenthal</cp:lastModifiedBy>
  <dcterms:created xsi:type="dcterms:W3CDTF">2011-01-21T04:49:53Z</dcterms:created>
  <dcterms:modified xsi:type="dcterms:W3CDTF">2018-10-04T19:25:03Z</dcterms:modified>
  <cp:category/>
</cp:coreProperties>
</file>